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0" yWindow="-60" windowWidth="17445" windowHeight="7800"/>
  </bookViews>
  <sheets>
    <sheet name="Обложка" sheetId="1" r:id="rId1"/>
    <sheet name="Усл.обозначения" sheetId="2" r:id="rId2"/>
    <sheet name="Содержание" sheetId="3" r:id="rId3"/>
    <sheet name="Метод.пояснения" sheetId="4" r:id="rId4"/>
    <sheet name="Аннотация" sheetId="5" r:id="rId5"/>
    <sheet name="1" sheetId="17" r:id="rId6"/>
    <sheet name="2" sheetId="16" r:id="rId7"/>
    <sheet name="3" sheetId="18" r:id="rId8"/>
  </sheets>
  <definedNames>
    <definedName name="_xlnm._FilterDatabase" localSheetId="5" hidden="1">'1'!$A$4:$M$1883</definedName>
    <definedName name="_xlnm._FilterDatabase" localSheetId="6" hidden="1">'2'!$A$5:$K$5</definedName>
    <definedName name="_xlnm._FilterDatabase" localSheetId="7" hidden="1">'3'!$A$5:$R$136</definedName>
    <definedName name="_xlnm.Print_Titles" localSheetId="5">'1'!$2:$4</definedName>
    <definedName name="_xlnm.Print_Titles" localSheetId="6">'2'!$2:$4</definedName>
    <definedName name="_xlnm.Print_Titles" localSheetId="7">'3'!$2:$4</definedName>
    <definedName name="_xlnm.Print_Area" localSheetId="5">'1'!$A$1:$M$1883</definedName>
    <definedName name="_xlnm.Print_Area" localSheetId="2">Содержание!$A$1:$B$551</definedName>
  </definedNames>
  <calcPr calcId="144525"/>
</workbook>
</file>

<file path=xl/calcChain.xml><?xml version="1.0" encoding="utf-8"?>
<calcChain xmlns="http://schemas.openxmlformats.org/spreadsheetml/2006/main">
  <c r="L1424" i="17" l="1"/>
  <c r="L1425" i="17"/>
  <c r="K1425" i="17"/>
  <c r="J1425" i="17"/>
  <c r="I1425" i="17"/>
  <c r="H1425" i="17"/>
  <c r="I1424" i="17"/>
  <c r="I1423" i="17" s="1"/>
  <c r="H1424" i="17"/>
  <c r="H1423" i="17" s="1"/>
  <c r="L1423" i="17"/>
  <c r="K1423" i="17"/>
  <c r="J1423" i="17"/>
  <c r="L1422" i="17"/>
  <c r="K1422" i="17"/>
  <c r="J1422" i="17"/>
  <c r="I1422" i="17"/>
  <c r="H1422" i="17"/>
  <c r="H1420" i="17" s="1"/>
  <c r="L1421" i="17"/>
  <c r="K1421" i="17"/>
  <c r="J1421" i="17"/>
  <c r="I1421" i="17"/>
  <c r="I1420" i="17" s="1"/>
  <c r="H1421" i="17"/>
  <c r="L1420" i="17"/>
  <c r="K1420" i="17"/>
  <c r="J1420" i="17"/>
  <c r="J41" i="16" l="1"/>
  <c r="J40" i="16"/>
  <c r="I40" i="16"/>
  <c r="H41" i="16"/>
  <c r="L130" i="18"/>
  <c r="K130" i="18"/>
  <c r="J130" i="18"/>
  <c r="I130" i="18"/>
  <c r="H130" i="18"/>
  <c r="H128" i="18" s="1"/>
  <c r="L129" i="18"/>
  <c r="K129" i="18"/>
  <c r="J129" i="18"/>
  <c r="I129" i="18"/>
  <c r="H129" i="18"/>
  <c r="L128" i="18"/>
  <c r="K128" i="18"/>
  <c r="J128" i="18"/>
  <c r="L127" i="18"/>
  <c r="K127" i="18"/>
  <c r="J127" i="18"/>
  <c r="I127" i="18"/>
  <c r="H127" i="18"/>
  <c r="L126" i="18"/>
  <c r="K126" i="18"/>
  <c r="J126" i="18"/>
  <c r="I126" i="18"/>
  <c r="H126" i="18"/>
  <c r="L125" i="18"/>
  <c r="K125" i="18"/>
  <c r="J125" i="18"/>
  <c r="L123" i="18"/>
  <c r="K123" i="18"/>
  <c r="J123" i="18"/>
  <c r="I123" i="18"/>
  <c r="H123" i="18"/>
  <c r="K122" i="18"/>
  <c r="J122" i="18"/>
  <c r="I122" i="18"/>
  <c r="I121" i="18" s="1"/>
  <c r="H122" i="18"/>
  <c r="L121" i="18"/>
  <c r="K121" i="18"/>
  <c r="J121" i="18"/>
  <c r="L120" i="18"/>
  <c r="K120" i="18"/>
  <c r="J120" i="18"/>
  <c r="I120" i="18"/>
  <c r="H120" i="18"/>
  <c r="L119" i="18"/>
  <c r="K119" i="18"/>
  <c r="J119" i="18"/>
  <c r="I119" i="18"/>
  <c r="H119" i="18"/>
  <c r="L118" i="18"/>
  <c r="K118" i="18"/>
  <c r="J118" i="18"/>
  <c r="L116" i="18"/>
  <c r="K116" i="18"/>
  <c r="J116" i="18"/>
  <c r="I116" i="18"/>
  <c r="H116" i="18"/>
  <c r="L115" i="18"/>
  <c r="K115" i="18"/>
  <c r="J115" i="18"/>
  <c r="I115" i="18"/>
  <c r="H115" i="18"/>
  <c r="L114" i="18"/>
  <c r="K114" i="18"/>
  <c r="J114" i="18"/>
  <c r="L113" i="18"/>
  <c r="K113" i="18"/>
  <c r="J113" i="18"/>
  <c r="I113" i="18"/>
  <c r="H113" i="18"/>
  <c r="L112" i="18"/>
  <c r="K112" i="18"/>
  <c r="J112" i="18"/>
  <c r="I112" i="18"/>
  <c r="H112" i="18"/>
  <c r="L111" i="18"/>
  <c r="K111" i="18"/>
  <c r="J111" i="18"/>
  <c r="L109" i="18"/>
  <c r="K109" i="18"/>
  <c r="J109" i="18"/>
  <c r="I109" i="18"/>
  <c r="H109" i="18"/>
  <c r="L108" i="18"/>
  <c r="K108" i="18"/>
  <c r="J108" i="18"/>
  <c r="I108" i="18"/>
  <c r="I107" i="18" s="1"/>
  <c r="H108" i="18"/>
  <c r="L107" i="18"/>
  <c r="K107" i="18"/>
  <c r="J107" i="18"/>
  <c r="L106" i="18"/>
  <c r="K106" i="18"/>
  <c r="J106" i="18"/>
  <c r="I106" i="18"/>
  <c r="H106" i="18"/>
  <c r="L105" i="18"/>
  <c r="K105" i="18"/>
  <c r="J105" i="18"/>
  <c r="I105" i="18"/>
  <c r="H105" i="18"/>
  <c r="L104" i="18"/>
  <c r="K104" i="18"/>
  <c r="J104" i="18"/>
  <c r="L102" i="18"/>
  <c r="K102" i="18"/>
  <c r="J102" i="18"/>
  <c r="I102" i="18"/>
  <c r="H102" i="18"/>
  <c r="L101" i="18"/>
  <c r="K101" i="18"/>
  <c r="J101" i="18"/>
  <c r="I101" i="18"/>
  <c r="H101" i="18"/>
  <c r="L100" i="18"/>
  <c r="K100" i="18"/>
  <c r="J100" i="18"/>
  <c r="L99" i="18"/>
  <c r="K99" i="18"/>
  <c r="J99" i="18"/>
  <c r="I99" i="18"/>
  <c r="H99" i="18"/>
  <c r="L98" i="18"/>
  <c r="K98" i="18"/>
  <c r="J98" i="18"/>
  <c r="I98" i="18"/>
  <c r="H98" i="18"/>
  <c r="H97" i="18" s="1"/>
  <c r="L97" i="18"/>
  <c r="K97" i="18"/>
  <c r="J97" i="18"/>
  <c r="L95" i="18"/>
  <c r="K95" i="18"/>
  <c r="J95" i="18"/>
  <c r="I95" i="18"/>
  <c r="H95" i="18"/>
  <c r="L94" i="18"/>
  <c r="K94" i="18"/>
  <c r="J94" i="18"/>
  <c r="I94" i="18"/>
  <c r="I93" i="18" s="1"/>
  <c r="H94" i="18"/>
  <c r="L93" i="18"/>
  <c r="K93" i="18"/>
  <c r="J93" i="18"/>
  <c r="L92" i="18"/>
  <c r="K92" i="18"/>
  <c r="J92" i="18"/>
  <c r="I92" i="18"/>
  <c r="H92" i="18"/>
  <c r="L91" i="18"/>
  <c r="K91" i="18"/>
  <c r="J91" i="18"/>
  <c r="I91" i="18"/>
  <c r="H91" i="18"/>
  <c r="L90" i="18"/>
  <c r="K90" i="18"/>
  <c r="J90" i="18"/>
  <c r="L88" i="18"/>
  <c r="K88" i="18"/>
  <c r="J88" i="18"/>
  <c r="I88" i="18"/>
  <c r="H88" i="18"/>
  <c r="L87" i="18"/>
  <c r="K87" i="18"/>
  <c r="J87" i="18"/>
  <c r="I87" i="18"/>
  <c r="H87" i="18"/>
  <c r="L86" i="18"/>
  <c r="K86" i="18"/>
  <c r="J86" i="18"/>
  <c r="L85" i="18"/>
  <c r="K85" i="18"/>
  <c r="J85" i="18"/>
  <c r="I85" i="18"/>
  <c r="H85" i="18"/>
  <c r="L84" i="18"/>
  <c r="K84" i="18"/>
  <c r="J84" i="18"/>
  <c r="I84" i="18"/>
  <c r="H84" i="18"/>
  <c r="L83" i="18"/>
  <c r="K83" i="18"/>
  <c r="J83" i="18"/>
  <c r="L81" i="18"/>
  <c r="K81" i="18"/>
  <c r="J81" i="18"/>
  <c r="I81" i="18"/>
  <c r="H81" i="18"/>
  <c r="L80" i="18"/>
  <c r="I80" i="18"/>
  <c r="H80" i="18"/>
  <c r="L79" i="18"/>
  <c r="K79" i="18"/>
  <c r="J79" i="18"/>
  <c r="L78" i="18"/>
  <c r="K78" i="18"/>
  <c r="J78" i="18"/>
  <c r="I78" i="18"/>
  <c r="H78" i="18"/>
  <c r="L77" i="18"/>
  <c r="K77" i="18"/>
  <c r="J77" i="18"/>
  <c r="I77" i="18"/>
  <c r="H77" i="18"/>
  <c r="L76" i="18"/>
  <c r="K76" i="18"/>
  <c r="J76" i="18"/>
  <c r="L74" i="18"/>
  <c r="K74" i="18"/>
  <c r="J74" i="18"/>
  <c r="I74" i="18"/>
  <c r="H74" i="18"/>
  <c r="L73" i="18"/>
  <c r="I73" i="18"/>
  <c r="H73" i="18"/>
  <c r="L72" i="18"/>
  <c r="K72" i="18"/>
  <c r="J72" i="18"/>
  <c r="L71" i="18"/>
  <c r="K71" i="18"/>
  <c r="J71" i="18"/>
  <c r="I71" i="18"/>
  <c r="H71" i="18"/>
  <c r="L70" i="18"/>
  <c r="K70" i="18"/>
  <c r="J70" i="18"/>
  <c r="I70" i="18"/>
  <c r="H70" i="18"/>
  <c r="L69" i="18"/>
  <c r="K69" i="18"/>
  <c r="J69" i="18"/>
  <c r="L67" i="18"/>
  <c r="K67" i="18"/>
  <c r="J67" i="18"/>
  <c r="I67" i="18"/>
  <c r="H67" i="18"/>
  <c r="J66" i="18"/>
  <c r="I66" i="18"/>
  <c r="H66" i="18"/>
  <c r="L65" i="18"/>
  <c r="K65" i="18"/>
  <c r="J65" i="18"/>
  <c r="L64" i="18"/>
  <c r="K64" i="18"/>
  <c r="I64" i="18"/>
  <c r="H64" i="18"/>
  <c r="L63" i="18"/>
  <c r="K63" i="18"/>
  <c r="J63" i="18"/>
  <c r="I63" i="18"/>
  <c r="H63" i="18"/>
  <c r="L62" i="18"/>
  <c r="K62" i="18"/>
  <c r="J62" i="18"/>
  <c r="L60" i="18"/>
  <c r="K60" i="18"/>
  <c r="J60" i="18"/>
  <c r="I60" i="18"/>
  <c r="H60" i="18"/>
  <c r="L59" i="18"/>
  <c r="K59" i="18"/>
  <c r="J59" i="18"/>
  <c r="I59" i="18"/>
  <c r="H59" i="18"/>
  <c r="L58" i="18"/>
  <c r="K58" i="18"/>
  <c r="J58" i="18"/>
  <c r="L57" i="18"/>
  <c r="K57" i="18"/>
  <c r="J57" i="18"/>
  <c r="I57" i="18"/>
  <c r="H57" i="18"/>
  <c r="L56" i="18"/>
  <c r="K56" i="18"/>
  <c r="J56" i="18"/>
  <c r="I56" i="18"/>
  <c r="H56" i="18"/>
  <c r="L55" i="18"/>
  <c r="K55" i="18"/>
  <c r="J55" i="18"/>
  <c r="L53" i="18"/>
  <c r="K53" i="18"/>
  <c r="J53" i="18"/>
  <c r="I53" i="18"/>
  <c r="H53" i="18"/>
  <c r="L52" i="18"/>
  <c r="K52" i="18"/>
  <c r="J52" i="18"/>
  <c r="I52" i="18"/>
  <c r="H52" i="18"/>
  <c r="L51" i="18"/>
  <c r="K51" i="18"/>
  <c r="J51" i="18"/>
  <c r="L50" i="18"/>
  <c r="K50" i="18"/>
  <c r="J50" i="18"/>
  <c r="I50" i="18"/>
  <c r="H50" i="18"/>
  <c r="L49" i="18"/>
  <c r="K49" i="18"/>
  <c r="J49" i="18"/>
  <c r="I49" i="18"/>
  <c r="H49" i="18"/>
  <c r="H48" i="18" s="1"/>
  <c r="L48" i="18"/>
  <c r="K48" i="18"/>
  <c r="J48" i="18"/>
  <c r="L46" i="18"/>
  <c r="K46" i="18"/>
  <c r="J46" i="18"/>
  <c r="I46" i="18"/>
  <c r="H46" i="18"/>
  <c r="L45" i="18"/>
  <c r="K45" i="18"/>
  <c r="I45" i="18"/>
  <c r="H45" i="18"/>
  <c r="H44" i="18" s="1"/>
  <c r="L44" i="18"/>
  <c r="K44" i="18"/>
  <c r="J44" i="18"/>
  <c r="L43" i="18"/>
  <c r="K43" i="18"/>
  <c r="J43" i="18"/>
  <c r="I43" i="18"/>
  <c r="H43" i="18"/>
  <c r="L42" i="18"/>
  <c r="K42" i="18"/>
  <c r="J42" i="18"/>
  <c r="I42" i="18"/>
  <c r="I41" i="18" s="1"/>
  <c r="H42" i="18"/>
  <c r="L41" i="18"/>
  <c r="K41" i="18"/>
  <c r="J41" i="18"/>
  <c r="L39" i="18"/>
  <c r="K39" i="18"/>
  <c r="J39" i="18"/>
  <c r="I39" i="18"/>
  <c r="H39" i="18"/>
  <c r="L38" i="18"/>
  <c r="K38" i="18"/>
  <c r="J38" i="18"/>
  <c r="I38" i="18"/>
  <c r="H38" i="18"/>
  <c r="L37" i="18"/>
  <c r="K37" i="18"/>
  <c r="J37" i="18"/>
  <c r="L36" i="18"/>
  <c r="K36" i="18"/>
  <c r="J36" i="18"/>
  <c r="I36" i="18"/>
  <c r="H36" i="18"/>
  <c r="L35" i="18"/>
  <c r="K35" i="18"/>
  <c r="J35" i="18"/>
  <c r="I35" i="18"/>
  <c r="H35" i="18"/>
  <c r="L34" i="18"/>
  <c r="K34" i="18"/>
  <c r="J34" i="18"/>
  <c r="L32" i="18"/>
  <c r="K32" i="18"/>
  <c r="J32" i="18"/>
  <c r="I32" i="18"/>
  <c r="H32" i="18"/>
  <c r="L31" i="18"/>
  <c r="K31" i="18"/>
  <c r="I31" i="18"/>
  <c r="H31" i="18"/>
  <c r="H30" i="18" s="1"/>
  <c r="L30" i="18"/>
  <c r="K30" i="18"/>
  <c r="J30" i="18"/>
  <c r="L29" i="18"/>
  <c r="K29" i="18"/>
  <c r="J29" i="18"/>
  <c r="I29" i="18"/>
  <c r="H29" i="18"/>
  <c r="L28" i="18"/>
  <c r="K28" i="18"/>
  <c r="J28" i="18"/>
  <c r="I28" i="18"/>
  <c r="H28" i="18"/>
  <c r="L27" i="18"/>
  <c r="K27" i="18"/>
  <c r="J27" i="18"/>
  <c r="L25" i="18"/>
  <c r="K25" i="18"/>
  <c r="J25" i="18"/>
  <c r="I25" i="18"/>
  <c r="H25" i="18"/>
  <c r="L24" i="18"/>
  <c r="K24" i="18"/>
  <c r="J24" i="18"/>
  <c r="I24" i="18"/>
  <c r="H24" i="18"/>
  <c r="L23" i="18"/>
  <c r="K23" i="18"/>
  <c r="J23" i="18"/>
  <c r="L22" i="18"/>
  <c r="K22" i="18"/>
  <c r="J22" i="18"/>
  <c r="I22" i="18"/>
  <c r="H22" i="18"/>
  <c r="L21" i="18"/>
  <c r="K21" i="18"/>
  <c r="J21" i="18"/>
  <c r="I21" i="18"/>
  <c r="H21" i="18"/>
  <c r="L20" i="18"/>
  <c r="K20" i="18"/>
  <c r="J20" i="18"/>
  <c r="L18" i="18"/>
  <c r="K18" i="18"/>
  <c r="J18" i="18"/>
  <c r="I18" i="18"/>
  <c r="H18" i="18"/>
  <c r="L17" i="18"/>
  <c r="K17" i="18"/>
  <c r="J17" i="18"/>
  <c r="I17" i="18"/>
  <c r="H17" i="18"/>
  <c r="L16" i="18"/>
  <c r="K16" i="18"/>
  <c r="J16" i="18"/>
  <c r="L15" i="18"/>
  <c r="K15" i="18"/>
  <c r="J15" i="18"/>
  <c r="I15" i="18"/>
  <c r="H15" i="18"/>
  <c r="L14" i="18"/>
  <c r="K14" i="18"/>
  <c r="J14" i="18"/>
  <c r="I14" i="18"/>
  <c r="H14" i="18"/>
  <c r="L13" i="18"/>
  <c r="K13" i="18"/>
  <c r="J13" i="18"/>
  <c r="L11" i="18"/>
  <c r="K11" i="18"/>
  <c r="J11" i="18"/>
  <c r="I11" i="18"/>
  <c r="H11" i="18"/>
  <c r="L10" i="18"/>
  <c r="K10" i="18"/>
  <c r="J10" i="18"/>
  <c r="I10" i="18"/>
  <c r="H10" i="18"/>
  <c r="L9" i="18"/>
  <c r="K9" i="18"/>
  <c r="J9" i="18"/>
  <c r="L8" i="18"/>
  <c r="K8" i="18"/>
  <c r="J8" i="18"/>
  <c r="I8" i="18"/>
  <c r="H8" i="18"/>
  <c r="L7" i="18"/>
  <c r="K7" i="18"/>
  <c r="J7" i="18"/>
  <c r="I7" i="18"/>
  <c r="H7" i="18"/>
  <c r="L6" i="18"/>
  <c r="K6" i="18"/>
  <c r="J6" i="18"/>
  <c r="H111" i="18" l="1"/>
  <c r="I118" i="18"/>
  <c r="H114" i="18"/>
  <c r="I100" i="18"/>
  <c r="H104" i="18"/>
  <c r="H118" i="18"/>
  <c r="I128" i="18"/>
  <c r="I27" i="18"/>
  <c r="H34" i="18"/>
  <c r="H62" i="18"/>
  <c r="H86" i="18"/>
  <c r="H9" i="18"/>
  <c r="I20" i="18"/>
  <c r="I37" i="18"/>
  <c r="I55" i="18"/>
  <c r="H58" i="18"/>
  <c r="I51" i="18"/>
  <c r="I9" i="18"/>
  <c r="H27" i="18"/>
  <c r="H100" i="18"/>
  <c r="H55" i="18"/>
  <c r="H20" i="18"/>
  <c r="I48" i="18"/>
  <c r="H51" i="18"/>
  <c r="I90" i="18"/>
  <c r="I16" i="18"/>
  <c r="I44" i="18"/>
  <c r="I104" i="18"/>
  <c r="H107" i="18"/>
  <c r="H6" i="18"/>
  <c r="H125" i="18"/>
  <c r="I23" i="18"/>
  <c r="H37" i="18"/>
  <c r="H79" i="18"/>
  <c r="H83" i="18"/>
  <c r="H90" i="18"/>
  <c r="I97" i="18"/>
  <c r="I69" i="18"/>
  <c r="I72" i="18"/>
  <c r="I76" i="18"/>
  <c r="I125" i="18"/>
  <c r="I13" i="18"/>
  <c r="H13" i="18"/>
  <c r="H16" i="18"/>
  <c r="H23" i="18"/>
  <c r="I30" i="18"/>
  <c r="H41" i="18"/>
  <c r="I58" i="18"/>
  <c r="I79" i="18"/>
  <c r="I83" i="18"/>
  <c r="H93" i="18"/>
  <c r="I111" i="18"/>
  <c r="H121" i="18"/>
  <c r="I6" i="18"/>
  <c r="I34" i="18"/>
  <c r="I62" i="18"/>
  <c r="I65" i="18"/>
  <c r="H65" i="18"/>
  <c r="H69" i="18"/>
  <c r="H72" i="18"/>
  <c r="H76" i="18"/>
  <c r="I86" i="18"/>
  <c r="I114" i="18"/>
  <c r="J93" i="16"/>
  <c r="H93" i="16"/>
  <c r="J92" i="16"/>
  <c r="I92" i="16"/>
  <c r="H92" i="16"/>
  <c r="J89" i="16"/>
  <c r="I89" i="16"/>
  <c r="H89" i="16"/>
  <c r="J88" i="16"/>
  <c r="I88" i="16"/>
  <c r="H88" i="16"/>
  <c r="J85" i="16"/>
  <c r="J84" i="16"/>
  <c r="I84" i="16"/>
  <c r="H84" i="16"/>
  <c r="J81" i="16"/>
  <c r="I81" i="16"/>
  <c r="H81" i="16"/>
  <c r="J80" i="16"/>
  <c r="I80" i="16"/>
  <c r="H80" i="16"/>
  <c r="H76" i="16"/>
  <c r="I76" i="16"/>
  <c r="J76" i="16"/>
  <c r="J77" i="16"/>
  <c r="J73" i="16"/>
  <c r="I73" i="16"/>
  <c r="H73" i="16"/>
  <c r="J72" i="16"/>
  <c r="I72" i="16"/>
  <c r="H72" i="16"/>
  <c r="J69" i="16"/>
  <c r="H69" i="16"/>
  <c r="J68" i="16"/>
  <c r="I68" i="16"/>
  <c r="H68" i="16"/>
  <c r="J65" i="16"/>
  <c r="I65" i="16"/>
  <c r="H65" i="16"/>
  <c r="J64" i="16"/>
  <c r="I64" i="16"/>
  <c r="H64" i="16"/>
  <c r="J61" i="16"/>
  <c r="I61" i="16"/>
  <c r="H61" i="16"/>
  <c r="J60" i="16"/>
  <c r="I60" i="16"/>
  <c r="H60" i="16"/>
  <c r="J57" i="16"/>
  <c r="I57" i="16"/>
  <c r="H57" i="16"/>
  <c r="J56" i="16"/>
  <c r="I56" i="16"/>
  <c r="H56" i="16"/>
  <c r="J53" i="16"/>
  <c r="I53" i="16"/>
  <c r="H53" i="16"/>
  <c r="J52" i="16"/>
  <c r="I52" i="16"/>
  <c r="J49" i="16"/>
  <c r="J48" i="16"/>
  <c r="I48" i="16"/>
  <c r="H48" i="16"/>
  <c r="J45" i="16"/>
  <c r="I45" i="16"/>
  <c r="H45" i="16"/>
  <c r="J44" i="16"/>
  <c r="I44" i="16"/>
  <c r="H44" i="16"/>
  <c r="J37" i="16"/>
  <c r="I37" i="16"/>
  <c r="H37" i="16"/>
  <c r="J36" i="16"/>
  <c r="I36" i="16"/>
  <c r="J32" i="16"/>
  <c r="I32" i="16"/>
  <c r="H32" i="16"/>
  <c r="J31" i="16"/>
  <c r="I31" i="16"/>
  <c r="H31" i="16"/>
  <c r="J28" i="16"/>
  <c r="I28" i="16"/>
  <c r="J27" i="16"/>
  <c r="I27" i="16"/>
  <c r="H27" i="16"/>
  <c r="J24" i="16"/>
  <c r="H24" i="16"/>
  <c r="J23" i="16"/>
  <c r="I23" i="16"/>
  <c r="H23" i="16"/>
  <c r="J19" i="16"/>
  <c r="I19" i="16"/>
  <c r="J16" i="16"/>
  <c r="I16" i="16"/>
  <c r="H16" i="16"/>
  <c r="J15" i="16"/>
  <c r="I15" i="16"/>
  <c r="H15" i="16"/>
  <c r="J12" i="16"/>
  <c r="I12" i="16"/>
  <c r="H12" i="16"/>
  <c r="J11" i="16"/>
  <c r="J8" i="16"/>
  <c r="I8" i="16"/>
  <c r="H8" i="16"/>
  <c r="J7" i="16"/>
  <c r="I7" i="16"/>
  <c r="H7" i="16"/>
  <c r="J456" i="17" l="1"/>
  <c r="L1883" i="17"/>
  <c r="I1883" i="17"/>
  <c r="H1883" i="17"/>
  <c r="L1882" i="17"/>
  <c r="K1882" i="17"/>
  <c r="J1882" i="17"/>
  <c r="I1882" i="17"/>
  <c r="H1882" i="17"/>
  <c r="L1881" i="17"/>
  <c r="I1880" i="17"/>
  <c r="H1880" i="17"/>
  <c r="L1879" i="17"/>
  <c r="K1879" i="17"/>
  <c r="J1879" i="17"/>
  <c r="I1879" i="17"/>
  <c r="H1879" i="17"/>
  <c r="L1878" i="17"/>
  <c r="L1875" i="17"/>
  <c r="K1875" i="17"/>
  <c r="J1875" i="17"/>
  <c r="I1875" i="17"/>
  <c r="H1875" i="17"/>
  <c r="L1874" i="17"/>
  <c r="K1874" i="17"/>
  <c r="J1874" i="17"/>
  <c r="I1874" i="17"/>
  <c r="I1873" i="17" s="1"/>
  <c r="H1874" i="17"/>
  <c r="L1873" i="17"/>
  <c r="K1873" i="17"/>
  <c r="J1873" i="17"/>
  <c r="L1872" i="17"/>
  <c r="K1872" i="17"/>
  <c r="J1872" i="17"/>
  <c r="I1872" i="17"/>
  <c r="H1872" i="17"/>
  <c r="L1871" i="17"/>
  <c r="K1871" i="17"/>
  <c r="J1871" i="17"/>
  <c r="I1871" i="17"/>
  <c r="H1871" i="17"/>
  <c r="L1870" i="17"/>
  <c r="K1870" i="17"/>
  <c r="J1870" i="17"/>
  <c r="L1868" i="17"/>
  <c r="K1868" i="17"/>
  <c r="J1868" i="17"/>
  <c r="I1868" i="17"/>
  <c r="H1868" i="17"/>
  <c r="L1867" i="17"/>
  <c r="K1867" i="17"/>
  <c r="J1867" i="17"/>
  <c r="I1867" i="17"/>
  <c r="H1867" i="17"/>
  <c r="L1866" i="17"/>
  <c r="K1866" i="17"/>
  <c r="J1866" i="17"/>
  <c r="L1865" i="17"/>
  <c r="K1865" i="17"/>
  <c r="J1865" i="17"/>
  <c r="I1865" i="17"/>
  <c r="H1865" i="17"/>
  <c r="L1864" i="17"/>
  <c r="K1864" i="17"/>
  <c r="J1864" i="17"/>
  <c r="I1864" i="17"/>
  <c r="H1864" i="17"/>
  <c r="L1863" i="17"/>
  <c r="K1863" i="17"/>
  <c r="J1863" i="17"/>
  <c r="L1861" i="17"/>
  <c r="K1861" i="17"/>
  <c r="J1861" i="17"/>
  <c r="I1861" i="17"/>
  <c r="H1861" i="17"/>
  <c r="L1860" i="17"/>
  <c r="J1860" i="17"/>
  <c r="I1860" i="17"/>
  <c r="I1859" i="17" s="1"/>
  <c r="H1860" i="17"/>
  <c r="H1859" i="17" s="1"/>
  <c r="L1859" i="17"/>
  <c r="K1859" i="17"/>
  <c r="J1859" i="17"/>
  <c r="L1858" i="17"/>
  <c r="K1858" i="17"/>
  <c r="J1858" i="17"/>
  <c r="I1858" i="17"/>
  <c r="H1858" i="17"/>
  <c r="L1857" i="17"/>
  <c r="K1857" i="17"/>
  <c r="J1857" i="17"/>
  <c r="I1857" i="17"/>
  <c r="H1857" i="17"/>
  <c r="L1856" i="17"/>
  <c r="K1856" i="17"/>
  <c r="J1856" i="17"/>
  <c r="L1854" i="17"/>
  <c r="K1854" i="17"/>
  <c r="J1854" i="17"/>
  <c r="I1854" i="17"/>
  <c r="H1854" i="17"/>
  <c r="L1853" i="17"/>
  <c r="K1853" i="17"/>
  <c r="J1853" i="17"/>
  <c r="I1853" i="17"/>
  <c r="H1853" i="17"/>
  <c r="L1852" i="17"/>
  <c r="K1852" i="17"/>
  <c r="J1852" i="17"/>
  <c r="L1851" i="17"/>
  <c r="K1851" i="17"/>
  <c r="J1851" i="17"/>
  <c r="I1851" i="17"/>
  <c r="H1851" i="17"/>
  <c r="L1850" i="17"/>
  <c r="K1850" i="17"/>
  <c r="J1850" i="17"/>
  <c r="I1850" i="17"/>
  <c r="H1850" i="17"/>
  <c r="L1849" i="17"/>
  <c r="K1849" i="17"/>
  <c r="J1849" i="17"/>
  <c r="L1847" i="17"/>
  <c r="K1847" i="17"/>
  <c r="J1847" i="17"/>
  <c r="I1847" i="17"/>
  <c r="H1847" i="17"/>
  <c r="L1846" i="17"/>
  <c r="I1846" i="17"/>
  <c r="H1846" i="17"/>
  <c r="L1845" i="17"/>
  <c r="K1845" i="17"/>
  <c r="J1845" i="17"/>
  <c r="L1844" i="17"/>
  <c r="K1844" i="17"/>
  <c r="J1844" i="17"/>
  <c r="I1844" i="17"/>
  <c r="H1844" i="17"/>
  <c r="L1843" i="17"/>
  <c r="K1843" i="17"/>
  <c r="J1843" i="17"/>
  <c r="I1843" i="17"/>
  <c r="H1843" i="17"/>
  <c r="L1842" i="17"/>
  <c r="K1842" i="17"/>
  <c r="J1842" i="17"/>
  <c r="L1840" i="17"/>
  <c r="K1840" i="17"/>
  <c r="J1840" i="17"/>
  <c r="I1840" i="17"/>
  <c r="H1840" i="17"/>
  <c r="L1839" i="17"/>
  <c r="J1839" i="17"/>
  <c r="I1839" i="17"/>
  <c r="H1839" i="17"/>
  <c r="L1838" i="17"/>
  <c r="K1838" i="17"/>
  <c r="J1838" i="17"/>
  <c r="L1837" i="17"/>
  <c r="K1837" i="17"/>
  <c r="J1837" i="17"/>
  <c r="I1837" i="17"/>
  <c r="H1837" i="17"/>
  <c r="L1836" i="17"/>
  <c r="K1836" i="17"/>
  <c r="J1836" i="17"/>
  <c r="I1836" i="17"/>
  <c r="H1836" i="17"/>
  <c r="L1835" i="17"/>
  <c r="K1835" i="17"/>
  <c r="J1835" i="17"/>
  <c r="L1833" i="17"/>
  <c r="K1833" i="17"/>
  <c r="J1833" i="17"/>
  <c r="I1833" i="17"/>
  <c r="H1833" i="17"/>
  <c r="L1832" i="17"/>
  <c r="K1832" i="17"/>
  <c r="J1832" i="17"/>
  <c r="I1832" i="17"/>
  <c r="H1832" i="17"/>
  <c r="L1831" i="17"/>
  <c r="K1831" i="17"/>
  <c r="J1831" i="17"/>
  <c r="L1830" i="17"/>
  <c r="K1830" i="17"/>
  <c r="J1830" i="17"/>
  <c r="I1830" i="17"/>
  <c r="H1830" i="17"/>
  <c r="L1829" i="17"/>
  <c r="K1829" i="17"/>
  <c r="J1829" i="17"/>
  <c r="I1829" i="17"/>
  <c r="H1829" i="17"/>
  <c r="L1828" i="17"/>
  <c r="K1828" i="17"/>
  <c r="J1828" i="17"/>
  <c r="L1826" i="17"/>
  <c r="K1826" i="17"/>
  <c r="J1826" i="17"/>
  <c r="I1826" i="17"/>
  <c r="H1826" i="17"/>
  <c r="L1825" i="17"/>
  <c r="J1825" i="17"/>
  <c r="I1825" i="17"/>
  <c r="H1825" i="17"/>
  <c r="L1824" i="17"/>
  <c r="K1824" i="17"/>
  <c r="J1824" i="17"/>
  <c r="L1823" i="17"/>
  <c r="K1823" i="17"/>
  <c r="J1823" i="17"/>
  <c r="I1823" i="17"/>
  <c r="H1823" i="17"/>
  <c r="L1822" i="17"/>
  <c r="K1822" i="17"/>
  <c r="J1822" i="17"/>
  <c r="I1822" i="17"/>
  <c r="H1822" i="17"/>
  <c r="L1821" i="17"/>
  <c r="K1821" i="17"/>
  <c r="J1821" i="17"/>
  <c r="L1819" i="17"/>
  <c r="K1819" i="17"/>
  <c r="J1819" i="17"/>
  <c r="I1819" i="17"/>
  <c r="H1819" i="17"/>
  <c r="L1818" i="17"/>
  <c r="K1818" i="17"/>
  <c r="J1818" i="17"/>
  <c r="I1818" i="17"/>
  <c r="H1818" i="17"/>
  <c r="L1817" i="17"/>
  <c r="K1817" i="17"/>
  <c r="J1817" i="17"/>
  <c r="L1816" i="17"/>
  <c r="K1816" i="17"/>
  <c r="J1816" i="17"/>
  <c r="I1816" i="17"/>
  <c r="H1816" i="17"/>
  <c r="L1815" i="17"/>
  <c r="K1815" i="17"/>
  <c r="J1815" i="17"/>
  <c r="I1815" i="17"/>
  <c r="H1815" i="17"/>
  <c r="L1814" i="17"/>
  <c r="K1814" i="17"/>
  <c r="J1814" i="17"/>
  <c r="L1812" i="17"/>
  <c r="K1812" i="17"/>
  <c r="J1812" i="17"/>
  <c r="I1812" i="17"/>
  <c r="H1812" i="17"/>
  <c r="L1811" i="17"/>
  <c r="K1811" i="17"/>
  <c r="J1811" i="17"/>
  <c r="I1811" i="17"/>
  <c r="H1811" i="17"/>
  <c r="L1810" i="17"/>
  <c r="K1810" i="17"/>
  <c r="J1810" i="17"/>
  <c r="L1809" i="17"/>
  <c r="K1809" i="17"/>
  <c r="J1809" i="17"/>
  <c r="I1809" i="17"/>
  <c r="H1809" i="17"/>
  <c r="L1808" i="17"/>
  <c r="K1808" i="17"/>
  <c r="J1808" i="17"/>
  <c r="I1808" i="17"/>
  <c r="H1808" i="17"/>
  <c r="L1807" i="17"/>
  <c r="K1807" i="17"/>
  <c r="J1807" i="17"/>
  <c r="L1805" i="17"/>
  <c r="K1805" i="17"/>
  <c r="J1805" i="17"/>
  <c r="I1805" i="17"/>
  <c r="H1805" i="17"/>
  <c r="L1804" i="17"/>
  <c r="J1804" i="17"/>
  <c r="I1804" i="17"/>
  <c r="H1804" i="17"/>
  <c r="L1803" i="17"/>
  <c r="K1803" i="17"/>
  <c r="J1803" i="17"/>
  <c r="L1802" i="17"/>
  <c r="K1802" i="17"/>
  <c r="J1802" i="17"/>
  <c r="I1802" i="17"/>
  <c r="H1802" i="17"/>
  <c r="L1801" i="17"/>
  <c r="K1801" i="17"/>
  <c r="J1801" i="17"/>
  <c r="I1801" i="17"/>
  <c r="H1801" i="17"/>
  <c r="L1800" i="17"/>
  <c r="K1800" i="17"/>
  <c r="J1800" i="17"/>
  <c r="L1798" i="17"/>
  <c r="K1798" i="17"/>
  <c r="J1798" i="17"/>
  <c r="I1798" i="17"/>
  <c r="H1798" i="17"/>
  <c r="L1797" i="17"/>
  <c r="I1797" i="17"/>
  <c r="H1797" i="17"/>
  <c r="L1796" i="17"/>
  <c r="K1796" i="17"/>
  <c r="J1796" i="17"/>
  <c r="L1795" i="17"/>
  <c r="K1795" i="17"/>
  <c r="J1795" i="17"/>
  <c r="I1795" i="17"/>
  <c r="H1795" i="17"/>
  <c r="I1794" i="17"/>
  <c r="H1794" i="17"/>
  <c r="L1793" i="17"/>
  <c r="K1793" i="17"/>
  <c r="J1793" i="17"/>
  <c r="L1791" i="17"/>
  <c r="K1791" i="17"/>
  <c r="J1791" i="17"/>
  <c r="I1791" i="17"/>
  <c r="H1791" i="17"/>
  <c r="L1790" i="17"/>
  <c r="J1790" i="17"/>
  <c r="I1790" i="17"/>
  <c r="H1790" i="17"/>
  <c r="L1789" i="17"/>
  <c r="K1789" i="17"/>
  <c r="J1789" i="17"/>
  <c r="L1788" i="17"/>
  <c r="K1788" i="17"/>
  <c r="J1788" i="17"/>
  <c r="I1788" i="17"/>
  <c r="H1788" i="17"/>
  <c r="L1787" i="17"/>
  <c r="K1787" i="17"/>
  <c r="J1787" i="17"/>
  <c r="I1787" i="17"/>
  <c r="H1787" i="17"/>
  <c r="L1786" i="17"/>
  <c r="K1786" i="17"/>
  <c r="J1786" i="17"/>
  <c r="L1784" i="17"/>
  <c r="K1784" i="17"/>
  <c r="J1784" i="17"/>
  <c r="I1784" i="17"/>
  <c r="H1784" i="17"/>
  <c r="L1783" i="17"/>
  <c r="J1783" i="17"/>
  <c r="I1783" i="17"/>
  <c r="I1782" i="17" s="1"/>
  <c r="H1783" i="17"/>
  <c r="H1782" i="17" s="1"/>
  <c r="L1782" i="17"/>
  <c r="K1782" i="17"/>
  <c r="J1782" i="17"/>
  <c r="L1781" i="17"/>
  <c r="K1781" i="17"/>
  <c r="J1781" i="17"/>
  <c r="I1781" i="17"/>
  <c r="H1781" i="17"/>
  <c r="I1780" i="17"/>
  <c r="H1780" i="17"/>
  <c r="L1779" i="17"/>
  <c r="K1779" i="17"/>
  <c r="J1779" i="17"/>
  <c r="L1777" i="17"/>
  <c r="K1777" i="17"/>
  <c r="J1777" i="17"/>
  <c r="I1777" i="17"/>
  <c r="H1777" i="17"/>
  <c r="L1776" i="17"/>
  <c r="K1776" i="17"/>
  <c r="J1776" i="17"/>
  <c r="I1776" i="17"/>
  <c r="H1776" i="17"/>
  <c r="L1775" i="17"/>
  <c r="K1775" i="17"/>
  <c r="J1775" i="17"/>
  <c r="L1774" i="17"/>
  <c r="K1774" i="17"/>
  <c r="J1774" i="17"/>
  <c r="I1774" i="17"/>
  <c r="H1774" i="17"/>
  <c r="L1773" i="17"/>
  <c r="K1773" i="17"/>
  <c r="J1773" i="17"/>
  <c r="I1773" i="17"/>
  <c r="H1773" i="17"/>
  <c r="L1772" i="17"/>
  <c r="K1772" i="17"/>
  <c r="J1772" i="17"/>
  <c r="L1770" i="17"/>
  <c r="K1770" i="17"/>
  <c r="J1770" i="17"/>
  <c r="I1770" i="17"/>
  <c r="H1770" i="17"/>
  <c r="L1769" i="17"/>
  <c r="K1769" i="17"/>
  <c r="J1769" i="17"/>
  <c r="I1769" i="17"/>
  <c r="H1769" i="17"/>
  <c r="L1768" i="17"/>
  <c r="K1768" i="17"/>
  <c r="J1768" i="17"/>
  <c r="L1767" i="17"/>
  <c r="K1767" i="17"/>
  <c r="J1767" i="17"/>
  <c r="I1767" i="17"/>
  <c r="H1767" i="17"/>
  <c r="L1766" i="17"/>
  <c r="K1766" i="17"/>
  <c r="J1766" i="17"/>
  <c r="I1766" i="17"/>
  <c r="H1766" i="17"/>
  <c r="L1765" i="17"/>
  <c r="K1765" i="17"/>
  <c r="J1765" i="17"/>
  <c r="K1763" i="17"/>
  <c r="J1763" i="17"/>
  <c r="I1763" i="17"/>
  <c r="H1763" i="17"/>
  <c r="L1762" i="17"/>
  <c r="K1762" i="17"/>
  <c r="J1762" i="17"/>
  <c r="I1762" i="17"/>
  <c r="H1762" i="17"/>
  <c r="L1761" i="17"/>
  <c r="K1761" i="17"/>
  <c r="J1761" i="17"/>
  <c r="L1760" i="17"/>
  <c r="I1760" i="17"/>
  <c r="H1760" i="17"/>
  <c r="L1759" i="17"/>
  <c r="K1759" i="17"/>
  <c r="J1759" i="17"/>
  <c r="I1759" i="17"/>
  <c r="H1759" i="17"/>
  <c r="L1758" i="17"/>
  <c r="K1758" i="17"/>
  <c r="J1758" i="17"/>
  <c r="I1758" i="17"/>
  <c r="H1758" i="17"/>
  <c r="L1757" i="17"/>
  <c r="K1757" i="17"/>
  <c r="J1757" i="17"/>
  <c r="L1755" i="17"/>
  <c r="K1755" i="17"/>
  <c r="J1755" i="17"/>
  <c r="I1755" i="17"/>
  <c r="H1755" i="17"/>
  <c r="L1754" i="17"/>
  <c r="K1754" i="17"/>
  <c r="J1754" i="17"/>
  <c r="I1754" i="17"/>
  <c r="H1754" i="17"/>
  <c r="L1753" i="17"/>
  <c r="K1753" i="17"/>
  <c r="J1753" i="17"/>
  <c r="L1752" i="17"/>
  <c r="K1752" i="17"/>
  <c r="J1752" i="17"/>
  <c r="I1752" i="17"/>
  <c r="H1752" i="17"/>
  <c r="L1751" i="17"/>
  <c r="K1751" i="17"/>
  <c r="J1751" i="17"/>
  <c r="I1751" i="17"/>
  <c r="H1751" i="17"/>
  <c r="L1750" i="17"/>
  <c r="K1750" i="17"/>
  <c r="J1750" i="17"/>
  <c r="L1748" i="17"/>
  <c r="J1748" i="17"/>
  <c r="I1748" i="17"/>
  <c r="H1748" i="17"/>
  <c r="L1747" i="17"/>
  <c r="K1747" i="17"/>
  <c r="J1747" i="17"/>
  <c r="I1747" i="17"/>
  <c r="H1747" i="17"/>
  <c r="L1746" i="17"/>
  <c r="J1746" i="17"/>
  <c r="L1745" i="17"/>
  <c r="J1745" i="17"/>
  <c r="I1745" i="17"/>
  <c r="H1745" i="17"/>
  <c r="L1744" i="17"/>
  <c r="K1744" i="17"/>
  <c r="J1744" i="17"/>
  <c r="I1744" i="17"/>
  <c r="H1744" i="17"/>
  <c r="L1743" i="17"/>
  <c r="J1743" i="17"/>
  <c r="L1741" i="17"/>
  <c r="K1741" i="17"/>
  <c r="J1741" i="17"/>
  <c r="I1741" i="17"/>
  <c r="H1741" i="17"/>
  <c r="K1740" i="17"/>
  <c r="J1740" i="17"/>
  <c r="I1740" i="17"/>
  <c r="H1740" i="17"/>
  <c r="L1739" i="17"/>
  <c r="K1739" i="17"/>
  <c r="J1739" i="17"/>
  <c r="L1738" i="17"/>
  <c r="K1738" i="17"/>
  <c r="J1738" i="17"/>
  <c r="I1738" i="17"/>
  <c r="H1738" i="17"/>
  <c r="L1737" i="17"/>
  <c r="K1737" i="17"/>
  <c r="J1737" i="17"/>
  <c r="I1737" i="17"/>
  <c r="H1737" i="17"/>
  <c r="L1736" i="17"/>
  <c r="K1736" i="17"/>
  <c r="J1736" i="17"/>
  <c r="L1734" i="17"/>
  <c r="K1734" i="17"/>
  <c r="J1734" i="17"/>
  <c r="I1734" i="17"/>
  <c r="H1734" i="17"/>
  <c r="L1733" i="17"/>
  <c r="K1733" i="17"/>
  <c r="J1733" i="17"/>
  <c r="I1733" i="17"/>
  <c r="H1733" i="17"/>
  <c r="L1732" i="17"/>
  <c r="K1732" i="17"/>
  <c r="J1732" i="17"/>
  <c r="L1731" i="17"/>
  <c r="K1731" i="17"/>
  <c r="J1731" i="17"/>
  <c r="I1731" i="17"/>
  <c r="H1731" i="17"/>
  <c r="L1730" i="17"/>
  <c r="K1730" i="17"/>
  <c r="I1730" i="17"/>
  <c r="I1729" i="17" s="1"/>
  <c r="H1730" i="17"/>
  <c r="H1729" i="17" s="1"/>
  <c r="L1729" i="17"/>
  <c r="K1729" i="17"/>
  <c r="J1729" i="17"/>
  <c r="L1727" i="17"/>
  <c r="K1727" i="17"/>
  <c r="J1727" i="17"/>
  <c r="I1727" i="17"/>
  <c r="H1727" i="17"/>
  <c r="K1726" i="17"/>
  <c r="J1726" i="17"/>
  <c r="I1726" i="17"/>
  <c r="H1726" i="17"/>
  <c r="L1725" i="17"/>
  <c r="K1725" i="17"/>
  <c r="J1725" i="17"/>
  <c r="L1724" i="17"/>
  <c r="K1724" i="17"/>
  <c r="J1724" i="17"/>
  <c r="I1724" i="17"/>
  <c r="H1724" i="17"/>
  <c r="L1723" i="17"/>
  <c r="K1723" i="17"/>
  <c r="J1723" i="17"/>
  <c r="I1723" i="17"/>
  <c r="H1723" i="17"/>
  <c r="L1722" i="17"/>
  <c r="K1722" i="17"/>
  <c r="J1722" i="17"/>
  <c r="L1720" i="17"/>
  <c r="K1720" i="17"/>
  <c r="J1720" i="17"/>
  <c r="I1720" i="17"/>
  <c r="H1720" i="17"/>
  <c r="L1719" i="17"/>
  <c r="K1719" i="17"/>
  <c r="J1719" i="17"/>
  <c r="I1719" i="17"/>
  <c r="H1719" i="17"/>
  <c r="L1718" i="17"/>
  <c r="K1718" i="17"/>
  <c r="J1718" i="17"/>
  <c r="L1717" i="17"/>
  <c r="K1717" i="17"/>
  <c r="J1717" i="17"/>
  <c r="I1717" i="17"/>
  <c r="H1717" i="17"/>
  <c r="L1716" i="17"/>
  <c r="K1716" i="17"/>
  <c r="J1716" i="17"/>
  <c r="I1716" i="17"/>
  <c r="H1716" i="17"/>
  <c r="L1715" i="17"/>
  <c r="K1715" i="17"/>
  <c r="J1715" i="17"/>
  <c r="L1713" i="17"/>
  <c r="K1713" i="17"/>
  <c r="J1713" i="17"/>
  <c r="I1713" i="17"/>
  <c r="H1713" i="17"/>
  <c r="L1712" i="17"/>
  <c r="K1712" i="17"/>
  <c r="J1712" i="17"/>
  <c r="I1712" i="17"/>
  <c r="H1712" i="17"/>
  <c r="L1711" i="17"/>
  <c r="K1711" i="17"/>
  <c r="J1711" i="17"/>
  <c r="L1710" i="17"/>
  <c r="K1710" i="17"/>
  <c r="J1710" i="17"/>
  <c r="I1710" i="17"/>
  <c r="H1710" i="17"/>
  <c r="L1709" i="17"/>
  <c r="K1709" i="17"/>
  <c r="J1709" i="17"/>
  <c r="I1709" i="17"/>
  <c r="H1709" i="17"/>
  <c r="L1708" i="17"/>
  <c r="K1708" i="17"/>
  <c r="J1708" i="17"/>
  <c r="L1706" i="17"/>
  <c r="K1706" i="17"/>
  <c r="J1706" i="17"/>
  <c r="I1706" i="17"/>
  <c r="H1706" i="17"/>
  <c r="L1705" i="17"/>
  <c r="J1705" i="17"/>
  <c r="I1705" i="17"/>
  <c r="H1705" i="17"/>
  <c r="L1704" i="17"/>
  <c r="K1704" i="17"/>
  <c r="J1704" i="17"/>
  <c r="L1703" i="17"/>
  <c r="K1703" i="17"/>
  <c r="J1703" i="17"/>
  <c r="I1703" i="17"/>
  <c r="H1703" i="17"/>
  <c r="L1702" i="17"/>
  <c r="K1702" i="17"/>
  <c r="J1702" i="17"/>
  <c r="I1702" i="17"/>
  <c r="H1702" i="17"/>
  <c r="L1701" i="17"/>
  <c r="K1701" i="17"/>
  <c r="J1701" i="17"/>
  <c r="L1699" i="17"/>
  <c r="K1699" i="17"/>
  <c r="J1699" i="17"/>
  <c r="I1699" i="17"/>
  <c r="H1699" i="17"/>
  <c r="L1698" i="17"/>
  <c r="K1698" i="17"/>
  <c r="J1698" i="17"/>
  <c r="I1698" i="17"/>
  <c r="H1698" i="17"/>
  <c r="L1697" i="17"/>
  <c r="K1697" i="17"/>
  <c r="J1697" i="17"/>
  <c r="L1696" i="17"/>
  <c r="K1696" i="17"/>
  <c r="J1696" i="17"/>
  <c r="I1696" i="17"/>
  <c r="H1696" i="17"/>
  <c r="L1695" i="17"/>
  <c r="K1695" i="17"/>
  <c r="I1695" i="17"/>
  <c r="I1694" i="17" s="1"/>
  <c r="H1695" i="17"/>
  <c r="H1694" i="17" s="1"/>
  <c r="L1694" i="17"/>
  <c r="K1694" i="17"/>
  <c r="J1694" i="17"/>
  <c r="L1692" i="17"/>
  <c r="K1692" i="17"/>
  <c r="J1692" i="17"/>
  <c r="I1692" i="17"/>
  <c r="H1692" i="17"/>
  <c r="J1691" i="17"/>
  <c r="I1691" i="17"/>
  <c r="H1691" i="17"/>
  <c r="L1690" i="17"/>
  <c r="K1690" i="17"/>
  <c r="J1690" i="17"/>
  <c r="L1689" i="17"/>
  <c r="K1689" i="17"/>
  <c r="J1689" i="17"/>
  <c r="I1689" i="17"/>
  <c r="H1689" i="17"/>
  <c r="J1688" i="17"/>
  <c r="I1688" i="17"/>
  <c r="H1688" i="17"/>
  <c r="L1687" i="17"/>
  <c r="K1687" i="17"/>
  <c r="J1687" i="17"/>
  <c r="L1685" i="17"/>
  <c r="J1685" i="17"/>
  <c r="I1685" i="17"/>
  <c r="H1685" i="17"/>
  <c r="L1684" i="17"/>
  <c r="J1684" i="17"/>
  <c r="I1684" i="17"/>
  <c r="H1684" i="17"/>
  <c r="L1683" i="17"/>
  <c r="J1683" i="17"/>
  <c r="L1682" i="17"/>
  <c r="J1682" i="17"/>
  <c r="I1682" i="17"/>
  <c r="H1682" i="17"/>
  <c r="I1681" i="17"/>
  <c r="H1681" i="17"/>
  <c r="L1680" i="17"/>
  <c r="J1680" i="17"/>
  <c r="L1678" i="17"/>
  <c r="K1678" i="17"/>
  <c r="J1678" i="17"/>
  <c r="I1678" i="17"/>
  <c r="H1678" i="17"/>
  <c r="L1677" i="17"/>
  <c r="J1677" i="17"/>
  <c r="I1677" i="17"/>
  <c r="H1677" i="17"/>
  <c r="L1676" i="17"/>
  <c r="K1676" i="17"/>
  <c r="J1676" i="17"/>
  <c r="L1675" i="17"/>
  <c r="K1675" i="17"/>
  <c r="J1675" i="17"/>
  <c r="I1675" i="17"/>
  <c r="H1675" i="17"/>
  <c r="I1674" i="17"/>
  <c r="H1674" i="17"/>
  <c r="L1673" i="17"/>
  <c r="K1673" i="17"/>
  <c r="J1673" i="17"/>
  <c r="L1671" i="17"/>
  <c r="K1671" i="17"/>
  <c r="J1671" i="17"/>
  <c r="I1671" i="17"/>
  <c r="H1671" i="17"/>
  <c r="L1670" i="17"/>
  <c r="K1670" i="17"/>
  <c r="J1670" i="17"/>
  <c r="I1670" i="17"/>
  <c r="H1670" i="17"/>
  <c r="L1669" i="17"/>
  <c r="K1669" i="17"/>
  <c r="J1669" i="17"/>
  <c r="L1668" i="17"/>
  <c r="K1668" i="17"/>
  <c r="J1668" i="17"/>
  <c r="I1668" i="17"/>
  <c r="H1668" i="17"/>
  <c r="I1667" i="17"/>
  <c r="H1667" i="17"/>
  <c r="L1666" i="17"/>
  <c r="K1666" i="17"/>
  <c r="J1666" i="17"/>
  <c r="L1664" i="17"/>
  <c r="K1664" i="17"/>
  <c r="J1664" i="17"/>
  <c r="I1664" i="17"/>
  <c r="H1664" i="17"/>
  <c r="L1663" i="17"/>
  <c r="K1663" i="17"/>
  <c r="J1663" i="17"/>
  <c r="I1663" i="17"/>
  <c r="H1663" i="17"/>
  <c r="L1662" i="17"/>
  <c r="K1662" i="17"/>
  <c r="J1662" i="17"/>
  <c r="L1661" i="17"/>
  <c r="K1661" i="17"/>
  <c r="J1661" i="17"/>
  <c r="I1661" i="17"/>
  <c r="H1661" i="17"/>
  <c r="L1660" i="17"/>
  <c r="K1660" i="17"/>
  <c r="J1660" i="17"/>
  <c r="I1660" i="17"/>
  <c r="H1660" i="17"/>
  <c r="L1659" i="17"/>
  <c r="K1659" i="17"/>
  <c r="J1659" i="17"/>
  <c r="L1657" i="17"/>
  <c r="K1657" i="17"/>
  <c r="J1657" i="17"/>
  <c r="I1657" i="17"/>
  <c r="H1657" i="17"/>
  <c r="L1656" i="17"/>
  <c r="J1656" i="17"/>
  <c r="I1656" i="17"/>
  <c r="H1656" i="17"/>
  <c r="L1655" i="17"/>
  <c r="K1655" i="17"/>
  <c r="J1655" i="17"/>
  <c r="L1654" i="17"/>
  <c r="K1654" i="17"/>
  <c r="J1654" i="17"/>
  <c r="I1654" i="17"/>
  <c r="H1654" i="17"/>
  <c r="L1653" i="17"/>
  <c r="K1653" i="17"/>
  <c r="J1653" i="17"/>
  <c r="I1653" i="17"/>
  <c r="H1653" i="17"/>
  <c r="L1652" i="17"/>
  <c r="K1652" i="17"/>
  <c r="J1652" i="17"/>
  <c r="L1650" i="17"/>
  <c r="K1650" i="17"/>
  <c r="J1650" i="17"/>
  <c r="I1650" i="17"/>
  <c r="H1650" i="17"/>
  <c r="L1649" i="17"/>
  <c r="K1649" i="17"/>
  <c r="J1649" i="17"/>
  <c r="I1649" i="17"/>
  <c r="H1649" i="17"/>
  <c r="L1648" i="17"/>
  <c r="K1648" i="17"/>
  <c r="J1648" i="17"/>
  <c r="L1647" i="17"/>
  <c r="K1647" i="17"/>
  <c r="J1647" i="17"/>
  <c r="I1647" i="17"/>
  <c r="H1647" i="17"/>
  <c r="L1646" i="17"/>
  <c r="K1646" i="17"/>
  <c r="J1646" i="17"/>
  <c r="I1646" i="17"/>
  <c r="H1646" i="17"/>
  <c r="L1645" i="17"/>
  <c r="K1645" i="17"/>
  <c r="J1645" i="17"/>
  <c r="L1643" i="17"/>
  <c r="K1643" i="17"/>
  <c r="J1643" i="17"/>
  <c r="I1643" i="17"/>
  <c r="H1643" i="17"/>
  <c r="L1642" i="17"/>
  <c r="K1642" i="17"/>
  <c r="J1642" i="17"/>
  <c r="I1642" i="17"/>
  <c r="H1642" i="17"/>
  <c r="L1641" i="17"/>
  <c r="K1641" i="17"/>
  <c r="J1641" i="17"/>
  <c r="L1640" i="17"/>
  <c r="K1640" i="17"/>
  <c r="J1640" i="17"/>
  <c r="I1640" i="17"/>
  <c r="H1640" i="17"/>
  <c r="L1639" i="17"/>
  <c r="K1639" i="17"/>
  <c r="I1639" i="17"/>
  <c r="I1638" i="17" s="1"/>
  <c r="H1639" i="17"/>
  <c r="H1638" i="17" s="1"/>
  <c r="L1638" i="17"/>
  <c r="K1638" i="17"/>
  <c r="J1638" i="17"/>
  <c r="L1636" i="17"/>
  <c r="K1636" i="17"/>
  <c r="J1636" i="17"/>
  <c r="I1636" i="17"/>
  <c r="H1636" i="17"/>
  <c r="L1635" i="17"/>
  <c r="K1635" i="17"/>
  <c r="J1635" i="17"/>
  <c r="I1635" i="17"/>
  <c r="H1635" i="17"/>
  <c r="L1634" i="17"/>
  <c r="K1634" i="17"/>
  <c r="J1634" i="17"/>
  <c r="L1633" i="17"/>
  <c r="K1633" i="17"/>
  <c r="J1633" i="17"/>
  <c r="I1633" i="17"/>
  <c r="H1633" i="17"/>
  <c r="I1632" i="17"/>
  <c r="H1632" i="17"/>
  <c r="L1631" i="17"/>
  <c r="K1631" i="17"/>
  <c r="J1631" i="17"/>
  <c r="L1629" i="17"/>
  <c r="K1629" i="17"/>
  <c r="J1629" i="17"/>
  <c r="I1629" i="17"/>
  <c r="H1629" i="17"/>
  <c r="L1628" i="17"/>
  <c r="J1628" i="17"/>
  <c r="I1628" i="17"/>
  <c r="H1628" i="17"/>
  <c r="L1627" i="17"/>
  <c r="K1627" i="17"/>
  <c r="J1627" i="17"/>
  <c r="L1626" i="17"/>
  <c r="K1626" i="17"/>
  <c r="J1626" i="17"/>
  <c r="I1626" i="17"/>
  <c r="H1626" i="17"/>
  <c r="I1625" i="17"/>
  <c r="H1625" i="17"/>
  <c r="L1624" i="17"/>
  <c r="K1624" i="17"/>
  <c r="J1624" i="17"/>
  <c r="L1622" i="17"/>
  <c r="K1622" i="17"/>
  <c r="J1622" i="17"/>
  <c r="I1622" i="17"/>
  <c r="H1622" i="17"/>
  <c r="L1621" i="17"/>
  <c r="J1621" i="17"/>
  <c r="I1621" i="17"/>
  <c r="H1621" i="17"/>
  <c r="L1620" i="17"/>
  <c r="K1620" i="17"/>
  <c r="J1620" i="17"/>
  <c r="L1619" i="17"/>
  <c r="K1619" i="17"/>
  <c r="J1619" i="17"/>
  <c r="I1619" i="17"/>
  <c r="H1619" i="17"/>
  <c r="I1618" i="17"/>
  <c r="H1618" i="17"/>
  <c r="L1617" i="17"/>
  <c r="K1617" i="17"/>
  <c r="J1617" i="17"/>
  <c r="L1615" i="17"/>
  <c r="J1615" i="17"/>
  <c r="I1615" i="17"/>
  <c r="H1615" i="17"/>
  <c r="L1614" i="17"/>
  <c r="K1614" i="17"/>
  <c r="J1614" i="17"/>
  <c r="I1614" i="17"/>
  <c r="H1614" i="17"/>
  <c r="L1613" i="17"/>
  <c r="J1613" i="17"/>
  <c r="L1612" i="17"/>
  <c r="J1612" i="17"/>
  <c r="I1612" i="17"/>
  <c r="H1612" i="17"/>
  <c r="L1611" i="17"/>
  <c r="I1611" i="17"/>
  <c r="H1611" i="17"/>
  <c r="L1610" i="17"/>
  <c r="J1610" i="17"/>
  <c r="L1608" i="17"/>
  <c r="K1608" i="17"/>
  <c r="J1608" i="17"/>
  <c r="I1608" i="17"/>
  <c r="H1608" i="17"/>
  <c r="L1607" i="17"/>
  <c r="K1607" i="17"/>
  <c r="J1607" i="17"/>
  <c r="I1607" i="17"/>
  <c r="H1607" i="17"/>
  <c r="L1606" i="17"/>
  <c r="K1606" i="17"/>
  <c r="J1606" i="17"/>
  <c r="L1605" i="17"/>
  <c r="K1605" i="17"/>
  <c r="J1605" i="17"/>
  <c r="I1605" i="17"/>
  <c r="H1605" i="17"/>
  <c r="I1604" i="17"/>
  <c r="H1604" i="17"/>
  <c r="L1603" i="17"/>
  <c r="K1603" i="17"/>
  <c r="J1603" i="17"/>
  <c r="L1601" i="17"/>
  <c r="J1601" i="17"/>
  <c r="I1601" i="17"/>
  <c r="H1601" i="17"/>
  <c r="L1600" i="17"/>
  <c r="I1600" i="17"/>
  <c r="H1600" i="17"/>
  <c r="L1599" i="17"/>
  <c r="J1599" i="17"/>
  <c r="L1598" i="17"/>
  <c r="J1598" i="17"/>
  <c r="I1598" i="17"/>
  <c r="H1598" i="17"/>
  <c r="I1597" i="17"/>
  <c r="H1597" i="17"/>
  <c r="L1596" i="17"/>
  <c r="J1596" i="17"/>
  <c r="L1594" i="17"/>
  <c r="K1594" i="17"/>
  <c r="J1594" i="17"/>
  <c r="I1594" i="17"/>
  <c r="H1594" i="17"/>
  <c r="L1593" i="17"/>
  <c r="K1593" i="17"/>
  <c r="J1593" i="17"/>
  <c r="I1593" i="17"/>
  <c r="H1593" i="17"/>
  <c r="L1592" i="17"/>
  <c r="K1592" i="17"/>
  <c r="J1592" i="17"/>
  <c r="L1591" i="17"/>
  <c r="K1591" i="17"/>
  <c r="J1591" i="17"/>
  <c r="I1591" i="17"/>
  <c r="H1591" i="17"/>
  <c r="L1590" i="17"/>
  <c r="I1590" i="17"/>
  <c r="H1590" i="17"/>
  <c r="L1589" i="17"/>
  <c r="K1589" i="17"/>
  <c r="J1589" i="17"/>
  <c r="L1587" i="17"/>
  <c r="K1587" i="17"/>
  <c r="J1587" i="17"/>
  <c r="I1587" i="17"/>
  <c r="H1587" i="17"/>
  <c r="H1585" i="17" s="1"/>
  <c r="J1586" i="17"/>
  <c r="I1586" i="17"/>
  <c r="I1585" i="17" s="1"/>
  <c r="H1586" i="17"/>
  <c r="L1585" i="17"/>
  <c r="K1585" i="17"/>
  <c r="J1585" i="17"/>
  <c r="L1584" i="17"/>
  <c r="K1584" i="17"/>
  <c r="J1584" i="17"/>
  <c r="I1584" i="17"/>
  <c r="H1584" i="17"/>
  <c r="L1583" i="17"/>
  <c r="I1583" i="17"/>
  <c r="L1582" i="17"/>
  <c r="K1582" i="17"/>
  <c r="J1582" i="17"/>
  <c r="L1580" i="17"/>
  <c r="K1580" i="17"/>
  <c r="J1580" i="17"/>
  <c r="I1580" i="17"/>
  <c r="H1580" i="17"/>
  <c r="J1579" i="17"/>
  <c r="I1579" i="17"/>
  <c r="H1579" i="17"/>
  <c r="L1578" i="17"/>
  <c r="K1578" i="17"/>
  <c r="J1578" i="17"/>
  <c r="L1577" i="17"/>
  <c r="K1577" i="17"/>
  <c r="J1577" i="17"/>
  <c r="I1577" i="17"/>
  <c r="H1577" i="17"/>
  <c r="L1576" i="17"/>
  <c r="I1576" i="17"/>
  <c r="L1575" i="17"/>
  <c r="K1575" i="17"/>
  <c r="J1575" i="17"/>
  <c r="L1573" i="17"/>
  <c r="K1573" i="17"/>
  <c r="J1573" i="17"/>
  <c r="I1573" i="17"/>
  <c r="H1573" i="17"/>
  <c r="L1572" i="17"/>
  <c r="K1572" i="17"/>
  <c r="J1572" i="17"/>
  <c r="I1572" i="17"/>
  <c r="H1572" i="17"/>
  <c r="L1571" i="17"/>
  <c r="K1571" i="17"/>
  <c r="J1571" i="17"/>
  <c r="L1570" i="17"/>
  <c r="K1570" i="17"/>
  <c r="J1570" i="17"/>
  <c r="I1570" i="17"/>
  <c r="H1570" i="17"/>
  <c r="I1569" i="17"/>
  <c r="H1569" i="17"/>
  <c r="L1568" i="17"/>
  <c r="K1568" i="17"/>
  <c r="J1568" i="17"/>
  <c r="L1566" i="17"/>
  <c r="K1566" i="17"/>
  <c r="J1566" i="17"/>
  <c r="I1566" i="17"/>
  <c r="H1566" i="17"/>
  <c r="L1565" i="17"/>
  <c r="I1565" i="17"/>
  <c r="H1565" i="17"/>
  <c r="L1564" i="17"/>
  <c r="K1564" i="17"/>
  <c r="J1564" i="17"/>
  <c r="L1563" i="17"/>
  <c r="K1563" i="17"/>
  <c r="J1563" i="17"/>
  <c r="I1563" i="17"/>
  <c r="H1563" i="17"/>
  <c r="L1562" i="17"/>
  <c r="K1562" i="17"/>
  <c r="J1562" i="17"/>
  <c r="I1562" i="17"/>
  <c r="H1562" i="17"/>
  <c r="L1561" i="17"/>
  <c r="K1561" i="17"/>
  <c r="J1561" i="17"/>
  <c r="L1559" i="17"/>
  <c r="K1559" i="17"/>
  <c r="J1559" i="17"/>
  <c r="I1559" i="17"/>
  <c r="H1559" i="17"/>
  <c r="L1558" i="17"/>
  <c r="K1558" i="17"/>
  <c r="J1558" i="17"/>
  <c r="I1558" i="17"/>
  <c r="H1558" i="17"/>
  <c r="L1557" i="17"/>
  <c r="K1557" i="17"/>
  <c r="J1557" i="17"/>
  <c r="L1556" i="17"/>
  <c r="K1556" i="17"/>
  <c r="J1556" i="17"/>
  <c r="I1556" i="17"/>
  <c r="H1556" i="17"/>
  <c r="L1555" i="17"/>
  <c r="K1555" i="17"/>
  <c r="J1555" i="17"/>
  <c r="I1555" i="17"/>
  <c r="H1555" i="17"/>
  <c r="L1554" i="17"/>
  <c r="K1554" i="17"/>
  <c r="J1554" i="17"/>
  <c r="L1552" i="17"/>
  <c r="K1552" i="17"/>
  <c r="J1552" i="17"/>
  <c r="I1552" i="17"/>
  <c r="H1552" i="17"/>
  <c r="K1551" i="17"/>
  <c r="J1551" i="17"/>
  <c r="I1551" i="17"/>
  <c r="H1551" i="17"/>
  <c r="L1550" i="17"/>
  <c r="K1550" i="17"/>
  <c r="J1550" i="17"/>
  <c r="L1549" i="17"/>
  <c r="K1549" i="17"/>
  <c r="J1549" i="17"/>
  <c r="I1549" i="17"/>
  <c r="H1549" i="17"/>
  <c r="L1548" i="17"/>
  <c r="K1548" i="17"/>
  <c r="J1548" i="17"/>
  <c r="I1548" i="17"/>
  <c r="H1548" i="17"/>
  <c r="L1547" i="17"/>
  <c r="K1547" i="17"/>
  <c r="J1547" i="17"/>
  <c r="L1545" i="17"/>
  <c r="K1545" i="17"/>
  <c r="J1545" i="17"/>
  <c r="I1545" i="17"/>
  <c r="H1545" i="17"/>
  <c r="L1544" i="17"/>
  <c r="J1544" i="17"/>
  <c r="I1544" i="17"/>
  <c r="H1544" i="17"/>
  <c r="L1543" i="17"/>
  <c r="K1543" i="17"/>
  <c r="J1543" i="17"/>
  <c r="L1542" i="17"/>
  <c r="K1542" i="17"/>
  <c r="J1542" i="17"/>
  <c r="I1542" i="17"/>
  <c r="H1542" i="17"/>
  <c r="L1541" i="17"/>
  <c r="K1541" i="17"/>
  <c r="J1541" i="17"/>
  <c r="I1541" i="17"/>
  <c r="H1541" i="17"/>
  <c r="L1540" i="17"/>
  <c r="K1540" i="17"/>
  <c r="J1540" i="17"/>
  <c r="L1538" i="17"/>
  <c r="J1538" i="17"/>
  <c r="I1538" i="17"/>
  <c r="H1538" i="17"/>
  <c r="L1537" i="17"/>
  <c r="J1537" i="17"/>
  <c r="I1537" i="17"/>
  <c r="I1536" i="17" s="1"/>
  <c r="H1537" i="17"/>
  <c r="H1536" i="17" s="1"/>
  <c r="L1536" i="17"/>
  <c r="J1536" i="17"/>
  <c r="L1535" i="17"/>
  <c r="J1535" i="17"/>
  <c r="I1535" i="17"/>
  <c r="H1535" i="17"/>
  <c r="L1534" i="17"/>
  <c r="K1534" i="17"/>
  <c r="J1534" i="17"/>
  <c r="I1534" i="17"/>
  <c r="H1534" i="17"/>
  <c r="L1533" i="17"/>
  <c r="J1533" i="17"/>
  <c r="K1531" i="17"/>
  <c r="J1531" i="17"/>
  <c r="I1531" i="17"/>
  <c r="H1531" i="17"/>
  <c r="K1530" i="17"/>
  <c r="J1530" i="17"/>
  <c r="I1530" i="17"/>
  <c r="H1530" i="17"/>
  <c r="K1529" i="17"/>
  <c r="J1529" i="17"/>
  <c r="K1528" i="17"/>
  <c r="J1528" i="17"/>
  <c r="I1528" i="17"/>
  <c r="H1528" i="17"/>
  <c r="L1527" i="17"/>
  <c r="K1527" i="17"/>
  <c r="J1527" i="17"/>
  <c r="I1527" i="17"/>
  <c r="H1527" i="17"/>
  <c r="K1526" i="17"/>
  <c r="J1526" i="17"/>
  <c r="L1524" i="17"/>
  <c r="K1524" i="17"/>
  <c r="J1524" i="17"/>
  <c r="I1524" i="17"/>
  <c r="H1524" i="17"/>
  <c r="L1523" i="17"/>
  <c r="K1523" i="17"/>
  <c r="J1523" i="17"/>
  <c r="I1523" i="17"/>
  <c r="H1523" i="17"/>
  <c r="L1522" i="17"/>
  <c r="K1522" i="17"/>
  <c r="J1522" i="17"/>
  <c r="L1521" i="17"/>
  <c r="K1521" i="17"/>
  <c r="J1521" i="17"/>
  <c r="I1521" i="17"/>
  <c r="H1521" i="17"/>
  <c r="L1520" i="17"/>
  <c r="J1520" i="17"/>
  <c r="I1520" i="17"/>
  <c r="I1519" i="17" s="1"/>
  <c r="H1520" i="17"/>
  <c r="H1519" i="17" s="1"/>
  <c r="L1519" i="17"/>
  <c r="K1519" i="17"/>
  <c r="J1519" i="17"/>
  <c r="L1517" i="17"/>
  <c r="K1517" i="17"/>
  <c r="J1517" i="17"/>
  <c r="I1517" i="17"/>
  <c r="H1517" i="17"/>
  <c r="I1516" i="17"/>
  <c r="H1516" i="17"/>
  <c r="L1515" i="17"/>
  <c r="I1514" i="17"/>
  <c r="H1514" i="17"/>
  <c r="L1513" i="17"/>
  <c r="K1513" i="17"/>
  <c r="J1513" i="17"/>
  <c r="I1513" i="17"/>
  <c r="H1513" i="17"/>
  <c r="L1512" i="17"/>
  <c r="K1512" i="17"/>
  <c r="J1512" i="17"/>
  <c r="I1512" i="17"/>
  <c r="H1512" i="17"/>
  <c r="L1511" i="17"/>
  <c r="L1509" i="17"/>
  <c r="I1509" i="17"/>
  <c r="H1509" i="17"/>
  <c r="J1508" i="17"/>
  <c r="I1508" i="17"/>
  <c r="H1508" i="17"/>
  <c r="L1507" i="17"/>
  <c r="L1506" i="17"/>
  <c r="I1506" i="17"/>
  <c r="H1506" i="17"/>
  <c r="I1505" i="17"/>
  <c r="H1505" i="17"/>
  <c r="L1504" i="17"/>
  <c r="L1502" i="17"/>
  <c r="K1502" i="17"/>
  <c r="J1502" i="17"/>
  <c r="I1502" i="17"/>
  <c r="H1502" i="17"/>
  <c r="L1501" i="17"/>
  <c r="K1501" i="17"/>
  <c r="J1501" i="17"/>
  <c r="I1501" i="17"/>
  <c r="H1501" i="17"/>
  <c r="L1500" i="17"/>
  <c r="K1500" i="17"/>
  <c r="J1500" i="17"/>
  <c r="L1499" i="17"/>
  <c r="K1499" i="17"/>
  <c r="J1499" i="17"/>
  <c r="I1499" i="17"/>
  <c r="H1499" i="17"/>
  <c r="L1498" i="17"/>
  <c r="K1498" i="17"/>
  <c r="J1498" i="17"/>
  <c r="I1498" i="17"/>
  <c r="H1498" i="17"/>
  <c r="L1497" i="17"/>
  <c r="K1497" i="17"/>
  <c r="J1497" i="17"/>
  <c r="L1495" i="17"/>
  <c r="K1495" i="17"/>
  <c r="J1495" i="17"/>
  <c r="I1495" i="17"/>
  <c r="H1495" i="17"/>
  <c r="L1494" i="17"/>
  <c r="K1494" i="17"/>
  <c r="J1494" i="17"/>
  <c r="I1494" i="17"/>
  <c r="H1494" i="17"/>
  <c r="L1493" i="17"/>
  <c r="K1493" i="17"/>
  <c r="J1493" i="17"/>
  <c r="L1492" i="17"/>
  <c r="K1492" i="17"/>
  <c r="J1492" i="17"/>
  <c r="I1492" i="17"/>
  <c r="H1492" i="17"/>
  <c r="L1491" i="17"/>
  <c r="K1491" i="17"/>
  <c r="J1491" i="17"/>
  <c r="I1491" i="17"/>
  <c r="H1491" i="17"/>
  <c r="L1490" i="17"/>
  <c r="K1490" i="17"/>
  <c r="J1490" i="17"/>
  <c r="L1488" i="17"/>
  <c r="K1488" i="17"/>
  <c r="J1488" i="17"/>
  <c r="I1488" i="17"/>
  <c r="H1488" i="17"/>
  <c r="L1487" i="17"/>
  <c r="K1487" i="17"/>
  <c r="J1487" i="17"/>
  <c r="I1487" i="17"/>
  <c r="H1487" i="17"/>
  <c r="L1486" i="17"/>
  <c r="K1486" i="17"/>
  <c r="J1486" i="17"/>
  <c r="L1485" i="17"/>
  <c r="K1485" i="17"/>
  <c r="J1485" i="17"/>
  <c r="I1485" i="17"/>
  <c r="H1485" i="17"/>
  <c r="L1484" i="17"/>
  <c r="K1484" i="17"/>
  <c r="J1484" i="17"/>
  <c r="I1484" i="17"/>
  <c r="H1484" i="17"/>
  <c r="L1483" i="17"/>
  <c r="K1483" i="17"/>
  <c r="J1483" i="17"/>
  <c r="L1481" i="17"/>
  <c r="K1481" i="17"/>
  <c r="J1481" i="17"/>
  <c r="I1481" i="17"/>
  <c r="H1481" i="17"/>
  <c r="L1480" i="17"/>
  <c r="K1480" i="17"/>
  <c r="J1480" i="17"/>
  <c r="I1480" i="17"/>
  <c r="H1480" i="17"/>
  <c r="L1479" i="17"/>
  <c r="K1479" i="17"/>
  <c r="J1479" i="17"/>
  <c r="L1478" i="17"/>
  <c r="K1478" i="17"/>
  <c r="J1478" i="17"/>
  <c r="I1478" i="17"/>
  <c r="H1478" i="17"/>
  <c r="L1477" i="17"/>
  <c r="K1477" i="17"/>
  <c r="J1477" i="17"/>
  <c r="I1477" i="17"/>
  <c r="H1477" i="17"/>
  <c r="L1476" i="17"/>
  <c r="K1476" i="17"/>
  <c r="J1476" i="17"/>
  <c r="L1474" i="17"/>
  <c r="K1474" i="17"/>
  <c r="J1474" i="17"/>
  <c r="I1474" i="17"/>
  <c r="H1474" i="17"/>
  <c r="L1473" i="17"/>
  <c r="J1473" i="17"/>
  <c r="I1473" i="17"/>
  <c r="H1473" i="17"/>
  <c r="L1472" i="17"/>
  <c r="K1472" i="17"/>
  <c r="J1472" i="17"/>
  <c r="L1471" i="17"/>
  <c r="K1471" i="17"/>
  <c r="J1471" i="17"/>
  <c r="I1471" i="17"/>
  <c r="H1471" i="17"/>
  <c r="L1470" i="17"/>
  <c r="K1470" i="17"/>
  <c r="J1470" i="17"/>
  <c r="I1470" i="17"/>
  <c r="H1470" i="17"/>
  <c r="L1469" i="17"/>
  <c r="K1469" i="17"/>
  <c r="J1469" i="17"/>
  <c r="L1467" i="17"/>
  <c r="K1467" i="17"/>
  <c r="J1467" i="17"/>
  <c r="I1467" i="17"/>
  <c r="H1467" i="17"/>
  <c r="L1466" i="17"/>
  <c r="J1466" i="17"/>
  <c r="I1466" i="17"/>
  <c r="H1466" i="17"/>
  <c r="L1465" i="17"/>
  <c r="K1465" i="17"/>
  <c r="J1465" i="17"/>
  <c r="L1464" i="17"/>
  <c r="K1464" i="17"/>
  <c r="J1464" i="17"/>
  <c r="I1464" i="17"/>
  <c r="H1464" i="17"/>
  <c r="L1463" i="17"/>
  <c r="K1463" i="17"/>
  <c r="J1463" i="17"/>
  <c r="I1463" i="17"/>
  <c r="H1463" i="17"/>
  <c r="L1462" i="17"/>
  <c r="K1462" i="17"/>
  <c r="J1462" i="17"/>
  <c r="L1460" i="17"/>
  <c r="K1460" i="17"/>
  <c r="J1460" i="17"/>
  <c r="I1460" i="17"/>
  <c r="H1460" i="17"/>
  <c r="L1459" i="17"/>
  <c r="K1459" i="17"/>
  <c r="J1459" i="17"/>
  <c r="I1459" i="17"/>
  <c r="H1459" i="17"/>
  <c r="L1458" i="17"/>
  <c r="K1458" i="17"/>
  <c r="J1458" i="17"/>
  <c r="L1457" i="17"/>
  <c r="K1457" i="17"/>
  <c r="J1457" i="17"/>
  <c r="I1457" i="17"/>
  <c r="H1457" i="17"/>
  <c r="L1456" i="17"/>
  <c r="K1456" i="17"/>
  <c r="J1456" i="17"/>
  <c r="I1456" i="17"/>
  <c r="H1456" i="17"/>
  <c r="L1455" i="17"/>
  <c r="K1455" i="17"/>
  <c r="J1455" i="17"/>
  <c r="L1453" i="17"/>
  <c r="K1453" i="17"/>
  <c r="J1453" i="17"/>
  <c r="I1453" i="17"/>
  <c r="H1453" i="17"/>
  <c r="L1452" i="17"/>
  <c r="K1452" i="17"/>
  <c r="J1452" i="17"/>
  <c r="I1452" i="17"/>
  <c r="H1452" i="17"/>
  <c r="L1451" i="17"/>
  <c r="K1451" i="17"/>
  <c r="J1451" i="17"/>
  <c r="L1450" i="17"/>
  <c r="K1450" i="17"/>
  <c r="J1450" i="17"/>
  <c r="I1450" i="17"/>
  <c r="H1450" i="17"/>
  <c r="L1449" i="17"/>
  <c r="K1449" i="17"/>
  <c r="J1449" i="17"/>
  <c r="I1449" i="17"/>
  <c r="H1449" i="17"/>
  <c r="L1448" i="17"/>
  <c r="K1448" i="17"/>
  <c r="J1448" i="17"/>
  <c r="L1446" i="17"/>
  <c r="K1446" i="17"/>
  <c r="J1446" i="17"/>
  <c r="I1446" i="17"/>
  <c r="H1446" i="17"/>
  <c r="L1445" i="17"/>
  <c r="K1445" i="17"/>
  <c r="J1445" i="17"/>
  <c r="I1445" i="17"/>
  <c r="H1445" i="17"/>
  <c r="L1444" i="17"/>
  <c r="K1444" i="17"/>
  <c r="J1444" i="17"/>
  <c r="L1443" i="17"/>
  <c r="K1443" i="17"/>
  <c r="J1443" i="17"/>
  <c r="I1443" i="17"/>
  <c r="H1443" i="17"/>
  <c r="L1442" i="17"/>
  <c r="K1442" i="17"/>
  <c r="J1442" i="17"/>
  <c r="I1442" i="17"/>
  <c r="H1442" i="17"/>
  <c r="L1441" i="17"/>
  <c r="K1441" i="17"/>
  <c r="J1441" i="17"/>
  <c r="L1439" i="17"/>
  <c r="K1439" i="17"/>
  <c r="J1439" i="17"/>
  <c r="I1439" i="17"/>
  <c r="H1439" i="17"/>
  <c r="L1438" i="17"/>
  <c r="K1438" i="17"/>
  <c r="I1438" i="17"/>
  <c r="I1437" i="17" s="1"/>
  <c r="H1438" i="17"/>
  <c r="H1437" i="17" s="1"/>
  <c r="L1437" i="17"/>
  <c r="K1437" i="17"/>
  <c r="J1437" i="17"/>
  <c r="L1436" i="17"/>
  <c r="K1436" i="17"/>
  <c r="J1436" i="17"/>
  <c r="I1436" i="17"/>
  <c r="H1436" i="17"/>
  <c r="L1435" i="17"/>
  <c r="K1435" i="17"/>
  <c r="J1435" i="17"/>
  <c r="I1435" i="17"/>
  <c r="H1435" i="17"/>
  <c r="L1434" i="17"/>
  <c r="K1434" i="17"/>
  <c r="J1434" i="17"/>
  <c r="L1432" i="17"/>
  <c r="K1432" i="17"/>
  <c r="J1432" i="17"/>
  <c r="I1432" i="17"/>
  <c r="H1432" i="17"/>
  <c r="L1431" i="17"/>
  <c r="I1431" i="17"/>
  <c r="H1431" i="17"/>
  <c r="L1430" i="17"/>
  <c r="K1430" i="17"/>
  <c r="J1430" i="17"/>
  <c r="L1429" i="17"/>
  <c r="K1429" i="17"/>
  <c r="J1429" i="17"/>
  <c r="I1429" i="17"/>
  <c r="H1429" i="17"/>
  <c r="L1428" i="17"/>
  <c r="K1428" i="17"/>
  <c r="J1428" i="17"/>
  <c r="I1428" i="17"/>
  <c r="H1428" i="17"/>
  <c r="L1427" i="17"/>
  <c r="K1427" i="17"/>
  <c r="J1427" i="17"/>
  <c r="L1418" i="17"/>
  <c r="K1418" i="17"/>
  <c r="J1418" i="17"/>
  <c r="I1418" i="17"/>
  <c r="H1418" i="17"/>
  <c r="L1417" i="17"/>
  <c r="I1417" i="17"/>
  <c r="H1417" i="17"/>
  <c r="L1416" i="17"/>
  <c r="K1416" i="17"/>
  <c r="J1416" i="17"/>
  <c r="L1415" i="17"/>
  <c r="K1415" i="17"/>
  <c r="J1415" i="17"/>
  <c r="I1415" i="17"/>
  <c r="H1415" i="17"/>
  <c r="L1414" i="17"/>
  <c r="J1414" i="17"/>
  <c r="I1414" i="17"/>
  <c r="H1414" i="17"/>
  <c r="L1413" i="17"/>
  <c r="K1413" i="17"/>
  <c r="J1413" i="17"/>
  <c r="L1411" i="17"/>
  <c r="K1411" i="17"/>
  <c r="J1411" i="17"/>
  <c r="I1411" i="17"/>
  <c r="H1411" i="17"/>
  <c r="L1410" i="17"/>
  <c r="I1410" i="17"/>
  <c r="H1410" i="17"/>
  <c r="L1409" i="17"/>
  <c r="K1409" i="17"/>
  <c r="J1409" i="17"/>
  <c r="L1408" i="17"/>
  <c r="K1408" i="17"/>
  <c r="J1408" i="17"/>
  <c r="I1408" i="17"/>
  <c r="H1408" i="17"/>
  <c r="L1407" i="17"/>
  <c r="J1407" i="17"/>
  <c r="I1407" i="17"/>
  <c r="H1407" i="17"/>
  <c r="L1406" i="17"/>
  <c r="K1406" i="17"/>
  <c r="J1406" i="17"/>
  <c r="K1404" i="17"/>
  <c r="I1404" i="17"/>
  <c r="H1404" i="17"/>
  <c r="L1403" i="17"/>
  <c r="K1403" i="17"/>
  <c r="J1403" i="17"/>
  <c r="I1403" i="17"/>
  <c r="H1403" i="17"/>
  <c r="L1402" i="17"/>
  <c r="K1402" i="17"/>
  <c r="J1402" i="17"/>
  <c r="L1401" i="17"/>
  <c r="J1401" i="17"/>
  <c r="I1401" i="17"/>
  <c r="H1401" i="17"/>
  <c r="L1400" i="17"/>
  <c r="K1400" i="17"/>
  <c r="J1400" i="17"/>
  <c r="I1400" i="17"/>
  <c r="H1400" i="17"/>
  <c r="L1399" i="17"/>
  <c r="K1399" i="17"/>
  <c r="J1399" i="17"/>
  <c r="I1399" i="17"/>
  <c r="H1399" i="17"/>
  <c r="L1398" i="17"/>
  <c r="K1398" i="17"/>
  <c r="J1398" i="17"/>
  <c r="L1396" i="17"/>
  <c r="K1396" i="17"/>
  <c r="J1396" i="17"/>
  <c r="I1396" i="17"/>
  <c r="H1396" i="17"/>
  <c r="L1395" i="17"/>
  <c r="K1395" i="17"/>
  <c r="J1395" i="17"/>
  <c r="I1395" i="17"/>
  <c r="H1395" i="17"/>
  <c r="L1394" i="17"/>
  <c r="K1394" i="17"/>
  <c r="J1394" i="17"/>
  <c r="I1393" i="17"/>
  <c r="H1393" i="17"/>
  <c r="L1392" i="17"/>
  <c r="K1392" i="17"/>
  <c r="J1392" i="17"/>
  <c r="I1392" i="17"/>
  <c r="H1392" i="17"/>
  <c r="L1391" i="17"/>
  <c r="K1391" i="17"/>
  <c r="J1391" i="17"/>
  <c r="I1391" i="17"/>
  <c r="H1391" i="17"/>
  <c r="L1390" i="17"/>
  <c r="K1390" i="17"/>
  <c r="J1390" i="17"/>
  <c r="L1388" i="17"/>
  <c r="K1388" i="17"/>
  <c r="I1388" i="17"/>
  <c r="H1388" i="17"/>
  <c r="L1387" i="17"/>
  <c r="K1387" i="17"/>
  <c r="J1387" i="17"/>
  <c r="I1387" i="17"/>
  <c r="H1387" i="17"/>
  <c r="L1386" i="17"/>
  <c r="K1386" i="17"/>
  <c r="J1386" i="17"/>
  <c r="J1385" i="17"/>
  <c r="I1385" i="17"/>
  <c r="H1385" i="17"/>
  <c r="L1384" i="17"/>
  <c r="K1384" i="17"/>
  <c r="J1384" i="17"/>
  <c r="I1384" i="17"/>
  <c r="H1384" i="17"/>
  <c r="L1383" i="17"/>
  <c r="K1383" i="17"/>
  <c r="J1383" i="17"/>
  <c r="I1383" i="17"/>
  <c r="H1383" i="17"/>
  <c r="L1382" i="17"/>
  <c r="K1382" i="17"/>
  <c r="J1382" i="17"/>
  <c r="L1380" i="17"/>
  <c r="K1380" i="17"/>
  <c r="I1380" i="17"/>
  <c r="H1380" i="17"/>
  <c r="L1379" i="17"/>
  <c r="K1379" i="17"/>
  <c r="J1379" i="17"/>
  <c r="I1379" i="17"/>
  <c r="H1379" i="17"/>
  <c r="L1378" i="17"/>
  <c r="K1378" i="17"/>
  <c r="J1378" i="17"/>
  <c r="J1377" i="17"/>
  <c r="I1377" i="17"/>
  <c r="H1377" i="17"/>
  <c r="L1376" i="17"/>
  <c r="K1376" i="17"/>
  <c r="J1376" i="17"/>
  <c r="I1376" i="17"/>
  <c r="H1376" i="17"/>
  <c r="L1375" i="17"/>
  <c r="K1375" i="17"/>
  <c r="J1375" i="17"/>
  <c r="I1375" i="17"/>
  <c r="H1375" i="17"/>
  <c r="L1374" i="17"/>
  <c r="K1374" i="17"/>
  <c r="J1374" i="17"/>
  <c r="L1372" i="17"/>
  <c r="K1372" i="17"/>
  <c r="J1372" i="17"/>
  <c r="I1372" i="17"/>
  <c r="H1372" i="17"/>
  <c r="L1371" i="17"/>
  <c r="K1371" i="17"/>
  <c r="J1371" i="17"/>
  <c r="I1371" i="17"/>
  <c r="H1371" i="17"/>
  <c r="L1370" i="17"/>
  <c r="K1370" i="17"/>
  <c r="J1370" i="17"/>
  <c r="L1369" i="17"/>
  <c r="K1369" i="17"/>
  <c r="J1369" i="17"/>
  <c r="I1369" i="17"/>
  <c r="H1369" i="17"/>
  <c r="L1368" i="17"/>
  <c r="K1368" i="17"/>
  <c r="J1368" i="17"/>
  <c r="I1368" i="17"/>
  <c r="H1368" i="17"/>
  <c r="L1367" i="17"/>
  <c r="K1367" i="17"/>
  <c r="J1367" i="17"/>
  <c r="L1365" i="17"/>
  <c r="K1365" i="17"/>
  <c r="J1365" i="17"/>
  <c r="I1365" i="17"/>
  <c r="H1365" i="17"/>
  <c r="I1364" i="17"/>
  <c r="H1364" i="17"/>
  <c r="L1363" i="17"/>
  <c r="K1363" i="17"/>
  <c r="J1363" i="17"/>
  <c r="L1362" i="17"/>
  <c r="K1362" i="17"/>
  <c r="J1362" i="17"/>
  <c r="I1362" i="17"/>
  <c r="H1362" i="17"/>
  <c r="I1361" i="17"/>
  <c r="H1361" i="17"/>
  <c r="L1360" i="17"/>
  <c r="K1360" i="17"/>
  <c r="J1360" i="17"/>
  <c r="K1358" i="17"/>
  <c r="J1358" i="17"/>
  <c r="I1358" i="17"/>
  <c r="H1358" i="17"/>
  <c r="L1357" i="17"/>
  <c r="K1357" i="17"/>
  <c r="I1357" i="17"/>
  <c r="I1356" i="17" s="1"/>
  <c r="H1357" i="17"/>
  <c r="H1356" i="17" s="1"/>
  <c r="K1356" i="17"/>
  <c r="J1356" i="17"/>
  <c r="K1355" i="17"/>
  <c r="J1355" i="17"/>
  <c r="I1355" i="17"/>
  <c r="H1355" i="17"/>
  <c r="I1354" i="17"/>
  <c r="H1354" i="17"/>
  <c r="K1353" i="17"/>
  <c r="J1353" i="17"/>
  <c r="L1351" i="17"/>
  <c r="K1351" i="17"/>
  <c r="J1351" i="17"/>
  <c r="I1351" i="17"/>
  <c r="H1351" i="17"/>
  <c r="K1350" i="17"/>
  <c r="J1350" i="17"/>
  <c r="I1350" i="17"/>
  <c r="H1350" i="17"/>
  <c r="L1349" i="17"/>
  <c r="K1349" i="17"/>
  <c r="J1349" i="17"/>
  <c r="L1348" i="17"/>
  <c r="K1348" i="17"/>
  <c r="J1348" i="17"/>
  <c r="I1348" i="17"/>
  <c r="H1348" i="17"/>
  <c r="L1347" i="17"/>
  <c r="K1347" i="17"/>
  <c r="J1347" i="17"/>
  <c r="I1347" i="17"/>
  <c r="H1347" i="17"/>
  <c r="L1346" i="17"/>
  <c r="K1346" i="17"/>
  <c r="J1346" i="17"/>
  <c r="L1344" i="17"/>
  <c r="K1344" i="17"/>
  <c r="J1344" i="17"/>
  <c r="I1344" i="17"/>
  <c r="H1344" i="17"/>
  <c r="L1343" i="17"/>
  <c r="K1343" i="17"/>
  <c r="J1343" i="17"/>
  <c r="I1343" i="17"/>
  <c r="H1343" i="17"/>
  <c r="L1342" i="17"/>
  <c r="K1342" i="17"/>
  <c r="J1342" i="17"/>
  <c r="L1341" i="17"/>
  <c r="K1341" i="17"/>
  <c r="J1341" i="17"/>
  <c r="I1341" i="17"/>
  <c r="H1341" i="17"/>
  <c r="I1340" i="17"/>
  <c r="L1339" i="17"/>
  <c r="K1339" i="17"/>
  <c r="J1339" i="17"/>
  <c r="L1337" i="17"/>
  <c r="K1337" i="17"/>
  <c r="J1337" i="17"/>
  <c r="I1337" i="17"/>
  <c r="H1337" i="17"/>
  <c r="L1336" i="17"/>
  <c r="K1336" i="17"/>
  <c r="J1336" i="17"/>
  <c r="I1336" i="17"/>
  <c r="H1336" i="17"/>
  <c r="L1335" i="17"/>
  <c r="K1335" i="17"/>
  <c r="J1335" i="17"/>
  <c r="L1334" i="17"/>
  <c r="K1334" i="17"/>
  <c r="J1334" i="17"/>
  <c r="I1334" i="17"/>
  <c r="H1334" i="17"/>
  <c r="L1333" i="17"/>
  <c r="K1333" i="17"/>
  <c r="J1333" i="17"/>
  <c r="I1333" i="17"/>
  <c r="H1333" i="17"/>
  <c r="L1332" i="17"/>
  <c r="K1332" i="17"/>
  <c r="J1332" i="17"/>
  <c r="L1330" i="17"/>
  <c r="K1330" i="17"/>
  <c r="J1330" i="17"/>
  <c r="I1330" i="17"/>
  <c r="H1330" i="17"/>
  <c r="L1329" i="17"/>
  <c r="K1329" i="17"/>
  <c r="J1329" i="17"/>
  <c r="I1329" i="17"/>
  <c r="H1329" i="17"/>
  <c r="L1328" i="17"/>
  <c r="K1328" i="17"/>
  <c r="J1328" i="17"/>
  <c r="L1327" i="17"/>
  <c r="K1327" i="17"/>
  <c r="J1327" i="17"/>
  <c r="I1327" i="17"/>
  <c r="H1327" i="17"/>
  <c r="L1326" i="17"/>
  <c r="K1326" i="17"/>
  <c r="J1326" i="17"/>
  <c r="I1326" i="17"/>
  <c r="H1326" i="17"/>
  <c r="L1325" i="17"/>
  <c r="K1325" i="17"/>
  <c r="J1325" i="17"/>
  <c r="L1323" i="17"/>
  <c r="K1323" i="17"/>
  <c r="J1323" i="17"/>
  <c r="I1323" i="17"/>
  <c r="H1323" i="17"/>
  <c r="L1322" i="17"/>
  <c r="K1322" i="17"/>
  <c r="J1322" i="17"/>
  <c r="I1322" i="17"/>
  <c r="H1322" i="17"/>
  <c r="L1321" i="17"/>
  <c r="K1321" i="17"/>
  <c r="J1321" i="17"/>
  <c r="L1320" i="17"/>
  <c r="K1320" i="17"/>
  <c r="J1320" i="17"/>
  <c r="I1320" i="17"/>
  <c r="H1320" i="17"/>
  <c r="L1319" i="17"/>
  <c r="I1319" i="17"/>
  <c r="L1318" i="17"/>
  <c r="K1318" i="17"/>
  <c r="J1318" i="17"/>
  <c r="L1316" i="17"/>
  <c r="K1316" i="17"/>
  <c r="J1316" i="17"/>
  <c r="I1316" i="17"/>
  <c r="H1316" i="17"/>
  <c r="L1315" i="17"/>
  <c r="K1315" i="17"/>
  <c r="J1315" i="17"/>
  <c r="I1315" i="17"/>
  <c r="H1315" i="17"/>
  <c r="L1314" i="17"/>
  <c r="K1314" i="17"/>
  <c r="J1314" i="17"/>
  <c r="L1313" i="17"/>
  <c r="K1313" i="17"/>
  <c r="J1313" i="17"/>
  <c r="I1313" i="17"/>
  <c r="H1313" i="17"/>
  <c r="L1312" i="17"/>
  <c r="K1312" i="17"/>
  <c r="J1312" i="17"/>
  <c r="I1312" i="17"/>
  <c r="H1312" i="17"/>
  <c r="L1311" i="17"/>
  <c r="K1311" i="17"/>
  <c r="J1311" i="17"/>
  <c r="L1309" i="17"/>
  <c r="K1309" i="17"/>
  <c r="J1309" i="17"/>
  <c r="I1309" i="17"/>
  <c r="H1309" i="17"/>
  <c r="L1308" i="17"/>
  <c r="K1308" i="17"/>
  <c r="J1308" i="17"/>
  <c r="I1308" i="17"/>
  <c r="H1308" i="17"/>
  <c r="L1307" i="17"/>
  <c r="K1307" i="17"/>
  <c r="J1307" i="17"/>
  <c r="L1306" i="17"/>
  <c r="K1306" i="17"/>
  <c r="J1306" i="17"/>
  <c r="I1306" i="17"/>
  <c r="H1306" i="17"/>
  <c r="L1305" i="17"/>
  <c r="K1305" i="17"/>
  <c r="J1305" i="17"/>
  <c r="I1305" i="17"/>
  <c r="H1305" i="17"/>
  <c r="L1304" i="17"/>
  <c r="K1304" i="17"/>
  <c r="J1304" i="17"/>
  <c r="L1302" i="17"/>
  <c r="I1302" i="17"/>
  <c r="L1301" i="17"/>
  <c r="K1301" i="17"/>
  <c r="J1301" i="17"/>
  <c r="I1301" i="17"/>
  <c r="I1300" i="17" s="1"/>
  <c r="L1300" i="17"/>
  <c r="I1299" i="17"/>
  <c r="L1298" i="17"/>
  <c r="I1298" i="17"/>
  <c r="L1297" i="17"/>
  <c r="L1295" i="17"/>
  <c r="K1295" i="17"/>
  <c r="I1295" i="17"/>
  <c r="H1295" i="17"/>
  <c r="L1294" i="17"/>
  <c r="K1294" i="17"/>
  <c r="J1294" i="17"/>
  <c r="I1294" i="17"/>
  <c r="H1294" i="17"/>
  <c r="L1293" i="17"/>
  <c r="K1293" i="17"/>
  <c r="J1293" i="17"/>
  <c r="L1292" i="17"/>
  <c r="K1292" i="17"/>
  <c r="I1292" i="17"/>
  <c r="H1292" i="17"/>
  <c r="L1291" i="17"/>
  <c r="K1291" i="17"/>
  <c r="J1291" i="17"/>
  <c r="I1291" i="17"/>
  <c r="H1291" i="17"/>
  <c r="L1290" i="17"/>
  <c r="K1290" i="17"/>
  <c r="J1290" i="17"/>
  <c r="L1288" i="17"/>
  <c r="K1288" i="17"/>
  <c r="J1288" i="17"/>
  <c r="I1288" i="17"/>
  <c r="H1288" i="17"/>
  <c r="L1287" i="17"/>
  <c r="K1287" i="17"/>
  <c r="J1287" i="17"/>
  <c r="I1287" i="17"/>
  <c r="H1287" i="17"/>
  <c r="L1286" i="17"/>
  <c r="K1286" i="17"/>
  <c r="J1286" i="17"/>
  <c r="L1285" i="17"/>
  <c r="K1285" i="17"/>
  <c r="J1285" i="17"/>
  <c r="I1285" i="17"/>
  <c r="H1285" i="17"/>
  <c r="L1284" i="17"/>
  <c r="K1284" i="17"/>
  <c r="J1284" i="17"/>
  <c r="I1284" i="17"/>
  <c r="H1284" i="17"/>
  <c r="L1283" i="17"/>
  <c r="K1283" i="17"/>
  <c r="J1283" i="17"/>
  <c r="L1281" i="17"/>
  <c r="K1281" i="17"/>
  <c r="J1281" i="17"/>
  <c r="I1281" i="17"/>
  <c r="H1281" i="17"/>
  <c r="K1280" i="17"/>
  <c r="I1280" i="17"/>
  <c r="I1279" i="17" s="1"/>
  <c r="H1280" i="17"/>
  <c r="L1279" i="17"/>
  <c r="K1279" i="17"/>
  <c r="J1279" i="17"/>
  <c r="L1278" i="17"/>
  <c r="K1278" i="17"/>
  <c r="J1278" i="17"/>
  <c r="I1278" i="17"/>
  <c r="H1278" i="17"/>
  <c r="L1277" i="17"/>
  <c r="K1277" i="17"/>
  <c r="J1277" i="17"/>
  <c r="I1277" i="17"/>
  <c r="H1277" i="17"/>
  <c r="L1276" i="17"/>
  <c r="K1276" i="17"/>
  <c r="J1276" i="17"/>
  <c r="L1274" i="17"/>
  <c r="K1274" i="17"/>
  <c r="J1274" i="17"/>
  <c r="I1274" i="17"/>
  <c r="H1274" i="17"/>
  <c r="L1273" i="17"/>
  <c r="K1273" i="17"/>
  <c r="J1273" i="17"/>
  <c r="I1273" i="17"/>
  <c r="H1273" i="17"/>
  <c r="L1272" i="17"/>
  <c r="K1272" i="17"/>
  <c r="J1272" i="17"/>
  <c r="L1271" i="17"/>
  <c r="K1271" i="17"/>
  <c r="I1271" i="17"/>
  <c r="H1271" i="17"/>
  <c r="L1270" i="17"/>
  <c r="K1270" i="17"/>
  <c r="J1270" i="17"/>
  <c r="I1270" i="17"/>
  <c r="H1270" i="17"/>
  <c r="L1269" i="17"/>
  <c r="K1269" i="17"/>
  <c r="J1269" i="17"/>
  <c r="L1267" i="17"/>
  <c r="K1267" i="17"/>
  <c r="J1267" i="17"/>
  <c r="I1267" i="17"/>
  <c r="H1267" i="17"/>
  <c r="L1266" i="17"/>
  <c r="K1266" i="17"/>
  <c r="I1266" i="17"/>
  <c r="I1265" i="17" s="1"/>
  <c r="H1266" i="17"/>
  <c r="H1265" i="17" s="1"/>
  <c r="L1265" i="17"/>
  <c r="K1265" i="17"/>
  <c r="J1265" i="17"/>
  <c r="L1264" i="17"/>
  <c r="K1264" i="17"/>
  <c r="J1264" i="17"/>
  <c r="I1264" i="17"/>
  <c r="H1264" i="17"/>
  <c r="L1263" i="17"/>
  <c r="K1263" i="17"/>
  <c r="J1263" i="17"/>
  <c r="I1263" i="17"/>
  <c r="H1263" i="17"/>
  <c r="L1262" i="17"/>
  <c r="K1262" i="17"/>
  <c r="J1262" i="17"/>
  <c r="L1260" i="17"/>
  <c r="K1260" i="17"/>
  <c r="J1260" i="17"/>
  <c r="I1260" i="17"/>
  <c r="H1260" i="17"/>
  <c r="J1259" i="17"/>
  <c r="I1259" i="17"/>
  <c r="H1259" i="17"/>
  <c r="L1258" i="17"/>
  <c r="K1258" i="17"/>
  <c r="J1258" i="17"/>
  <c r="L1257" i="17"/>
  <c r="K1257" i="17"/>
  <c r="J1257" i="17"/>
  <c r="I1257" i="17"/>
  <c r="H1257" i="17"/>
  <c r="L1256" i="17"/>
  <c r="K1256" i="17"/>
  <c r="J1256" i="17"/>
  <c r="I1256" i="17"/>
  <c r="H1256" i="17"/>
  <c r="L1255" i="17"/>
  <c r="K1255" i="17"/>
  <c r="J1255" i="17"/>
  <c r="L1253" i="17"/>
  <c r="K1253" i="17"/>
  <c r="J1253" i="17"/>
  <c r="I1253" i="17"/>
  <c r="H1253" i="17"/>
  <c r="L1252" i="17"/>
  <c r="K1252" i="17"/>
  <c r="J1252" i="17"/>
  <c r="I1252" i="17"/>
  <c r="H1252" i="17"/>
  <c r="L1251" i="17"/>
  <c r="K1251" i="17"/>
  <c r="J1251" i="17"/>
  <c r="L1250" i="17"/>
  <c r="K1250" i="17"/>
  <c r="J1250" i="17"/>
  <c r="I1250" i="17"/>
  <c r="H1250" i="17"/>
  <c r="L1249" i="17"/>
  <c r="K1249" i="17"/>
  <c r="J1249" i="17"/>
  <c r="I1249" i="17"/>
  <c r="H1249" i="17"/>
  <c r="L1248" i="17"/>
  <c r="K1248" i="17"/>
  <c r="J1248" i="17"/>
  <c r="L1246" i="17"/>
  <c r="K1246" i="17"/>
  <c r="J1246" i="17"/>
  <c r="I1246" i="17"/>
  <c r="H1246" i="17"/>
  <c r="L1245" i="17"/>
  <c r="K1245" i="17"/>
  <c r="J1245" i="17"/>
  <c r="I1245" i="17"/>
  <c r="H1245" i="17"/>
  <c r="L1244" i="17"/>
  <c r="K1244" i="17"/>
  <c r="J1244" i="17"/>
  <c r="L1243" i="17"/>
  <c r="K1243" i="17"/>
  <c r="J1243" i="17"/>
  <c r="I1243" i="17"/>
  <c r="H1243" i="17"/>
  <c r="L1242" i="17"/>
  <c r="K1242" i="17"/>
  <c r="J1242" i="17"/>
  <c r="I1242" i="17"/>
  <c r="H1242" i="17"/>
  <c r="L1241" i="17"/>
  <c r="K1241" i="17"/>
  <c r="J1241" i="17"/>
  <c r="L1239" i="17"/>
  <c r="K1239" i="17"/>
  <c r="J1239" i="17"/>
  <c r="I1239" i="17"/>
  <c r="H1239" i="17"/>
  <c r="L1238" i="17"/>
  <c r="J1238" i="17"/>
  <c r="I1238" i="17"/>
  <c r="I1237" i="17" s="1"/>
  <c r="H1238" i="17"/>
  <c r="H1237" i="17" s="1"/>
  <c r="L1237" i="17"/>
  <c r="K1237" i="17"/>
  <c r="J1237" i="17"/>
  <c r="L1236" i="17"/>
  <c r="K1236" i="17"/>
  <c r="J1236" i="17"/>
  <c r="I1236" i="17"/>
  <c r="H1236" i="17"/>
  <c r="L1235" i="17"/>
  <c r="K1235" i="17"/>
  <c r="J1235" i="17"/>
  <c r="I1235" i="17"/>
  <c r="H1235" i="17"/>
  <c r="L1234" i="17"/>
  <c r="K1234" i="17"/>
  <c r="J1234" i="17"/>
  <c r="L1232" i="17"/>
  <c r="K1232" i="17"/>
  <c r="J1232" i="17"/>
  <c r="I1232" i="17"/>
  <c r="H1232" i="17"/>
  <c r="L1231" i="17"/>
  <c r="K1231" i="17"/>
  <c r="J1231" i="17"/>
  <c r="I1231" i="17"/>
  <c r="H1231" i="17"/>
  <c r="L1230" i="17"/>
  <c r="K1230" i="17"/>
  <c r="J1230" i="17"/>
  <c r="L1229" i="17"/>
  <c r="K1229" i="17"/>
  <c r="J1229" i="17"/>
  <c r="I1229" i="17"/>
  <c r="H1229" i="17"/>
  <c r="L1228" i="17"/>
  <c r="K1228" i="17"/>
  <c r="J1228" i="17"/>
  <c r="I1228" i="17"/>
  <c r="H1228" i="17"/>
  <c r="L1227" i="17"/>
  <c r="K1227" i="17"/>
  <c r="J1227" i="17"/>
  <c r="L1225" i="17"/>
  <c r="K1225" i="17"/>
  <c r="J1225" i="17"/>
  <c r="I1225" i="17"/>
  <c r="H1225" i="17"/>
  <c r="L1224" i="17"/>
  <c r="K1224" i="17"/>
  <c r="J1224" i="17"/>
  <c r="I1224" i="17"/>
  <c r="H1224" i="17"/>
  <c r="L1223" i="17"/>
  <c r="K1223" i="17"/>
  <c r="J1223" i="17"/>
  <c r="L1222" i="17"/>
  <c r="K1222" i="17"/>
  <c r="J1222" i="17"/>
  <c r="I1222" i="17"/>
  <c r="H1222" i="17"/>
  <c r="L1221" i="17"/>
  <c r="K1221" i="17"/>
  <c r="J1221" i="17"/>
  <c r="I1221" i="17"/>
  <c r="H1221" i="17"/>
  <c r="L1220" i="17"/>
  <c r="K1220" i="17"/>
  <c r="J1220" i="17"/>
  <c r="L1218" i="17"/>
  <c r="K1218" i="17"/>
  <c r="J1218" i="17"/>
  <c r="I1218" i="17"/>
  <c r="H1218" i="17"/>
  <c r="I1217" i="17"/>
  <c r="H1217" i="17"/>
  <c r="L1216" i="17"/>
  <c r="K1216" i="17"/>
  <c r="J1216" i="17"/>
  <c r="I1215" i="17"/>
  <c r="H1215" i="17"/>
  <c r="L1214" i="17"/>
  <c r="K1214" i="17"/>
  <c r="J1214" i="17"/>
  <c r="I1214" i="17"/>
  <c r="H1214" i="17"/>
  <c r="L1213" i="17"/>
  <c r="K1213" i="17"/>
  <c r="J1213" i="17"/>
  <c r="L1211" i="17"/>
  <c r="K1211" i="17"/>
  <c r="J1211" i="17"/>
  <c r="I1211" i="17"/>
  <c r="H1211" i="17"/>
  <c r="L1210" i="17"/>
  <c r="K1210" i="17"/>
  <c r="J1210" i="17"/>
  <c r="I1210" i="17"/>
  <c r="H1210" i="17"/>
  <c r="L1209" i="17"/>
  <c r="K1209" i="17"/>
  <c r="J1209" i="17"/>
  <c r="L1208" i="17"/>
  <c r="K1208" i="17"/>
  <c r="J1208" i="17"/>
  <c r="I1208" i="17"/>
  <c r="H1208" i="17"/>
  <c r="L1207" i="17"/>
  <c r="K1207" i="17"/>
  <c r="J1207" i="17"/>
  <c r="I1207" i="17"/>
  <c r="H1207" i="17"/>
  <c r="L1206" i="17"/>
  <c r="K1206" i="17"/>
  <c r="J1206" i="17"/>
  <c r="L1204" i="17"/>
  <c r="K1204" i="17"/>
  <c r="J1204" i="17"/>
  <c r="I1204" i="17"/>
  <c r="H1204" i="17"/>
  <c r="L1203" i="17"/>
  <c r="K1203" i="17"/>
  <c r="J1203" i="17"/>
  <c r="I1203" i="17"/>
  <c r="H1203" i="17"/>
  <c r="L1202" i="17"/>
  <c r="K1202" i="17"/>
  <c r="J1202" i="17"/>
  <c r="L1201" i="17"/>
  <c r="K1201" i="17"/>
  <c r="J1201" i="17"/>
  <c r="I1201" i="17"/>
  <c r="H1201" i="17"/>
  <c r="L1200" i="17"/>
  <c r="K1200" i="17"/>
  <c r="J1200" i="17"/>
  <c r="I1200" i="17"/>
  <c r="H1200" i="17"/>
  <c r="L1199" i="17"/>
  <c r="K1199" i="17"/>
  <c r="J1199" i="17"/>
  <c r="L1197" i="17"/>
  <c r="K1197" i="17"/>
  <c r="J1197" i="17"/>
  <c r="I1197" i="17"/>
  <c r="H1197" i="17"/>
  <c r="L1196" i="17"/>
  <c r="K1196" i="17"/>
  <c r="J1196" i="17"/>
  <c r="I1196" i="17"/>
  <c r="H1196" i="17"/>
  <c r="L1195" i="17"/>
  <c r="K1195" i="17"/>
  <c r="J1195" i="17"/>
  <c r="L1194" i="17"/>
  <c r="K1194" i="17"/>
  <c r="J1194" i="17"/>
  <c r="I1194" i="17"/>
  <c r="H1194" i="17"/>
  <c r="L1193" i="17"/>
  <c r="K1193" i="17"/>
  <c r="J1193" i="17"/>
  <c r="I1193" i="17"/>
  <c r="H1193" i="17"/>
  <c r="L1192" i="17"/>
  <c r="K1192" i="17"/>
  <c r="J1192" i="17"/>
  <c r="L1190" i="17"/>
  <c r="K1190" i="17"/>
  <c r="J1190" i="17"/>
  <c r="I1190" i="17"/>
  <c r="H1190" i="17"/>
  <c r="L1189" i="17"/>
  <c r="K1189" i="17"/>
  <c r="J1189" i="17"/>
  <c r="I1189" i="17"/>
  <c r="H1189" i="17"/>
  <c r="L1188" i="17"/>
  <c r="K1188" i="17"/>
  <c r="J1188" i="17"/>
  <c r="L1187" i="17"/>
  <c r="K1187" i="17"/>
  <c r="J1187" i="17"/>
  <c r="I1187" i="17"/>
  <c r="H1187" i="17"/>
  <c r="L1186" i="17"/>
  <c r="K1186" i="17"/>
  <c r="J1186" i="17"/>
  <c r="I1186" i="17"/>
  <c r="H1186" i="17"/>
  <c r="L1185" i="17"/>
  <c r="K1185" i="17"/>
  <c r="J1185" i="17"/>
  <c r="L1183" i="17"/>
  <c r="K1183" i="17"/>
  <c r="J1183" i="17"/>
  <c r="I1183" i="17"/>
  <c r="H1183" i="17"/>
  <c r="L1182" i="17"/>
  <c r="K1182" i="17"/>
  <c r="J1182" i="17"/>
  <c r="I1182" i="17"/>
  <c r="H1182" i="17"/>
  <c r="L1181" i="17"/>
  <c r="K1181" i="17"/>
  <c r="J1181" i="17"/>
  <c r="L1180" i="17"/>
  <c r="K1180" i="17"/>
  <c r="J1180" i="17"/>
  <c r="I1180" i="17"/>
  <c r="H1180" i="17"/>
  <c r="L1179" i="17"/>
  <c r="K1179" i="17"/>
  <c r="J1179" i="17"/>
  <c r="I1179" i="17"/>
  <c r="H1179" i="17"/>
  <c r="L1178" i="17"/>
  <c r="K1178" i="17"/>
  <c r="J1178" i="17"/>
  <c r="L1176" i="17"/>
  <c r="K1176" i="17"/>
  <c r="J1176" i="17"/>
  <c r="I1176" i="17"/>
  <c r="H1176" i="17"/>
  <c r="L1175" i="17"/>
  <c r="K1175" i="17"/>
  <c r="J1175" i="17"/>
  <c r="I1175" i="17"/>
  <c r="H1175" i="17"/>
  <c r="L1174" i="17"/>
  <c r="K1174" i="17"/>
  <c r="J1174" i="17"/>
  <c r="L1173" i="17"/>
  <c r="K1173" i="17"/>
  <c r="J1173" i="17"/>
  <c r="I1173" i="17"/>
  <c r="H1173" i="17"/>
  <c r="L1172" i="17"/>
  <c r="K1172" i="17"/>
  <c r="J1172" i="17"/>
  <c r="I1172" i="17"/>
  <c r="H1172" i="17"/>
  <c r="L1171" i="17"/>
  <c r="K1171" i="17"/>
  <c r="J1171" i="17"/>
  <c r="L1169" i="17"/>
  <c r="K1169" i="17"/>
  <c r="J1169" i="17"/>
  <c r="I1169" i="17"/>
  <c r="H1169" i="17"/>
  <c r="L1168" i="17"/>
  <c r="K1168" i="17"/>
  <c r="J1168" i="17"/>
  <c r="I1168" i="17"/>
  <c r="H1168" i="17"/>
  <c r="L1167" i="17"/>
  <c r="K1167" i="17"/>
  <c r="J1167" i="17"/>
  <c r="L1166" i="17"/>
  <c r="K1166" i="17"/>
  <c r="J1166" i="17"/>
  <c r="I1166" i="17"/>
  <c r="H1166" i="17"/>
  <c r="L1165" i="17"/>
  <c r="K1165" i="17"/>
  <c r="J1165" i="17"/>
  <c r="I1165" i="17"/>
  <c r="H1165" i="17"/>
  <c r="L1164" i="17"/>
  <c r="K1164" i="17"/>
  <c r="J1164" i="17"/>
  <c r="L1162" i="17"/>
  <c r="K1162" i="17"/>
  <c r="J1162" i="17"/>
  <c r="I1162" i="17"/>
  <c r="H1162" i="17"/>
  <c r="L1161" i="17"/>
  <c r="K1161" i="17"/>
  <c r="I1161" i="17"/>
  <c r="H1161" i="17"/>
  <c r="L1160" i="17"/>
  <c r="K1160" i="17"/>
  <c r="J1160" i="17"/>
  <c r="L1159" i="17"/>
  <c r="K1159" i="17"/>
  <c r="J1159" i="17"/>
  <c r="I1159" i="17"/>
  <c r="H1159" i="17"/>
  <c r="I1158" i="17"/>
  <c r="H1158" i="17"/>
  <c r="L1157" i="17"/>
  <c r="K1157" i="17"/>
  <c r="J1157" i="17"/>
  <c r="L1155" i="17"/>
  <c r="K1155" i="17"/>
  <c r="J1155" i="17"/>
  <c r="I1155" i="17"/>
  <c r="H1155" i="17"/>
  <c r="L1154" i="17"/>
  <c r="J1154" i="17"/>
  <c r="I1154" i="17"/>
  <c r="I1153" i="17" s="1"/>
  <c r="H1154" i="17"/>
  <c r="H1153" i="17" s="1"/>
  <c r="L1153" i="17"/>
  <c r="K1153" i="17"/>
  <c r="J1153" i="17"/>
  <c r="L1152" i="17"/>
  <c r="K1152" i="17"/>
  <c r="J1152" i="17"/>
  <c r="I1152" i="17"/>
  <c r="H1152" i="17"/>
  <c r="L1151" i="17"/>
  <c r="K1151" i="17"/>
  <c r="J1151" i="17"/>
  <c r="I1151" i="17"/>
  <c r="H1151" i="17"/>
  <c r="L1150" i="17"/>
  <c r="K1150" i="17"/>
  <c r="J1150" i="17"/>
  <c r="L1148" i="17"/>
  <c r="K1148" i="17"/>
  <c r="J1148" i="17"/>
  <c r="I1148" i="17"/>
  <c r="H1148" i="17"/>
  <c r="L1147" i="17"/>
  <c r="K1147" i="17"/>
  <c r="J1147" i="17"/>
  <c r="I1147" i="17"/>
  <c r="H1147" i="17"/>
  <c r="L1146" i="17"/>
  <c r="K1146" i="17"/>
  <c r="J1146" i="17"/>
  <c r="L1145" i="17"/>
  <c r="K1145" i="17"/>
  <c r="J1145" i="17"/>
  <c r="I1145" i="17"/>
  <c r="H1145" i="17"/>
  <c r="L1144" i="17"/>
  <c r="K1144" i="17"/>
  <c r="J1144" i="17"/>
  <c r="I1144" i="17"/>
  <c r="H1144" i="17"/>
  <c r="L1143" i="17"/>
  <c r="K1143" i="17"/>
  <c r="J1143" i="17"/>
  <c r="L1141" i="17"/>
  <c r="K1141" i="17"/>
  <c r="J1141" i="17"/>
  <c r="I1141" i="17"/>
  <c r="H1141" i="17"/>
  <c r="L1140" i="17"/>
  <c r="K1140" i="17"/>
  <c r="J1140" i="17"/>
  <c r="I1140" i="17"/>
  <c r="H1140" i="17"/>
  <c r="L1139" i="17"/>
  <c r="K1139" i="17"/>
  <c r="J1139" i="17"/>
  <c r="L1138" i="17"/>
  <c r="K1138" i="17"/>
  <c r="J1138" i="17"/>
  <c r="I1138" i="17"/>
  <c r="H1138" i="17"/>
  <c r="L1137" i="17"/>
  <c r="K1137" i="17"/>
  <c r="J1137" i="17"/>
  <c r="I1137" i="17"/>
  <c r="H1137" i="17"/>
  <c r="L1136" i="17"/>
  <c r="K1136" i="17"/>
  <c r="J1136" i="17"/>
  <c r="L1134" i="17"/>
  <c r="K1134" i="17"/>
  <c r="J1134" i="17"/>
  <c r="I1134" i="17"/>
  <c r="H1134" i="17"/>
  <c r="I1133" i="17"/>
  <c r="H1133" i="17"/>
  <c r="L1132" i="17"/>
  <c r="K1132" i="17"/>
  <c r="J1132" i="17"/>
  <c r="L1131" i="17"/>
  <c r="K1131" i="17"/>
  <c r="J1131" i="17"/>
  <c r="I1131" i="17"/>
  <c r="H1131" i="17"/>
  <c r="L1130" i="17"/>
  <c r="K1130" i="17"/>
  <c r="J1130" i="17"/>
  <c r="I1130" i="17"/>
  <c r="H1130" i="17"/>
  <c r="L1129" i="17"/>
  <c r="K1129" i="17"/>
  <c r="J1129" i="17"/>
  <c r="L1127" i="17"/>
  <c r="K1127" i="17"/>
  <c r="J1127" i="17"/>
  <c r="I1127" i="17"/>
  <c r="H1127" i="17"/>
  <c r="L1126" i="17"/>
  <c r="K1126" i="17"/>
  <c r="J1126" i="17"/>
  <c r="I1126" i="17"/>
  <c r="H1126" i="17"/>
  <c r="L1125" i="17"/>
  <c r="K1125" i="17"/>
  <c r="J1125" i="17"/>
  <c r="L1124" i="17"/>
  <c r="K1124" i="17"/>
  <c r="J1124" i="17"/>
  <c r="I1124" i="17"/>
  <c r="H1124" i="17"/>
  <c r="L1123" i="17"/>
  <c r="I1123" i="17"/>
  <c r="L1122" i="17"/>
  <c r="K1122" i="17"/>
  <c r="J1122" i="17"/>
  <c r="L1120" i="17"/>
  <c r="K1120" i="17"/>
  <c r="J1120" i="17"/>
  <c r="I1120" i="17"/>
  <c r="H1120" i="17"/>
  <c r="L1119" i="17"/>
  <c r="K1119" i="17"/>
  <c r="J1119" i="17"/>
  <c r="I1119" i="17"/>
  <c r="H1119" i="17"/>
  <c r="L1118" i="17"/>
  <c r="K1118" i="17"/>
  <c r="J1118" i="17"/>
  <c r="L1117" i="17"/>
  <c r="K1117" i="17"/>
  <c r="J1117" i="17"/>
  <c r="I1117" i="17"/>
  <c r="H1117" i="17"/>
  <c r="L1116" i="17"/>
  <c r="K1116" i="17"/>
  <c r="J1116" i="17"/>
  <c r="I1116" i="17"/>
  <c r="H1116" i="17"/>
  <c r="L1115" i="17"/>
  <c r="K1115" i="17"/>
  <c r="J1115" i="17"/>
  <c r="L1113" i="17"/>
  <c r="K1113" i="17"/>
  <c r="J1113" i="17"/>
  <c r="I1113" i="17"/>
  <c r="H1113" i="17"/>
  <c r="L1112" i="17"/>
  <c r="K1112" i="17"/>
  <c r="J1112" i="17"/>
  <c r="I1112" i="17"/>
  <c r="H1112" i="17"/>
  <c r="L1111" i="17"/>
  <c r="K1111" i="17"/>
  <c r="J1111" i="17"/>
  <c r="L1110" i="17"/>
  <c r="K1110" i="17"/>
  <c r="J1110" i="17"/>
  <c r="I1110" i="17"/>
  <c r="H1110" i="17"/>
  <c r="L1109" i="17"/>
  <c r="K1109" i="17"/>
  <c r="J1109" i="17"/>
  <c r="I1109" i="17"/>
  <c r="H1109" i="17"/>
  <c r="L1108" i="17"/>
  <c r="K1108" i="17"/>
  <c r="J1108" i="17"/>
  <c r="L1106" i="17"/>
  <c r="K1106" i="17"/>
  <c r="J1106" i="17"/>
  <c r="I1106" i="17"/>
  <c r="H1106" i="17"/>
  <c r="L1105" i="17"/>
  <c r="K1105" i="17"/>
  <c r="J1105" i="17"/>
  <c r="I1105" i="17"/>
  <c r="H1105" i="17"/>
  <c r="L1104" i="17"/>
  <c r="K1104" i="17"/>
  <c r="J1104" i="17"/>
  <c r="L1103" i="17"/>
  <c r="K1103" i="17"/>
  <c r="J1103" i="17"/>
  <c r="I1103" i="17"/>
  <c r="H1103" i="17"/>
  <c r="L1102" i="17"/>
  <c r="K1102" i="17"/>
  <c r="J1102" i="17"/>
  <c r="I1102" i="17"/>
  <c r="H1102" i="17"/>
  <c r="L1101" i="17"/>
  <c r="K1101" i="17"/>
  <c r="J1101" i="17"/>
  <c r="L1099" i="17"/>
  <c r="K1099" i="17"/>
  <c r="J1099" i="17"/>
  <c r="I1099" i="17"/>
  <c r="H1099" i="17"/>
  <c r="L1098" i="17"/>
  <c r="K1098" i="17"/>
  <c r="J1098" i="17"/>
  <c r="I1098" i="17"/>
  <c r="H1098" i="17"/>
  <c r="L1097" i="17"/>
  <c r="K1097" i="17"/>
  <c r="J1097" i="17"/>
  <c r="L1096" i="17"/>
  <c r="K1096" i="17"/>
  <c r="J1096" i="17"/>
  <c r="I1096" i="17"/>
  <c r="H1096" i="17"/>
  <c r="L1095" i="17"/>
  <c r="K1095" i="17"/>
  <c r="J1095" i="17"/>
  <c r="I1095" i="17"/>
  <c r="H1095" i="17"/>
  <c r="L1094" i="17"/>
  <c r="K1094" i="17"/>
  <c r="J1094" i="17"/>
  <c r="L1092" i="17"/>
  <c r="K1092" i="17"/>
  <c r="J1092" i="17"/>
  <c r="I1092" i="17"/>
  <c r="H1092" i="17"/>
  <c r="L1091" i="17"/>
  <c r="K1091" i="17"/>
  <c r="J1091" i="17"/>
  <c r="I1091" i="17"/>
  <c r="H1091" i="17"/>
  <c r="L1090" i="17"/>
  <c r="K1090" i="17"/>
  <c r="J1090" i="17"/>
  <c r="L1089" i="17"/>
  <c r="K1089" i="17"/>
  <c r="J1089" i="17"/>
  <c r="I1089" i="17"/>
  <c r="H1089" i="17"/>
  <c r="L1088" i="17"/>
  <c r="K1088" i="17"/>
  <c r="J1088" i="17"/>
  <c r="I1088" i="17"/>
  <c r="H1088" i="17"/>
  <c r="L1087" i="17"/>
  <c r="K1087" i="17"/>
  <c r="J1087" i="17"/>
  <c r="L1085" i="17"/>
  <c r="K1085" i="17"/>
  <c r="J1085" i="17"/>
  <c r="I1085" i="17"/>
  <c r="H1085" i="17"/>
  <c r="L1084" i="17"/>
  <c r="K1084" i="17"/>
  <c r="J1084" i="17"/>
  <c r="I1084" i="17"/>
  <c r="H1084" i="17"/>
  <c r="L1083" i="17"/>
  <c r="K1083" i="17"/>
  <c r="J1083" i="17"/>
  <c r="L1082" i="17"/>
  <c r="K1082" i="17"/>
  <c r="J1082" i="17"/>
  <c r="I1082" i="17"/>
  <c r="H1082" i="17"/>
  <c r="L1081" i="17"/>
  <c r="K1081" i="17"/>
  <c r="J1081" i="17"/>
  <c r="I1081" i="17"/>
  <c r="H1081" i="17"/>
  <c r="L1080" i="17"/>
  <c r="K1080" i="17"/>
  <c r="J1080" i="17"/>
  <c r="L1078" i="17"/>
  <c r="K1078" i="17"/>
  <c r="J1078" i="17"/>
  <c r="I1078" i="17"/>
  <c r="H1078" i="17"/>
  <c r="L1077" i="17"/>
  <c r="K1077" i="17"/>
  <c r="J1077" i="17"/>
  <c r="I1077" i="17"/>
  <c r="H1077" i="17"/>
  <c r="L1076" i="17"/>
  <c r="K1076" i="17"/>
  <c r="J1076" i="17"/>
  <c r="L1075" i="17"/>
  <c r="K1075" i="17"/>
  <c r="J1075" i="17"/>
  <c r="I1075" i="17"/>
  <c r="H1075" i="17"/>
  <c r="L1074" i="17"/>
  <c r="K1074" i="17"/>
  <c r="J1074" i="17"/>
  <c r="I1074" i="17"/>
  <c r="H1074" i="17"/>
  <c r="L1073" i="17"/>
  <c r="K1073" i="17"/>
  <c r="J1073" i="17"/>
  <c r="L1071" i="17"/>
  <c r="K1071" i="17"/>
  <c r="J1071" i="17"/>
  <c r="I1071" i="17"/>
  <c r="H1071" i="17"/>
  <c r="L1070" i="17"/>
  <c r="K1070" i="17"/>
  <c r="J1070" i="17"/>
  <c r="I1070" i="17"/>
  <c r="H1070" i="17"/>
  <c r="L1069" i="17"/>
  <c r="K1069" i="17"/>
  <c r="J1069" i="17"/>
  <c r="L1068" i="17"/>
  <c r="K1068" i="17"/>
  <c r="J1068" i="17"/>
  <c r="I1068" i="17"/>
  <c r="H1068" i="17"/>
  <c r="L1067" i="17"/>
  <c r="I1067" i="17"/>
  <c r="H1067" i="17"/>
  <c r="L1066" i="17"/>
  <c r="K1066" i="17"/>
  <c r="J1066" i="17"/>
  <c r="L1064" i="17"/>
  <c r="K1064" i="17"/>
  <c r="J1064" i="17"/>
  <c r="I1064" i="17"/>
  <c r="H1064" i="17"/>
  <c r="L1063" i="17"/>
  <c r="K1063" i="17"/>
  <c r="J1063" i="17"/>
  <c r="I1063" i="17"/>
  <c r="H1063" i="17"/>
  <c r="L1062" i="17"/>
  <c r="K1062" i="17"/>
  <c r="J1062" i="17"/>
  <c r="L1061" i="17"/>
  <c r="K1061" i="17"/>
  <c r="J1061" i="17"/>
  <c r="I1061" i="17"/>
  <c r="H1061" i="17"/>
  <c r="L1060" i="17"/>
  <c r="K1060" i="17"/>
  <c r="J1060" i="17"/>
  <c r="I1060" i="17"/>
  <c r="H1060" i="17"/>
  <c r="L1059" i="17"/>
  <c r="K1059" i="17"/>
  <c r="J1059" i="17"/>
  <c r="L1057" i="17"/>
  <c r="K1057" i="17"/>
  <c r="J1057" i="17"/>
  <c r="I1057" i="17"/>
  <c r="H1057" i="17"/>
  <c r="J1056" i="17"/>
  <c r="I1056" i="17"/>
  <c r="H1056" i="17"/>
  <c r="H1055" i="17" s="1"/>
  <c r="L1055" i="17"/>
  <c r="K1055" i="17"/>
  <c r="J1055" i="17"/>
  <c r="L1054" i="17"/>
  <c r="K1054" i="17"/>
  <c r="J1054" i="17"/>
  <c r="I1054" i="17"/>
  <c r="H1054" i="17"/>
  <c r="I1053" i="17"/>
  <c r="H1053" i="17"/>
  <c r="L1052" i="17"/>
  <c r="K1052" i="17"/>
  <c r="J1052" i="17"/>
  <c r="L1050" i="17"/>
  <c r="K1050" i="17"/>
  <c r="J1050" i="17"/>
  <c r="I1050" i="17"/>
  <c r="H1050" i="17"/>
  <c r="L1049" i="17"/>
  <c r="K1049" i="17"/>
  <c r="J1049" i="17"/>
  <c r="I1049" i="17"/>
  <c r="H1049" i="17"/>
  <c r="L1048" i="17"/>
  <c r="K1048" i="17"/>
  <c r="J1048" i="17"/>
  <c r="L1047" i="17"/>
  <c r="K1047" i="17"/>
  <c r="J1047" i="17"/>
  <c r="I1047" i="17"/>
  <c r="H1047" i="17"/>
  <c r="L1046" i="17"/>
  <c r="K1046" i="17"/>
  <c r="J1046" i="17"/>
  <c r="I1046" i="17"/>
  <c r="H1046" i="17"/>
  <c r="L1045" i="17"/>
  <c r="K1045" i="17"/>
  <c r="J1045" i="17"/>
  <c r="L1043" i="17"/>
  <c r="K1043" i="17"/>
  <c r="J1043" i="17"/>
  <c r="I1043" i="17"/>
  <c r="H1043" i="17"/>
  <c r="L1042" i="17"/>
  <c r="K1042" i="17"/>
  <c r="J1042" i="17"/>
  <c r="I1042" i="17"/>
  <c r="H1042" i="17"/>
  <c r="L1041" i="17"/>
  <c r="K1041" i="17"/>
  <c r="J1041" i="17"/>
  <c r="L1040" i="17"/>
  <c r="K1040" i="17"/>
  <c r="J1040" i="17"/>
  <c r="I1040" i="17"/>
  <c r="H1040" i="17"/>
  <c r="L1039" i="17"/>
  <c r="K1039" i="17"/>
  <c r="J1039" i="17"/>
  <c r="I1039" i="17"/>
  <c r="H1039" i="17"/>
  <c r="L1038" i="17"/>
  <c r="K1038" i="17"/>
  <c r="J1038" i="17"/>
  <c r="L1036" i="17"/>
  <c r="K1036" i="17"/>
  <c r="J1036" i="17"/>
  <c r="I1036" i="17"/>
  <c r="H1036" i="17"/>
  <c r="L1035" i="17"/>
  <c r="K1035" i="17"/>
  <c r="J1035" i="17"/>
  <c r="I1035" i="17"/>
  <c r="H1035" i="17"/>
  <c r="L1034" i="17"/>
  <c r="K1034" i="17"/>
  <c r="J1034" i="17"/>
  <c r="L1033" i="17"/>
  <c r="K1033" i="17"/>
  <c r="J1033" i="17"/>
  <c r="I1033" i="17"/>
  <c r="H1033" i="17"/>
  <c r="L1032" i="17"/>
  <c r="K1032" i="17"/>
  <c r="J1032" i="17"/>
  <c r="I1032" i="17"/>
  <c r="H1032" i="17"/>
  <c r="L1031" i="17"/>
  <c r="K1031" i="17"/>
  <c r="J1031" i="17"/>
  <c r="L1029" i="17"/>
  <c r="K1029" i="17"/>
  <c r="J1029" i="17"/>
  <c r="I1029" i="17"/>
  <c r="H1029" i="17"/>
  <c r="L1028" i="17"/>
  <c r="K1028" i="17"/>
  <c r="J1028" i="17"/>
  <c r="I1028" i="17"/>
  <c r="H1028" i="17"/>
  <c r="L1027" i="17"/>
  <c r="K1027" i="17"/>
  <c r="J1027" i="17"/>
  <c r="L1026" i="17"/>
  <c r="K1026" i="17"/>
  <c r="J1026" i="17"/>
  <c r="I1026" i="17"/>
  <c r="H1026" i="17"/>
  <c r="L1025" i="17"/>
  <c r="K1025" i="17"/>
  <c r="J1025" i="17"/>
  <c r="I1025" i="17"/>
  <c r="H1025" i="17"/>
  <c r="L1024" i="17"/>
  <c r="K1024" i="17"/>
  <c r="J1024" i="17"/>
  <c r="L1022" i="17"/>
  <c r="K1022" i="17"/>
  <c r="J1022" i="17"/>
  <c r="I1022" i="17"/>
  <c r="H1022" i="17"/>
  <c r="L1021" i="17"/>
  <c r="I1021" i="17"/>
  <c r="H1021" i="17"/>
  <c r="L1020" i="17"/>
  <c r="K1020" i="17"/>
  <c r="J1020" i="17"/>
  <c r="L1019" i="17"/>
  <c r="K1019" i="17"/>
  <c r="J1019" i="17"/>
  <c r="I1019" i="17"/>
  <c r="H1019" i="17"/>
  <c r="L1018" i="17"/>
  <c r="K1018" i="17"/>
  <c r="J1018" i="17"/>
  <c r="I1018" i="17"/>
  <c r="H1018" i="17"/>
  <c r="L1017" i="17"/>
  <c r="K1017" i="17"/>
  <c r="J1017" i="17"/>
  <c r="L1015" i="17"/>
  <c r="K1015" i="17"/>
  <c r="J1015" i="17"/>
  <c r="I1015" i="17"/>
  <c r="H1015" i="17"/>
  <c r="L1014" i="17"/>
  <c r="K1014" i="17"/>
  <c r="J1014" i="17"/>
  <c r="I1014" i="17"/>
  <c r="H1014" i="17"/>
  <c r="L1013" i="17"/>
  <c r="K1013" i="17"/>
  <c r="J1013" i="17"/>
  <c r="L1012" i="17"/>
  <c r="K1012" i="17"/>
  <c r="J1012" i="17"/>
  <c r="I1012" i="17"/>
  <c r="H1012" i="17"/>
  <c r="L1011" i="17"/>
  <c r="K1011" i="17"/>
  <c r="J1011" i="17"/>
  <c r="I1011" i="17"/>
  <c r="H1011" i="17"/>
  <c r="L1010" i="17"/>
  <c r="K1010" i="17"/>
  <c r="J1010" i="17"/>
  <c r="L1008" i="17"/>
  <c r="K1008" i="17"/>
  <c r="J1008" i="17"/>
  <c r="I1008" i="17"/>
  <c r="H1008" i="17"/>
  <c r="I1007" i="17"/>
  <c r="H1007" i="17"/>
  <c r="L1006" i="17"/>
  <c r="K1006" i="17"/>
  <c r="J1006" i="17"/>
  <c r="L1005" i="17"/>
  <c r="K1005" i="17"/>
  <c r="I1005" i="17"/>
  <c r="H1005" i="17"/>
  <c r="L1004" i="17"/>
  <c r="K1004" i="17"/>
  <c r="J1004" i="17"/>
  <c r="I1004" i="17"/>
  <c r="H1004" i="17"/>
  <c r="L1003" i="17"/>
  <c r="K1003" i="17"/>
  <c r="J1003" i="17"/>
  <c r="L1001" i="17"/>
  <c r="K1001" i="17"/>
  <c r="J1001" i="17"/>
  <c r="I1001" i="17"/>
  <c r="H1001" i="17"/>
  <c r="L1000" i="17"/>
  <c r="I1000" i="17"/>
  <c r="H1000" i="17"/>
  <c r="L999" i="17"/>
  <c r="K999" i="17"/>
  <c r="J999" i="17"/>
  <c r="L998" i="17"/>
  <c r="K998" i="17"/>
  <c r="J998" i="17"/>
  <c r="I998" i="17"/>
  <c r="H998" i="17"/>
  <c r="I997" i="17"/>
  <c r="H997" i="17"/>
  <c r="L996" i="17"/>
  <c r="K996" i="17"/>
  <c r="J996" i="17"/>
  <c r="L994" i="17"/>
  <c r="K994" i="17"/>
  <c r="J994" i="17"/>
  <c r="I994" i="17"/>
  <c r="H994" i="17"/>
  <c r="K993" i="17"/>
  <c r="J993" i="17"/>
  <c r="I993" i="17"/>
  <c r="H993" i="17"/>
  <c r="L992" i="17"/>
  <c r="K992" i="17"/>
  <c r="J992" i="17"/>
  <c r="L991" i="17"/>
  <c r="K991" i="17"/>
  <c r="J991" i="17"/>
  <c r="I991" i="17"/>
  <c r="H991" i="17"/>
  <c r="I990" i="17"/>
  <c r="H990" i="17"/>
  <c r="L989" i="17"/>
  <c r="K989" i="17"/>
  <c r="J989" i="17"/>
  <c r="L987" i="17"/>
  <c r="K987" i="17"/>
  <c r="J987" i="17"/>
  <c r="I987" i="17"/>
  <c r="H987" i="17"/>
  <c r="L986" i="17"/>
  <c r="J986" i="17"/>
  <c r="I986" i="17"/>
  <c r="H986" i="17"/>
  <c r="L985" i="17"/>
  <c r="K985" i="17"/>
  <c r="J985" i="17"/>
  <c r="L984" i="17"/>
  <c r="K984" i="17"/>
  <c r="J984" i="17"/>
  <c r="I984" i="17"/>
  <c r="H984" i="17"/>
  <c r="I983" i="17"/>
  <c r="H983" i="17"/>
  <c r="L982" i="17"/>
  <c r="K982" i="17"/>
  <c r="J982" i="17"/>
  <c r="L980" i="17"/>
  <c r="K980" i="17"/>
  <c r="J980" i="17"/>
  <c r="I980" i="17"/>
  <c r="H980" i="17"/>
  <c r="L979" i="17"/>
  <c r="K979" i="17"/>
  <c r="J979" i="17"/>
  <c r="I979" i="17"/>
  <c r="H979" i="17"/>
  <c r="L978" i="17"/>
  <c r="K978" i="17"/>
  <c r="J978" i="17"/>
  <c r="L977" i="17"/>
  <c r="K977" i="17"/>
  <c r="J977" i="17"/>
  <c r="I977" i="17"/>
  <c r="H977" i="17"/>
  <c r="I976" i="17"/>
  <c r="H976" i="17"/>
  <c r="L975" i="17"/>
  <c r="K975" i="17"/>
  <c r="J975" i="17"/>
  <c r="L973" i="17"/>
  <c r="K973" i="17"/>
  <c r="J973" i="17"/>
  <c r="I973" i="17"/>
  <c r="H973" i="17"/>
  <c r="L972" i="17"/>
  <c r="K972" i="17"/>
  <c r="J972" i="17"/>
  <c r="I972" i="17"/>
  <c r="H972" i="17"/>
  <c r="L971" i="17"/>
  <c r="K971" i="17"/>
  <c r="J971" i="17"/>
  <c r="L970" i="17"/>
  <c r="K970" i="17"/>
  <c r="J970" i="17"/>
  <c r="I970" i="17"/>
  <c r="H970" i="17"/>
  <c r="L969" i="17"/>
  <c r="I969" i="17"/>
  <c r="L968" i="17"/>
  <c r="K968" i="17"/>
  <c r="J968" i="17"/>
  <c r="L966" i="17"/>
  <c r="K966" i="17"/>
  <c r="J966" i="17"/>
  <c r="I966" i="17"/>
  <c r="H966" i="17"/>
  <c r="L965" i="17"/>
  <c r="K965" i="17"/>
  <c r="J965" i="17"/>
  <c r="I965" i="17"/>
  <c r="H965" i="17"/>
  <c r="L964" i="17"/>
  <c r="K964" i="17"/>
  <c r="J964" i="17"/>
  <c r="L963" i="17"/>
  <c r="K963" i="17"/>
  <c r="J963" i="17"/>
  <c r="I963" i="17"/>
  <c r="H963" i="17"/>
  <c r="L962" i="17"/>
  <c r="K962" i="17"/>
  <c r="I962" i="17"/>
  <c r="I961" i="17" s="1"/>
  <c r="H962" i="17"/>
  <c r="H961" i="17" s="1"/>
  <c r="L961" i="17"/>
  <c r="K961" i="17"/>
  <c r="J961" i="17"/>
  <c r="L959" i="17"/>
  <c r="K959" i="17"/>
  <c r="J959" i="17"/>
  <c r="I959" i="17"/>
  <c r="H959" i="17"/>
  <c r="L958" i="17"/>
  <c r="K958" i="17"/>
  <c r="J958" i="17"/>
  <c r="I958" i="17"/>
  <c r="H958" i="17"/>
  <c r="L957" i="17"/>
  <c r="K957" i="17"/>
  <c r="J957" i="17"/>
  <c r="L956" i="17"/>
  <c r="K956" i="17"/>
  <c r="J956" i="17"/>
  <c r="I956" i="17"/>
  <c r="H956" i="17"/>
  <c r="L955" i="17"/>
  <c r="K955" i="17"/>
  <c r="J955" i="17"/>
  <c r="I955" i="17"/>
  <c r="H955" i="17"/>
  <c r="L954" i="17"/>
  <c r="K954" i="17"/>
  <c r="J954" i="17"/>
  <c r="L952" i="17"/>
  <c r="K952" i="17"/>
  <c r="J952" i="17"/>
  <c r="I952" i="17"/>
  <c r="H952" i="17"/>
  <c r="L951" i="17"/>
  <c r="K951" i="17"/>
  <c r="J951" i="17"/>
  <c r="I951" i="17"/>
  <c r="H951" i="17"/>
  <c r="L950" i="17"/>
  <c r="K950" i="17"/>
  <c r="J950" i="17"/>
  <c r="L949" i="17"/>
  <c r="K949" i="17"/>
  <c r="J949" i="17"/>
  <c r="I949" i="17"/>
  <c r="H949" i="17"/>
  <c r="L948" i="17"/>
  <c r="K948" i="17"/>
  <c r="J948" i="17"/>
  <c r="I948" i="17"/>
  <c r="H948" i="17"/>
  <c r="L947" i="17"/>
  <c r="K947" i="17"/>
  <c r="J947" i="17"/>
  <c r="L945" i="17"/>
  <c r="K945" i="17"/>
  <c r="J945" i="17"/>
  <c r="I945" i="17"/>
  <c r="H945" i="17"/>
  <c r="L944" i="17"/>
  <c r="K944" i="17"/>
  <c r="J944" i="17"/>
  <c r="I944" i="17"/>
  <c r="H944" i="17"/>
  <c r="L943" i="17"/>
  <c r="K943" i="17"/>
  <c r="J943" i="17"/>
  <c r="L942" i="17"/>
  <c r="K942" i="17"/>
  <c r="J942" i="17"/>
  <c r="I942" i="17"/>
  <c r="H942" i="17"/>
  <c r="L941" i="17"/>
  <c r="K941" i="17"/>
  <c r="J941" i="17"/>
  <c r="I941" i="17"/>
  <c r="H941" i="17"/>
  <c r="L940" i="17"/>
  <c r="K940" i="17"/>
  <c r="J940" i="17"/>
  <c r="L938" i="17"/>
  <c r="K938" i="17"/>
  <c r="J938" i="17"/>
  <c r="I938" i="17"/>
  <c r="H938" i="17"/>
  <c r="L937" i="17"/>
  <c r="K937" i="17"/>
  <c r="J937" i="17"/>
  <c r="I937" i="17"/>
  <c r="H937" i="17"/>
  <c r="L936" i="17"/>
  <c r="K936" i="17"/>
  <c r="J936" i="17"/>
  <c r="L935" i="17"/>
  <c r="K935" i="17"/>
  <c r="J935" i="17"/>
  <c r="I935" i="17"/>
  <c r="H935" i="17"/>
  <c r="L934" i="17"/>
  <c r="K934" i="17"/>
  <c r="J934" i="17"/>
  <c r="I934" i="17"/>
  <c r="H934" i="17"/>
  <c r="L933" i="17"/>
  <c r="K933" i="17"/>
  <c r="J933" i="17"/>
  <c r="L931" i="17"/>
  <c r="K931" i="17"/>
  <c r="J931" i="17"/>
  <c r="I931" i="17"/>
  <c r="H931" i="17"/>
  <c r="L930" i="17"/>
  <c r="K930" i="17"/>
  <c r="J930" i="17"/>
  <c r="I930" i="17"/>
  <c r="H930" i="17"/>
  <c r="L929" i="17"/>
  <c r="K929" i="17"/>
  <c r="J929" i="17"/>
  <c r="L928" i="17"/>
  <c r="K928" i="17"/>
  <c r="J928" i="17"/>
  <c r="I928" i="17"/>
  <c r="H928" i="17"/>
  <c r="L927" i="17"/>
  <c r="K927" i="17"/>
  <c r="I927" i="17"/>
  <c r="I926" i="17" s="1"/>
  <c r="H927" i="17"/>
  <c r="H926" i="17" s="1"/>
  <c r="L926" i="17"/>
  <c r="K926" i="17"/>
  <c r="J926" i="17"/>
  <c r="L924" i="17"/>
  <c r="K924" i="17"/>
  <c r="J924" i="17"/>
  <c r="I924" i="17"/>
  <c r="H924" i="17"/>
  <c r="L923" i="17"/>
  <c r="K923" i="17"/>
  <c r="J923" i="17"/>
  <c r="I923" i="17"/>
  <c r="H923" i="17"/>
  <c r="L922" i="17"/>
  <c r="K922" i="17"/>
  <c r="J922" i="17"/>
  <c r="L921" i="17"/>
  <c r="K921" i="17"/>
  <c r="J921" i="17"/>
  <c r="I921" i="17"/>
  <c r="H921" i="17"/>
  <c r="L920" i="17"/>
  <c r="K920" i="17"/>
  <c r="J920" i="17"/>
  <c r="I920" i="17"/>
  <c r="H920" i="17"/>
  <c r="L919" i="17"/>
  <c r="K919" i="17"/>
  <c r="J919" i="17"/>
  <c r="L917" i="17"/>
  <c r="K917" i="17"/>
  <c r="J917" i="17"/>
  <c r="I917" i="17"/>
  <c r="H917" i="17"/>
  <c r="L916" i="17"/>
  <c r="K916" i="17"/>
  <c r="J916" i="17"/>
  <c r="I916" i="17"/>
  <c r="H916" i="17"/>
  <c r="L915" i="17"/>
  <c r="K915" i="17"/>
  <c r="J915" i="17"/>
  <c r="L914" i="17"/>
  <c r="K914" i="17"/>
  <c r="J914" i="17"/>
  <c r="I914" i="17"/>
  <c r="H914" i="17"/>
  <c r="L913" i="17"/>
  <c r="K913" i="17"/>
  <c r="J913" i="17"/>
  <c r="I913" i="17"/>
  <c r="H913" i="17"/>
  <c r="L912" i="17"/>
  <c r="K912" i="17"/>
  <c r="J912" i="17"/>
  <c r="L910" i="17"/>
  <c r="K910" i="17"/>
  <c r="J910" i="17"/>
  <c r="I910" i="17"/>
  <c r="H910" i="17"/>
  <c r="L909" i="17"/>
  <c r="K909" i="17"/>
  <c r="J909" i="17"/>
  <c r="I909" i="17"/>
  <c r="H909" i="17"/>
  <c r="L908" i="17"/>
  <c r="K908" i="17"/>
  <c r="J908" i="17"/>
  <c r="L907" i="17"/>
  <c r="K907" i="17"/>
  <c r="J907" i="17"/>
  <c r="I907" i="17"/>
  <c r="H907" i="17"/>
  <c r="L906" i="17"/>
  <c r="K906" i="17"/>
  <c r="J906" i="17"/>
  <c r="I906" i="17"/>
  <c r="H906" i="17"/>
  <c r="L905" i="17"/>
  <c r="K905" i="17"/>
  <c r="J905" i="17"/>
  <c r="L903" i="17"/>
  <c r="K903" i="17"/>
  <c r="J903" i="17"/>
  <c r="I903" i="17"/>
  <c r="H903" i="17"/>
  <c r="L902" i="17"/>
  <c r="K902" i="17"/>
  <c r="J902" i="17"/>
  <c r="I902" i="17"/>
  <c r="H902" i="17"/>
  <c r="L901" i="17"/>
  <c r="K901" i="17"/>
  <c r="J901" i="17"/>
  <c r="L900" i="17"/>
  <c r="K900" i="17"/>
  <c r="J900" i="17"/>
  <c r="I900" i="17"/>
  <c r="H900" i="17"/>
  <c r="L899" i="17"/>
  <c r="K899" i="17"/>
  <c r="J899" i="17"/>
  <c r="I899" i="17"/>
  <c r="H899" i="17"/>
  <c r="L898" i="17"/>
  <c r="K898" i="17"/>
  <c r="J898" i="17"/>
  <c r="L896" i="17"/>
  <c r="K896" i="17"/>
  <c r="J896" i="17"/>
  <c r="I896" i="17"/>
  <c r="H896" i="17"/>
  <c r="L895" i="17"/>
  <c r="K895" i="17"/>
  <c r="J895" i="17"/>
  <c r="I895" i="17"/>
  <c r="H895" i="17"/>
  <c r="L894" i="17"/>
  <c r="K894" i="17"/>
  <c r="J894" i="17"/>
  <c r="L893" i="17"/>
  <c r="K893" i="17"/>
  <c r="J893" i="17"/>
  <c r="I893" i="17"/>
  <c r="H893" i="17"/>
  <c r="L892" i="17"/>
  <c r="K892" i="17"/>
  <c r="J892" i="17"/>
  <c r="I892" i="17"/>
  <c r="H892" i="17"/>
  <c r="L891" i="17"/>
  <c r="K891" i="17"/>
  <c r="J891" i="17"/>
  <c r="L889" i="17"/>
  <c r="K889" i="17"/>
  <c r="J889" i="17"/>
  <c r="I889" i="17"/>
  <c r="H889" i="17"/>
  <c r="L888" i="17"/>
  <c r="K888" i="17"/>
  <c r="J888" i="17"/>
  <c r="I888" i="17"/>
  <c r="H888" i="17"/>
  <c r="L887" i="17"/>
  <c r="K887" i="17"/>
  <c r="J887" i="17"/>
  <c r="L886" i="17"/>
  <c r="K886" i="17"/>
  <c r="J886" i="17"/>
  <c r="I886" i="17"/>
  <c r="H886" i="17"/>
  <c r="L885" i="17"/>
  <c r="K885" i="17"/>
  <c r="J885" i="17"/>
  <c r="I885" i="17"/>
  <c r="H885" i="17"/>
  <c r="L884" i="17"/>
  <c r="K884" i="17"/>
  <c r="J884" i="17"/>
  <c r="L882" i="17"/>
  <c r="K882" i="17"/>
  <c r="J882" i="17"/>
  <c r="I882" i="17"/>
  <c r="H882" i="17"/>
  <c r="L881" i="17"/>
  <c r="K881" i="17"/>
  <c r="J881" i="17"/>
  <c r="I881" i="17"/>
  <c r="H881" i="17"/>
  <c r="L880" i="17"/>
  <c r="K880" i="17"/>
  <c r="J880" i="17"/>
  <c r="L879" i="17"/>
  <c r="K879" i="17"/>
  <c r="J879" i="17"/>
  <c r="I879" i="17"/>
  <c r="H879" i="17"/>
  <c r="L878" i="17"/>
  <c r="K878" i="17"/>
  <c r="J878" i="17"/>
  <c r="I878" i="17"/>
  <c r="H878" i="17"/>
  <c r="L877" i="17"/>
  <c r="K877" i="17"/>
  <c r="J877" i="17"/>
  <c r="L875" i="17"/>
  <c r="J875" i="17"/>
  <c r="I875" i="17"/>
  <c r="H875" i="17"/>
  <c r="L874" i="17"/>
  <c r="K874" i="17"/>
  <c r="J874" i="17"/>
  <c r="I874" i="17"/>
  <c r="H874" i="17"/>
  <c r="L873" i="17"/>
  <c r="K873" i="17"/>
  <c r="J873" i="17"/>
  <c r="K872" i="17"/>
  <c r="I872" i="17"/>
  <c r="H872" i="17"/>
  <c r="L871" i="17"/>
  <c r="K871" i="17"/>
  <c r="J871" i="17"/>
  <c r="I871" i="17"/>
  <c r="H871" i="17"/>
  <c r="L870" i="17"/>
  <c r="K870" i="17"/>
  <c r="J870" i="17"/>
  <c r="I870" i="17"/>
  <c r="H870" i="17"/>
  <c r="L869" i="17"/>
  <c r="K869" i="17"/>
  <c r="J869" i="17"/>
  <c r="L867" i="17"/>
  <c r="K867" i="17"/>
  <c r="J867" i="17"/>
  <c r="I867" i="17"/>
  <c r="H867" i="17"/>
  <c r="L866" i="17"/>
  <c r="K866" i="17"/>
  <c r="J866" i="17"/>
  <c r="I866" i="17"/>
  <c r="H866" i="17"/>
  <c r="L865" i="17"/>
  <c r="K865" i="17"/>
  <c r="J865" i="17"/>
  <c r="L864" i="17"/>
  <c r="K864" i="17"/>
  <c r="J864" i="17"/>
  <c r="I864" i="17"/>
  <c r="H864" i="17"/>
  <c r="L863" i="17"/>
  <c r="K863" i="17"/>
  <c r="J863" i="17"/>
  <c r="I863" i="17"/>
  <c r="H863" i="17"/>
  <c r="L862" i="17"/>
  <c r="K862" i="17"/>
  <c r="J862" i="17"/>
  <c r="L860" i="17"/>
  <c r="K860" i="17"/>
  <c r="J860" i="17"/>
  <c r="I860" i="17"/>
  <c r="H860" i="17"/>
  <c r="L859" i="17"/>
  <c r="J859" i="17"/>
  <c r="I859" i="17"/>
  <c r="H859" i="17"/>
  <c r="L858" i="17"/>
  <c r="K858" i="17"/>
  <c r="J858" i="17"/>
  <c r="L857" i="17"/>
  <c r="K857" i="17"/>
  <c r="J857" i="17"/>
  <c r="I857" i="17"/>
  <c r="H857" i="17"/>
  <c r="L856" i="17"/>
  <c r="K856" i="17"/>
  <c r="J856" i="17"/>
  <c r="I856" i="17"/>
  <c r="H856" i="17"/>
  <c r="L855" i="17"/>
  <c r="K855" i="17"/>
  <c r="J855" i="17"/>
  <c r="L853" i="17"/>
  <c r="K853" i="17"/>
  <c r="J853" i="17"/>
  <c r="I853" i="17"/>
  <c r="H853" i="17"/>
  <c r="L852" i="17"/>
  <c r="K852" i="17"/>
  <c r="J852" i="17"/>
  <c r="I852" i="17"/>
  <c r="H852" i="17"/>
  <c r="L851" i="17"/>
  <c r="K851" i="17"/>
  <c r="J851" i="17"/>
  <c r="L850" i="17"/>
  <c r="K850" i="17"/>
  <c r="J850" i="17"/>
  <c r="I850" i="17"/>
  <c r="H850" i="17"/>
  <c r="L849" i="17"/>
  <c r="K849" i="17"/>
  <c r="J849" i="17"/>
  <c r="I849" i="17"/>
  <c r="H849" i="17"/>
  <c r="L848" i="17"/>
  <c r="K848" i="17"/>
  <c r="J848" i="17"/>
  <c r="L846" i="17"/>
  <c r="K846" i="17"/>
  <c r="J846" i="17"/>
  <c r="I846" i="17"/>
  <c r="H846" i="17"/>
  <c r="L845" i="17"/>
  <c r="K845" i="17"/>
  <c r="J845" i="17"/>
  <c r="I845" i="17"/>
  <c r="H845" i="17"/>
  <c r="L844" i="17"/>
  <c r="K844" i="17"/>
  <c r="J844" i="17"/>
  <c r="L843" i="17"/>
  <c r="K843" i="17"/>
  <c r="J843" i="17"/>
  <c r="I843" i="17"/>
  <c r="H843" i="17"/>
  <c r="L842" i="17"/>
  <c r="K842" i="17"/>
  <c r="J842" i="17"/>
  <c r="I842" i="17"/>
  <c r="H842" i="17"/>
  <c r="L841" i="17"/>
  <c r="K841" i="17"/>
  <c r="J841" i="17"/>
  <c r="L839" i="17"/>
  <c r="K839" i="17"/>
  <c r="J839" i="17"/>
  <c r="I839" i="17"/>
  <c r="H839" i="17"/>
  <c r="L838" i="17"/>
  <c r="I838" i="17"/>
  <c r="H838" i="17"/>
  <c r="L837" i="17"/>
  <c r="K837" i="17"/>
  <c r="J837" i="17"/>
  <c r="L836" i="17"/>
  <c r="K836" i="17"/>
  <c r="J836" i="17"/>
  <c r="I836" i="17"/>
  <c r="H836" i="17"/>
  <c r="L835" i="17"/>
  <c r="K835" i="17"/>
  <c r="J835" i="17"/>
  <c r="I835" i="17"/>
  <c r="H835" i="17"/>
  <c r="L834" i="17"/>
  <c r="K834" i="17"/>
  <c r="J834" i="17"/>
  <c r="L832" i="17"/>
  <c r="K832" i="17"/>
  <c r="J832" i="17"/>
  <c r="I832" i="17"/>
  <c r="H832" i="17"/>
  <c r="L831" i="17"/>
  <c r="K831" i="17"/>
  <c r="J831" i="17"/>
  <c r="I831" i="17"/>
  <c r="H831" i="17"/>
  <c r="L830" i="17"/>
  <c r="K830" i="17"/>
  <c r="J830" i="17"/>
  <c r="L829" i="17"/>
  <c r="K829" i="17"/>
  <c r="J829" i="17"/>
  <c r="I829" i="17"/>
  <c r="H829" i="17"/>
  <c r="L828" i="17"/>
  <c r="K828" i="17"/>
  <c r="J828" i="17"/>
  <c r="I828" i="17"/>
  <c r="H828" i="17"/>
  <c r="L827" i="17"/>
  <c r="K827" i="17"/>
  <c r="J827" i="17"/>
  <c r="L825" i="17"/>
  <c r="K825" i="17"/>
  <c r="I825" i="17"/>
  <c r="H825" i="17"/>
  <c r="L824" i="17"/>
  <c r="K824" i="17"/>
  <c r="J824" i="17"/>
  <c r="I824" i="17"/>
  <c r="H824" i="17"/>
  <c r="L823" i="17"/>
  <c r="K823" i="17"/>
  <c r="J823" i="17"/>
  <c r="J822" i="17"/>
  <c r="I822" i="17"/>
  <c r="H822" i="17"/>
  <c r="L821" i="17"/>
  <c r="K821" i="17"/>
  <c r="J821" i="17"/>
  <c r="I821" i="17"/>
  <c r="H821" i="17"/>
  <c r="L820" i="17"/>
  <c r="K820" i="17"/>
  <c r="I820" i="17"/>
  <c r="H820" i="17"/>
  <c r="L819" i="17"/>
  <c r="K819" i="17"/>
  <c r="J819" i="17"/>
  <c r="L817" i="17"/>
  <c r="K817" i="17"/>
  <c r="J817" i="17"/>
  <c r="I817" i="17"/>
  <c r="H817" i="17"/>
  <c r="L816" i="17"/>
  <c r="K816" i="17"/>
  <c r="J816" i="17"/>
  <c r="I816" i="17"/>
  <c r="H816" i="17"/>
  <c r="L815" i="17"/>
  <c r="K815" i="17"/>
  <c r="J815" i="17"/>
  <c r="L814" i="17"/>
  <c r="K814" i="17"/>
  <c r="J814" i="17"/>
  <c r="I814" i="17"/>
  <c r="H814" i="17"/>
  <c r="L813" i="17"/>
  <c r="K813" i="17"/>
  <c r="J813" i="17"/>
  <c r="I813" i="17"/>
  <c r="H813" i="17"/>
  <c r="L812" i="17"/>
  <c r="K812" i="17"/>
  <c r="J812" i="17"/>
  <c r="L810" i="17"/>
  <c r="K810" i="17"/>
  <c r="J810" i="17"/>
  <c r="I810" i="17"/>
  <c r="H810" i="17"/>
  <c r="L809" i="17"/>
  <c r="K809" i="17"/>
  <c r="J809" i="17"/>
  <c r="I809" i="17"/>
  <c r="H809" i="17"/>
  <c r="L808" i="17"/>
  <c r="K808" i="17"/>
  <c r="J808" i="17"/>
  <c r="L807" i="17"/>
  <c r="K807" i="17"/>
  <c r="J807" i="17"/>
  <c r="I807" i="17"/>
  <c r="H807" i="17"/>
  <c r="L806" i="17"/>
  <c r="K806" i="17"/>
  <c r="J806" i="17"/>
  <c r="I806" i="17"/>
  <c r="H806" i="17"/>
  <c r="L805" i="17"/>
  <c r="K805" i="17"/>
  <c r="J805" i="17"/>
  <c r="K803" i="17"/>
  <c r="J803" i="17"/>
  <c r="I803" i="17"/>
  <c r="H803" i="17"/>
  <c r="L802" i="17"/>
  <c r="K802" i="17"/>
  <c r="J802" i="17"/>
  <c r="I802" i="17"/>
  <c r="H802" i="17"/>
  <c r="L801" i="17"/>
  <c r="K801" i="17"/>
  <c r="J801" i="17"/>
  <c r="L800" i="17"/>
  <c r="I800" i="17"/>
  <c r="H800" i="17"/>
  <c r="L799" i="17"/>
  <c r="I799" i="17"/>
  <c r="H799" i="17"/>
  <c r="L798" i="17"/>
  <c r="I798" i="17"/>
  <c r="L797" i="17"/>
  <c r="K797" i="17"/>
  <c r="L795" i="17"/>
  <c r="K795" i="17"/>
  <c r="J795" i="17"/>
  <c r="I795" i="17"/>
  <c r="H795" i="17"/>
  <c r="L794" i="17"/>
  <c r="K794" i="17"/>
  <c r="J794" i="17"/>
  <c r="I794" i="17"/>
  <c r="H794" i="17"/>
  <c r="L793" i="17"/>
  <c r="K793" i="17"/>
  <c r="J793" i="17"/>
  <c r="L792" i="17"/>
  <c r="K792" i="17"/>
  <c r="J792" i="17"/>
  <c r="I792" i="17"/>
  <c r="L791" i="17"/>
  <c r="I791" i="17"/>
  <c r="L790" i="17"/>
  <c r="L788" i="17"/>
  <c r="K788" i="17"/>
  <c r="J788" i="17"/>
  <c r="I788" i="17"/>
  <c r="H788" i="17"/>
  <c r="L787" i="17"/>
  <c r="K787" i="17"/>
  <c r="J787" i="17"/>
  <c r="I787" i="17"/>
  <c r="H787" i="17"/>
  <c r="L786" i="17"/>
  <c r="K786" i="17"/>
  <c r="J786" i="17"/>
  <c r="L785" i="17"/>
  <c r="K785" i="17"/>
  <c r="J785" i="17"/>
  <c r="I785" i="17"/>
  <c r="H785" i="17"/>
  <c r="L784" i="17"/>
  <c r="K784" i="17"/>
  <c r="J784" i="17"/>
  <c r="I784" i="17"/>
  <c r="H784" i="17"/>
  <c r="L783" i="17"/>
  <c r="K783" i="17"/>
  <c r="J783" i="17"/>
  <c r="L781" i="17"/>
  <c r="K781" i="17"/>
  <c r="J781" i="17"/>
  <c r="I781" i="17"/>
  <c r="H781" i="17"/>
  <c r="L780" i="17"/>
  <c r="K780" i="17"/>
  <c r="J780" i="17"/>
  <c r="I780" i="17"/>
  <c r="H780" i="17"/>
  <c r="H779" i="17" s="1"/>
  <c r="L779" i="17"/>
  <c r="K779" i="17"/>
  <c r="J779" i="17"/>
  <c r="L778" i="17"/>
  <c r="J778" i="17"/>
  <c r="I778" i="17"/>
  <c r="H778" i="17"/>
  <c r="L777" i="17"/>
  <c r="K777" i="17"/>
  <c r="J777" i="17"/>
  <c r="I777" i="17"/>
  <c r="H777" i="17"/>
  <c r="L776" i="17"/>
  <c r="K776" i="17"/>
  <c r="J776" i="17"/>
  <c r="L774" i="17"/>
  <c r="K774" i="17"/>
  <c r="J774" i="17"/>
  <c r="I774" i="17"/>
  <c r="H774" i="17"/>
  <c r="L773" i="17"/>
  <c r="K773" i="17"/>
  <c r="J773" i="17"/>
  <c r="I773" i="17"/>
  <c r="H773" i="17"/>
  <c r="L772" i="17"/>
  <c r="K772" i="17"/>
  <c r="J772" i="17"/>
  <c r="I771" i="17"/>
  <c r="H771" i="17"/>
  <c r="L770" i="17"/>
  <c r="K770" i="17"/>
  <c r="J770" i="17"/>
  <c r="I770" i="17"/>
  <c r="H770" i="17"/>
  <c r="L769" i="17"/>
  <c r="K769" i="17"/>
  <c r="J769" i="17"/>
  <c r="L767" i="17"/>
  <c r="K767" i="17"/>
  <c r="J767" i="17"/>
  <c r="I767" i="17"/>
  <c r="H767" i="17"/>
  <c r="L766" i="17"/>
  <c r="K766" i="17"/>
  <c r="J766" i="17"/>
  <c r="I766" i="17"/>
  <c r="H766" i="17"/>
  <c r="L765" i="17"/>
  <c r="K765" i="17"/>
  <c r="J765" i="17"/>
  <c r="I764" i="17"/>
  <c r="H764" i="17"/>
  <c r="L763" i="17"/>
  <c r="K763" i="17"/>
  <c r="J763" i="17"/>
  <c r="I763" i="17"/>
  <c r="H763" i="17"/>
  <c r="L762" i="17"/>
  <c r="K762" i="17"/>
  <c r="J762" i="17"/>
  <c r="L760" i="17"/>
  <c r="K760" i="17"/>
  <c r="J760" i="17"/>
  <c r="I760" i="17"/>
  <c r="H760" i="17"/>
  <c r="L759" i="17"/>
  <c r="K759" i="17"/>
  <c r="J759" i="17"/>
  <c r="I759" i="17"/>
  <c r="H759" i="17"/>
  <c r="L758" i="17"/>
  <c r="K758" i="17"/>
  <c r="J758" i="17"/>
  <c r="L757" i="17"/>
  <c r="K757" i="17"/>
  <c r="J757" i="17"/>
  <c r="I757" i="17"/>
  <c r="H757" i="17"/>
  <c r="L756" i="17"/>
  <c r="K756" i="17"/>
  <c r="J756" i="17"/>
  <c r="I756" i="17"/>
  <c r="H756" i="17"/>
  <c r="L755" i="17"/>
  <c r="K755" i="17"/>
  <c r="J755" i="17"/>
  <c r="L753" i="17"/>
  <c r="K753" i="17"/>
  <c r="J753" i="17"/>
  <c r="I753" i="17"/>
  <c r="H753" i="17"/>
  <c r="L752" i="17"/>
  <c r="K752" i="17"/>
  <c r="J752" i="17"/>
  <c r="I752" i="17"/>
  <c r="H752" i="17"/>
  <c r="L751" i="17"/>
  <c r="K751" i="17"/>
  <c r="J751" i="17"/>
  <c r="L750" i="17"/>
  <c r="I750" i="17"/>
  <c r="H750" i="17"/>
  <c r="L749" i="17"/>
  <c r="K749" i="17"/>
  <c r="J749" i="17"/>
  <c r="I749" i="17"/>
  <c r="H749" i="17"/>
  <c r="L748" i="17"/>
  <c r="K748" i="17"/>
  <c r="J748" i="17"/>
  <c r="L746" i="17"/>
  <c r="K746" i="17"/>
  <c r="J746" i="17"/>
  <c r="I746" i="17"/>
  <c r="H746" i="17"/>
  <c r="I745" i="17"/>
  <c r="H745" i="17"/>
  <c r="L744" i="17"/>
  <c r="K744" i="17"/>
  <c r="J744" i="17"/>
  <c r="L743" i="17"/>
  <c r="K743" i="17"/>
  <c r="J743" i="17"/>
  <c r="I743" i="17"/>
  <c r="H743" i="17"/>
  <c r="L742" i="17"/>
  <c r="K742" i="17"/>
  <c r="J742" i="17"/>
  <c r="I742" i="17"/>
  <c r="H742" i="17"/>
  <c r="L741" i="17"/>
  <c r="K741" i="17"/>
  <c r="J741" i="17"/>
  <c r="L739" i="17"/>
  <c r="K739" i="17"/>
  <c r="J739" i="17"/>
  <c r="I739" i="17"/>
  <c r="H739" i="17"/>
  <c r="L738" i="17"/>
  <c r="J738" i="17"/>
  <c r="I738" i="17"/>
  <c r="H738" i="17"/>
  <c r="L737" i="17"/>
  <c r="K737" i="17"/>
  <c r="J737" i="17"/>
  <c r="L736" i="17"/>
  <c r="K736" i="17"/>
  <c r="J736" i="17"/>
  <c r="I736" i="17"/>
  <c r="H736" i="17"/>
  <c r="L735" i="17"/>
  <c r="K735" i="17"/>
  <c r="J735" i="17"/>
  <c r="I735" i="17"/>
  <c r="H735" i="17"/>
  <c r="L734" i="17"/>
  <c r="K734" i="17"/>
  <c r="J734" i="17"/>
  <c r="L732" i="17"/>
  <c r="K732" i="17"/>
  <c r="J732" i="17"/>
  <c r="I732" i="17"/>
  <c r="H732" i="17"/>
  <c r="L731" i="17"/>
  <c r="K731" i="17"/>
  <c r="J731" i="17"/>
  <c r="I731" i="17"/>
  <c r="H731" i="17"/>
  <c r="L730" i="17"/>
  <c r="K730" i="17"/>
  <c r="J730" i="17"/>
  <c r="L729" i="17"/>
  <c r="J729" i="17"/>
  <c r="I729" i="17"/>
  <c r="H729" i="17"/>
  <c r="L728" i="17"/>
  <c r="K728" i="17"/>
  <c r="J728" i="17"/>
  <c r="I728" i="17"/>
  <c r="H728" i="17"/>
  <c r="L727" i="17"/>
  <c r="K727" i="17"/>
  <c r="J727" i="17"/>
  <c r="L725" i="17"/>
  <c r="K725" i="17"/>
  <c r="I725" i="17"/>
  <c r="H725" i="17"/>
  <c r="L724" i="17"/>
  <c r="K724" i="17"/>
  <c r="J724" i="17"/>
  <c r="I724" i="17"/>
  <c r="H724" i="17"/>
  <c r="L723" i="17"/>
  <c r="K723" i="17"/>
  <c r="J723" i="17"/>
  <c r="J722" i="17"/>
  <c r="I722" i="17"/>
  <c r="H722" i="17"/>
  <c r="L721" i="17"/>
  <c r="K721" i="17"/>
  <c r="J721" i="17"/>
  <c r="I721" i="17"/>
  <c r="H721" i="17"/>
  <c r="L720" i="17"/>
  <c r="K720" i="17"/>
  <c r="J720" i="17"/>
  <c r="I720" i="17"/>
  <c r="H720" i="17"/>
  <c r="L719" i="17"/>
  <c r="K719" i="17"/>
  <c r="J719" i="17"/>
  <c r="L717" i="17"/>
  <c r="K717" i="17"/>
  <c r="J717" i="17"/>
  <c r="I717" i="17"/>
  <c r="H717" i="17"/>
  <c r="L716" i="17"/>
  <c r="K716" i="17"/>
  <c r="I716" i="17"/>
  <c r="I715" i="17" s="1"/>
  <c r="H716" i="17"/>
  <c r="L715" i="17"/>
  <c r="K715" i="17"/>
  <c r="J715" i="17"/>
  <c r="H715" i="17"/>
  <c r="L714" i="17"/>
  <c r="K714" i="17"/>
  <c r="I714" i="17"/>
  <c r="H714" i="17"/>
  <c r="L713" i="17"/>
  <c r="K713" i="17"/>
  <c r="J713" i="17"/>
  <c r="I713" i="17"/>
  <c r="H713" i="17"/>
  <c r="L712" i="17"/>
  <c r="K712" i="17"/>
  <c r="J712" i="17"/>
  <c r="L710" i="17"/>
  <c r="K710" i="17"/>
  <c r="J710" i="17"/>
  <c r="I710" i="17"/>
  <c r="H710" i="17"/>
  <c r="L709" i="17"/>
  <c r="K709" i="17"/>
  <c r="I709" i="17"/>
  <c r="I708" i="17" s="1"/>
  <c r="H709" i="17"/>
  <c r="H708" i="17" s="1"/>
  <c r="L708" i="17"/>
  <c r="K708" i="17"/>
  <c r="J708" i="17"/>
  <c r="K707" i="17"/>
  <c r="I707" i="17"/>
  <c r="H707" i="17"/>
  <c r="L706" i="17"/>
  <c r="K706" i="17"/>
  <c r="J706" i="17"/>
  <c r="I706" i="17"/>
  <c r="H706" i="17"/>
  <c r="L705" i="17"/>
  <c r="K705" i="17"/>
  <c r="J705" i="17"/>
  <c r="L703" i="17"/>
  <c r="K703" i="17"/>
  <c r="J703" i="17"/>
  <c r="I703" i="17"/>
  <c r="H703" i="17"/>
  <c r="L702" i="17"/>
  <c r="K702" i="17"/>
  <c r="J702" i="17"/>
  <c r="I702" i="17"/>
  <c r="H702" i="17"/>
  <c r="L701" i="17"/>
  <c r="K701" i="17"/>
  <c r="J701" i="17"/>
  <c r="L700" i="17"/>
  <c r="K700" i="17"/>
  <c r="J700" i="17"/>
  <c r="I700" i="17"/>
  <c r="H700" i="17"/>
  <c r="L699" i="17"/>
  <c r="K699" i="17"/>
  <c r="J699" i="17"/>
  <c r="I699" i="17"/>
  <c r="H699" i="17"/>
  <c r="L698" i="17"/>
  <c r="K698" i="17"/>
  <c r="J698" i="17"/>
  <c r="L696" i="17"/>
  <c r="K696" i="17"/>
  <c r="J696" i="17"/>
  <c r="I696" i="17"/>
  <c r="H696" i="17"/>
  <c r="L695" i="17"/>
  <c r="K695" i="17"/>
  <c r="I695" i="17"/>
  <c r="I694" i="17" s="1"/>
  <c r="H695" i="17"/>
  <c r="H694" i="17" s="1"/>
  <c r="L694" i="17"/>
  <c r="K694" i="17"/>
  <c r="J694" i="17"/>
  <c r="L693" i="17"/>
  <c r="K693" i="17"/>
  <c r="J693" i="17"/>
  <c r="I693" i="17"/>
  <c r="H693" i="17"/>
  <c r="L692" i="17"/>
  <c r="I692" i="17"/>
  <c r="L691" i="17"/>
  <c r="K691" i="17"/>
  <c r="J691" i="17"/>
  <c r="L689" i="17"/>
  <c r="K689" i="17"/>
  <c r="J689" i="17"/>
  <c r="I689" i="17"/>
  <c r="H689" i="17"/>
  <c r="L688" i="17"/>
  <c r="K688" i="17"/>
  <c r="I688" i="17"/>
  <c r="I687" i="17" s="1"/>
  <c r="H688" i="17"/>
  <c r="H687" i="17" s="1"/>
  <c r="L687" i="17"/>
  <c r="K687" i="17"/>
  <c r="J687" i="17"/>
  <c r="L686" i="17"/>
  <c r="K686" i="17"/>
  <c r="J686" i="17"/>
  <c r="I686" i="17"/>
  <c r="H686" i="17"/>
  <c r="K685" i="17"/>
  <c r="J685" i="17"/>
  <c r="I685" i="17"/>
  <c r="H685" i="17"/>
  <c r="L684" i="17"/>
  <c r="K684" i="17"/>
  <c r="J684" i="17"/>
  <c r="L682" i="17"/>
  <c r="K682" i="17"/>
  <c r="J682" i="17"/>
  <c r="I682" i="17"/>
  <c r="H682" i="17"/>
  <c r="L681" i="17"/>
  <c r="K681" i="17"/>
  <c r="I681" i="17"/>
  <c r="H681" i="17"/>
  <c r="L680" i="17"/>
  <c r="K680" i="17"/>
  <c r="J680" i="17"/>
  <c r="L679" i="17"/>
  <c r="K679" i="17"/>
  <c r="J679" i="17"/>
  <c r="I679" i="17"/>
  <c r="H679" i="17"/>
  <c r="L678" i="17"/>
  <c r="K678" i="17"/>
  <c r="J678" i="17"/>
  <c r="I678" i="17"/>
  <c r="H678" i="17"/>
  <c r="L677" i="17"/>
  <c r="K677" i="17"/>
  <c r="J677" i="17"/>
  <c r="L675" i="17"/>
  <c r="K675" i="17"/>
  <c r="J675" i="17"/>
  <c r="I675" i="17"/>
  <c r="H675" i="17"/>
  <c r="L674" i="17"/>
  <c r="K674" i="17"/>
  <c r="J674" i="17"/>
  <c r="I674" i="17"/>
  <c r="H674" i="17"/>
  <c r="L673" i="17"/>
  <c r="K673" i="17"/>
  <c r="J673" i="17"/>
  <c r="L672" i="17"/>
  <c r="K672" i="17"/>
  <c r="J672" i="17"/>
  <c r="I672" i="17"/>
  <c r="H672" i="17"/>
  <c r="L671" i="17"/>
  <c r="K671" i="17"/>
  <c r="J671" i="17"/>
  <c r="I671" i="17"/>
  <c r="H671" i="17"/>
  <c r="L670" i="17"/>
  <c r="K670" i="17"/>
  <c r="J670" i="17"/>
  <c r="L668" i="17"/>
  <c r="K668" i="17"/>
  <c r="J668" i="17"/>
  <c r="I668" i="17"/>
  <c r="H668" i="17"/>
  <c r="L667" i="17"/>
  <c r="K667" i="17"/>
  <c r="J667" i="17"/>
  <c r="I667" i="17"/>
  <c r="H667" i="17"/>
  <c r="L666" i="17"/>
  <c r="K666" i="17"/>
  <c r="J666" i="17"/>
  <c r="L665" i="17"/>
  <c r="K665" i="17"/>
  <c r="J665" i="17"/>
  <c r="I665" i="17"/>
  <c r="H665" i="17"/>
  <c r="L664" i="17"/>
  <c r="K664" i="17"/>
  <c r="J664" i="17"/>
  <c r="I664" i="17"/>
  <c r="H664" i="17"/>
  <c r="L663" i="17"/>
  <c r="K663" i="17"/>
  <c r="J663" i="17"/>
  <c r="L661" i="17"/>
  <c r="K661" i="17"/>
  <c r="J661" i="17"/>
  <c r="I661" i="17"/>
  <c r="H661" i="17"/>
  <c r="L660" i="17"/>
  <c r="I660" i="17"/>
  <c r="H660" i="17"/>
  <c r="L659" i="17"/>
  <c r="K659" i="17"/>
  <c r="J659" i="17"/>
  <c r="L658" i="17"/>
  <c r="K658" i="17"/>
  <c r="J658" i="17"/>
  <c r="I658" i="17"/>
  <c r="H658" i="17"/>
  <c r="L657" i="17"/>
  <c r="K657" i="17"/>
  <c r="I657" i="17"/>
  <c r="I656" i="17" s="1"/>
  <c r="H657" i="17"/>
  <c r="L656" i="17"/>
  <c r="K656" i="17"/>
  <c r="J656" i="17"/>
  <c r="L654" i="17"/>
  <c r="K654" i="17"/>
  <c r="J654" i="17"/>
  <c r="I654" i="17"/>
  <c r="H654" i="17"/>
  <c r="J653" i="17"/>
  <c r="I653" i="17"/>
  <c r="H653" i="17"/>
  <c r="H652" i="17" s="1"/>
  <c r="L652" i="17"/>
  <c r="K652" i="17"/>
  <c r="J652" i="17"/>
  <c r="L651" i="17"/>
  <c r="K651" i="17"/>
  <c r="J651" i="17"/>
  <c r="I651" i="17"/>
  <c r="H651" i="17"/>
  <c r="L650" i="17"/>
  <c r="K650" i="17"/>
  <c r="J650" i="17"/>
  <c r="I650" i="17"/>
  <c r="H650" i="17"/>
  <c r="L649" i="17"/>
  <c r="K649" i="17"/>
  <c r="J649" i="17"/>
  <c r="L647" i="17"/>
  <c r="K647" i="17"/>
  <c r="J647" i="17"/>
  <c r="I647" i="17"/>
  <c r="H647" i="17"/>
  <c r="L646" i="17"/>
  <c r="J646" i="17"/>
  <c r="I646" i="17"/>
  <c r="I645" i="17" s="1"/>
  <c r="H646" i="17"/>
  <c r="H645" i="17" s="1"/>
  <c r="L645" i="17"/>
  <c r="K645" i="17"/>
  <c r="J645" i="17"/>
  <c r="L644" i="17"/>
  <c r="K644" i="17"/>
  <c r="J644" i="17"/>
  <c r="I644" i="17"/>
  <c r="H644" i="17"/>
  <c r="L643" i="17"/>
  <c r="K643" i="17"/>
  <c r="J643" i="17"/>
  <c r="I643" i="17"/>
  <c r="H643" i="17"/>
  <c r="L642" i="17"/>
  <c r="K642" i="17"/>
  <c r="J642" i="17"/>
  <c r="L640" i="17"/>
  <c r="K640" i="17"/>
  <c r="J640" i="17"/>
  <c r="I640" i="17"/>
  <c r="H640" i="17"/>
  <c r="J639" i="17"/>
  <c r="I639" i="17"/>
  <c r="H639" i="17"/>
  <c r="L638" i="17"/>
  <c r="K638" i="17"/>
  <c r="J638" i="17"/>
  <c r="L637" i="17"/>
  <c r="K637" i="17"/>
  <c r="J637" i="17"/>
  <c r="I637" i="17"/>
  <c r="H637" i="17"/>
  <c r="L636" i="17"/>
  <c r="K636" i="17"/>
  <c r="J636" i="17"/>
  <c r="I636" i="17"/>
  <c r="H636" i="17"/>
  <c r="L635" i="17"/>
  <c r="K635" i="17"/>
  <c r="J635" i="17"/>
  <c r="J633" i="17"/>
  <c r="I633" i="17"/>
  <c r="H633" i="17"/>
  <c r="L632" i="17"/>
  <c r="K632" i="17"/>
  <c r="J632" i="17"/>
  <c r="I632" i="17"/>
  <c r="H632" i="17"/>
  <c r="J631" i="17"/>
  <c r="J630" i="17"/>
  <c r="I630" i="17"/>
  <c r="H630" i="17"/>
  <c r="L629" i="17"/>
  <c r="K629" i="17"/>
  <c r="J629" i="17"/>
  <c r="I629" i="17"/>
  <c r="H629" i="17"/>
  <c r="J628" i="17"/>
  <c r="L626" i="17"/>
  <c r="K626" i="17"/>
  <c r="J626" i="17"/>
  <c r="I626" i="17"/>
  <c r="H626" i="17"/>
  <c r="L625" i="17"/>
  <c r="K625" i="17"/>
  <c r="J625" i="17"/>
  <c r="I625" i="17"/>
  <c r="H625" i="17"/>
  <c r="L624" i="17"/>
  <c r="K624" i="17"/>
  <c r="J624" i="17"/>
  <c r="L623" i="17"/>
  <c r="K623" i="17"/>
  <c r="J623" i="17"/>
  <c r="I623" i="17"/>
  <c r="H623" i="17"/>
  <c r="I622" i="17"/>
  <c r="H622" i="17"/>
  <c r="L621" i="17"/>
  <c r="K621" i="17"/>
  <c r="J621" i="17"/>
  <c r="L619" i="17"/>
  <c r="K619" i="17"/>
  <c r="J619" i="17"/>
  <c r="I619" i="17"/>
  <c r="H619" i="17"/>
  <c r="L618" i="17"/>
  <c r="K618" i="17"/>
  <c r="J618" i="17"/>
  <c r="I618" i="17"/>
  <c r="H618" i="17"/>
  <c r="L617" i="17"/>
  <c r="K617" i="17"/>
  <c r="J617" i="17"/>
  <c r="L616" i="17"/>
  <c r="K616" i="17"/>
  <c r="J616" i="17"/>
  <c r="I616" i="17"/>
  <c r="H616" i="17"/>
  <c r="L615" i="17"/>
  <c r="K615" i="17"/>
  <c r="J615" i="17"/>
  <c r="I615" i="17"/>
  <c r="H615" i="17"/>
  <c r="L614" i="17"/>
  <c r="K614" i="17"/>
  <c r="J614" i="17"/>
  <c r="L612" i="17"/>
  <c r="K612" i="17"/>
  <c r="J612" i="17"/>
  <c r="I612" i="17"/>
  <c r="H612" i="17"/>
  <c r="L611" i="17"/>
  <c r="K611" i="17"/>
  <c r="I611" i="17"/>
  <c r="I610" i="17" s="1"/>
  <c r="H611" i="17"/>
  <c r="H610" i="17" s="1"/>
  <c r="L610" i="17"/>
  <c r="K610" i="17"/>
  <c r="J610" i="17"/>
  <c r="L609" i="17"/>
  <c r="K609" i="17"/>
  <c r="J609" i="17"/>
  <c r="I609" i="17"/>
  <c r="H609" i="17"/>
  <c r="L608" i="17"/>
  <c r="K608" i="17"/>
  <c r="J608" i="17"/>
  <c r="I608" i="17"/>
  <c r="H608" i="17"/>
  <c r="L607" i="17"/>
  <c r="K607" i="17"/>
  <c r="J607" i="17"/>
  <c r="L605" i="17"/>
  <c r="K605" i="17"/>
  <c r="J605" i="17"/>
  <c r="I605" i="17"/>
  <c r="H605" i="17"/>
  <c r="L604" i="17"/>
  <c r="K604" i="17"/>
  <c r="J604" i="17"/>
  <c r="I604" i="17"/>
  <c r="H604" i="17"/>
  <c r="L603" i="17"/>
  <c r="K603" i="17"/>
  <c r="J603" i="17"/>
  <c r="L602" i="17"/>
  <c r="K602" i="17"/>
  <c r="J602" i="17"/>
  <c r="I602" i="17"/>
  <c r="H602" i="17"/>
  <c r="L601" i="17"/>
  <c r="K601" i="17"/>
  <c r="J601" i="17"/>
  <c r="I601" i="17"/>
  <c r="H601" i="17"/>
  <c r="L600" i="17"/>
  <c r="K600" i="17"/>
  <c r="J600" i="17"/>
  <c r="L598" i="17"/>
  <c r="K598" i="17"/>
  <c r="J598" i="17"/>
  <c r="I598" i="17"/>
  <c r="H598" i="17"/>
  <c r="L597" i="17"/>
  <c r="J597" i="17"/>
  <c r="I597" i="17"/>
  <c r="H597" i="17"/>
  <c r="L596" i="17"/>
  <c r="K596" i="17"/>
  <c r="J596" i="17"/>
  <c r="L595" i="17"/>
  <c r="K595" i="17"/>
  <c r="J595" i="17"/>
  <c r="I595" i="17"/>
  <c r="H595" i="17"/>
  <c r="L594" i="17"/>
  <c r="K594" i="17"/>
  <c r="J594" i="17"/>
  <c r="I594" i="17"/>
  <c r="H594" i="17"/>
  <c r="L593" i="17"/>
  <c r="K593" i="17"/>
  <c r="J593" i="17"/>
  <c r="L591" i="17"/>
  <c r="K591" i="17"/>
  <c r="J591" i="17"/>
  <c r="I591" i="17"/>
  <c r="H591" i="17"/>
  <c r="L590" i="17"/>
  <c r="K590" i="17"/>
  <c r="J590" i="17"/>
  <c r="I590" i="17"/>
  <c r="H590" i="17"/>
  <c r="L589" i="17"/>
  <c r="K589" i="17"/>
  <c r="J589" i="17"/>
  <c r="L588" i="17"/>
  <c r="K588" i="17"/>
  <c r="J588" i="17"/>
  <c r="I588" i="17"/>
  <c r="H588" i="17"/>
  <c r="L587" i="17"/>
  <c r="K587" i="17"/>
  <c r="J587" i="17"/>
  <c r="I587" i="17"/>
  <c r="H587" i="17"/>
  <c r="L586" i="17"/>
  <c r="K586" i="17"/>
  <c r="J586" i="17"/>
  <c r="L584" i="17"/>
  <c r="K584" i="17"/>
  <c r="J584" i="17"/>
  <c r="I584" i="17"/>
  <c r="H584" i="17"/>
  <c r="L583" i="17"/>
  <c r="K583" i="17"/>
  <c r="J583" i="17"/>
  <c r="I583" i="17"/>
  <c r="H583" i="17"/>
  <c r="L582" i="17"/>
  <c r="K582" i="17"/>
  <c r="J582" i="17"/>
  <c r="L581" i="17"/>
  <c r="K581" i="17"/>
  <c r="J581" i="17"/>
  <c r="I581" i="17"/>
  <c r="H581" i="17"/>
  <c r="L580" i="17"/>
  <c r="K580" i="17"/>
  <c r="J580" i="17"/>
  <c r="I580" i="17"/>
  <c r="H580" i="17"/>
  <c r="L579" i="17"/>
  <c r="K579" i="17"/>
  <c r="J579" i="17"/>
  <c r="L577" i="17"/>
  <c r="K577" i="17"/>
  <c r="J577" i="17"/>
  <c r="I577" i="17"/>
  <c r="H577" i="17"/>
  <c r="L576" i="17"/>
  <c r="K576" i="17"/>
  <c r="J576" i="17"/>
  <c r="I576" i="17"/>
  <c r="H576" i="17"/>
  <c r="L575" i="17"/>
  <c r="K575" i="17"/>
  <c r="J575" i="17"/>
  <c r="L574" i="17"/>
  <c r="K574" i="17"/>
  <c r="J574" i="17"/>
  <c r="I574" i="17"/>
  <c r="H574" i="17"/>
  <c r="L573" i="17"/>
  <c r="K573" i="17"/>
  <c r="J573" i="17"/>
  <c r="I573" i="17"/>
  <c r="H573" i="17"/>
  <c r="L572" i="17"/>
  <c r="K572" i="17"/>
  <c r="J572" i="17"/>
  <c r="L570" i="17"/>
  <c r="K570" i="17"/>
  <c r="J570" i="17"/>
  <c r="I570" i="17"/>
  <c r="H570" i="17"/>
  <c r="L569" i="17"/>
  <c r="K569" i="17"/>
  <c r="I569" i="17"/>
  <c r="H569" i="17"/>
  <c r="H568" i="17" s="1"/>
  <c r="L568" i="17"/>
  <c r="K568" i="17"/>
  <c r="J568" i="17"/>
  <c r="L567" i="17"/>
  <c r="K567" i="17"/>
  <c r="J567" i="17"/>
  <c r="I567" i="17"/>
  <c r="H567" i="17"/>
  <c r="L566" i="17"/>
  <c r="K566" i="17"/>
  <c r="J566" i="17"/>
  <c r="I566" i="17"/>
  <c r="H566" i="17"/>
  <c r="L565" i="17"/>
  <c r="K565" i="17"/>
  <c r="J565" i="17"/>
  <c r="L563" i="17"/>
  <c r="K563" i="17"/>
  <c r="J563" i="17"/>
  <c r="I563" i="17"/>
  <c r="H563" i="17"/>
  <c r="L562" i="17"/>
  <c r="K562" i="17"/>
  <c r="J562" i="17"/>
  <c r="I562" i="17"/>
  <c r="H562" i="17"/>
  <c r="L561" i="17"/>
  <c r="K561" i="17"/>
  <c r="J561" i="17"/>
  <c r="L560" i="17"/>
  <c r="K560" i="17"/>
  <c r="J560" i="17"/>
  <c r="I560" i="17"/>
  <c r="H560" i="17"/>
  <c r="L559" i="17"/>
  <c r="K559" i="17"/>
  <c r="J559" i="17"/>
  <c r="I559" i="17"/>
  <c r="H559" i="17"/>
  <c r="L558" i="17"/>
  <c r="K558" i="17"/>
  <c r="J558" i="17"/>
  <c r="L556" i="17"/>
  <c r="K556" i="17"/>
  <c r="J556" i="17"/>
  <c r="I556" i="17"/>
  <c r="H556" i="17"/>
  <c r="L555" i="17"/>
  <c r="K555" i="17"/>
  <c r="J555" i="17"/>
  <c r="I555" i="17"/>
  <c r="H555" i="17"/>
  <c r="L554" i="17"/>
  <c r="K554" i="17"/>
  <c r="J554" i="17"/>
  <c r="L553" i="17"/>
  <c r="K553" i="17"/>
  <c r="J553" i="17"/>
  <c r="I553" i="17"/>
  <c r="H553" i="17"/>
  <c r="L552" i="17"/>
  <c r="K552" i="17"/>
  <c r="J552" i="17"/>
  <c r="I552" i="17"/>
  <c r="H552" i="17"/>
  <c r="L551" i="17"/>
  <c r="K551" i="17"/>
  <c r="J551" i="17"/>
  <c r="L549" i="17"/>
  <c r="K549" i="17"/>
  <c r="J549" i="17"/>
  <c r="I549" i="17"/>
  <c r="H549" i="17"/>
  <c r="L548" i="17"/>
  <c r="K548" i="17"/>
  <c r="J548" i="17"/>
  <c r="I548" i="17"/>
  <c r="H548" i="17"/>
  <c r="L547" i="17"/>
  <c r="K547" i="17"/>
  <c r="J547" i="17"/>
  <c r="L546" i="17"/>
  <c r="K546" i="17"/>
  <c r="J546" i="17"/>
  <c r="I546" i="17"/>
  <c r="H546" i="17"/>
  <c r="L545" i="17"/>
  <c r="K545" i="17"/>
  <c r="J545" i="17"/>
  <c r="I545" i="17"/>
  <c r="H545" i="17"/>
  <c r="L544" i="17"/>
  <c r="K544" i="17"/>
  <c r="J544" i="17"/>
  <c r="L542" i="17"/>
  <c r="K542" i="17"/>
  <c r="J542" i="17"/>
  <c r="I542" i="17"/>
  <c r="H542" i="17"/>
  <c r="L541" i="17"/>
  <c r="K541" i="17"/>
  <c r="J541" i="17"/>
  <c r="I541" i="17"/>
  <c r="H541" i="17"/>
  <c r="L540" i="17"/>
  <c r="K540" i="17"/>
  <c r="J540" i="17"/>
  <c r="L539" i="17"/>
  <c r="K539" i="17"/>
  <c r="J539" i="17"/>
  <c r="I539" i="17"/>
  <c r="H539" i="17"/>
  <c r="L538" i="17"/>
  <c r="K538" i="17"/>
  <c r="J538" i="17"/>
  <c r="I538" i="17"/>
  <c r="H538" i="17"/>
  <c r="L537" i="17"/>
  <c r="K537" i="17"/>
  <c r="J537" i="17"/>
  <c r="J535" i="17"/>
  <c r="I535" i="17"/>
  <c r="H535" i="17"/>
  <c r="L534" i="17"/>
  <c r="I534" i="17"/>
  <c r="H534" i="17"/>
  <c r="J533" i="17"/>
  <c r="J532" i="17"/>
  <c r="I532" i="17"/>
  <c r="H532" i="17"/>
  <c r="L531" i="17"/>
  <c r="K531" i="17"/>
  <c r="J531" i="17"/>
  <c r="I531" i="17"/>
  <c r="H531" i="17"/>
  <c r="J530" i="17"/>
  <c r="L528" i="17"/>
  <c r="K528" i="17"/>
  <c r="J528" i="17"/>
  <c r="I528" i="17"/>
  <c r="H528" i="17"/>
  <c r="L527" i="17"/>
  <c r="K527" i="17"/>
  <c r="J527" i="17"/>
  <c r="I527" i="17"/>
  <c r="H527" i="17"/>
  <c r="L526" i="17"/>
  <c r="K526" i="17"/>
  <c r="J526" i="17"/>
  <c r="L525" i="17"/>
  <c r="K525" i="17"/>
  <c r="J525" i="17"/>
  <c r="I525" i="17"/>
  <c r="H525" i="17"/>
  <c r="L524" i="17"/>
  <c r="K524" i="17"/>
  <c r="J524" i="17"/>
  <c r="I524" i="17"/>
  <c r="H524" i="17"/>
  <c r="L523" i="17"/>
  <c r="K523" i="17"/>
  <c r="J523" i="17"/>
  <c r="L521" i="17"/>
  <c r="K521" i="17"/>
  <c r="J521" i="17"/>
  <c r="I521" i="17"/>
  <c r="H521" i="17"/>
  <c r="I520" i="17"/>
  <c r="H520" i="17"/>
  <c r="L519" i="17"/>
  <c r="K519" i="17"/>
  <c r="J519" i="17"/>
  <c r="L518" i="17"/>
  <c r="K518" i="17"/>
  <c r="J518" i="17"/>
  <c r="I518" i="17"/>
  <c r="H518" i="17"/>
  <c r="I517" i="17"/>
  <c r="H517" i="17"/>
  <c r="L516" i="17"/>
  <c r="K516" i="17"/>
  <c r="J516" i="17"/>
  <c r="L514" i="17"/>
  <c r="K514" i="17"/>
  <c r="J514" i="17"/>
  <c r="I514" i="17"/>
  <c r="H514" i="17"/>
  <c r="L513" i="17"/>
  <c r="K513" i="17"/>
  <c r="J513" i="17"/>
  <c r="I513" i="17"/>
  <c r="H513" i="17"/>
  <c r="L512" i="17"/>
  <c r="K512" i="17"/>
  <c r="J512" i="17"/>
  <c r="L511" i="17"/>
  <c r="K511" i="17"/>
  <c r="J511" i="17"/>
  <c r="I511" i="17"/>
  <c r="H511" i="17"/>
  <c r="L510" i="17"/>
  <c r="K510" i="17"/>
  <c r="J510" i="17"/>
  <c r="I510" i="17"/>
  <c r="H510" i="17"/>
  <c r="L509" i="17"/>
  <c r="K509" i="17"/>
  <c r="J509" i="17"/>
  <c r="L507" i="17"/>
  <c r="K507" i="17"/>
  <c r="I507" i="17"/>
  <c r="H507" i="17"/>
  <c r="I506" i="17"/>
  <c r="H506" i="17"/>
  <c r="L505" i="17"/>
  <c r="K505" i="17"/>
  <c r="L504" i="17"/>
  <c r="I504" i="17"/>
  <c r="H504" i="17"/>
  <c r="L503" i="17"/>
  <c r="K503" i="17"/>
  <c r="I503" i="17"/>
  <c r="H503" i="17"/>
  <c r="L502" i="17"/>
  <c r="K502" i="17"/>
  <c r="L500" i="17"/>
  <c r="K500" i="17"/>
  <c r="J500" i="17"/>
  <c r="I500" i="17"/>
  <c r="H500" i="17"/>
  <c r="I499" i="17"/>
  <c r="H499" i="17"/>
  <c r="L498" i="17"/>
  <c r="I497" i="17"/>
  <c r="H497" i="17"/>
  <c r="L496" i="17"/>
  <c r="K496" i="17"/>
  <c r="J496" i="17"/>
  <c r="I496" i="17"/>
  <c r="H496" i="17"/>
  <c r="L495" i="17"/>
  <c r="K495" i="17"/>
  <c r="J495" i="17"/>
  <c r="I495" i="17"/>
  <c r="H495" i="17"/>
  <c r="L494" i="17"/>
  <c r="L492" i="17"/>
  <c r="K492" i="17"/>
  <c r="J492" i="17"/>
  <c r="I492" i="17"/>
  <c r="H492" i="17"/>
  <c r="L491" i="17"/>
  <c r="K491" i="17"/>
  <c r="J491" i="17"/>
  <c r="I491" i="17"/>
  <c r="H491" i="17"/>
  <c r="L490" i="17"/>
  <c r="K490" i="17"/>
  <c r="J490" i="17"/>
  <c r="L489" i="17"/>
  <c r="K489" i="17"/>
  <c r="J489" i="17"/>
  <c r="I489" i="17"/>
  <c r="H489" i="17"/>
  <c r="L488" i="17"/>
  <c r="K488" i="17"/>
  <c r="J488" i="17"/>
  <c r="I488" i="17"/>
  <c r="H488" i="17"/>
  <c r="L487" i="17"/>
  <c r="K487" i="17"/>
  <c r="J487" i="17"/>
  <c r="L485" i="17"/>
  <c r="K485" i="17"/>
  <c r="J485" i="17"/>
  <c r="I485" i="17"/>
  <c r="H485" i="17"/>
  <c r="L484" i="17"/>
  <c r="K484" i="17"/>
  <c r="J484" i="17"/>
  <c r="I484" i="17"/>
  <c r="H484" i="17"/>
  <c r="L483" i="17"/>
  <c r="K483" i="17"/>
  <c r="J483" i="17"/>
  <c r="L482" i="17"/>
  <c r="K482" i="17"/>
  <c r="J482" i="17"/>
  <c r="I482" i="17"/>
  <c r="H482" i="17"/>
  <c r="L481" i="17"/>
  <c r="K481" i="17"/>
  <c r="J481" i="17"/>
  <c r="I481" i="17"/>
  <c r="H481" i="17"/>
  <c r="L480" i="17"/>
  <c r="K480" i="17"/>
  <c r="J480" i="17"/>
  <c r="L478" i="17"/>
  <c r="K478" i="17"/>
  <c r="J478" i="17"/>
  <c r="I478" i="17"/>
  <c r="H478" i="17"/>
  <c r="L477" i="17"/>
  <c r="K477" i="17"/>
  <c r="J477" i="17"/>
  <c r="I477" i="17"/>
  <c r="H477" i="17"/>
  <c r="L476" i="17"/>
  <c r="K476" i="17"/>
  <c r="J476" i="17"/>
  <c r="L475" i="17"/>
  <c r="K475" i="17"/>
  <c r="J475" i="17"/>
  <c r="I475" i="17"/>
  <c r="H475" i="17"/>
  <c r="L474" i="17"/>
  <c r="K474" i="17"/>
  <c r="J474" i="17"/>
  <c r="I474" i="17"/>
  <c r="H474" i="17"/>
  <c r="L473" i="17"/>
  <c r="K473" i="17"/>
  <c r="J473" i="17"/>
  <c r="L471" i="17"/>
  <c r="K471" i="17"/>
  <c r="J471" i="17"/>
  <c r="I471" i="17"/>
  <c r="H471" i="17"/>
  <c r="I470" i="17"/>
  <c r="H470" i="17"/>
  <c r="L469" i="17"/>
  <c r="K469" i="17"/>
  <c r="J469" i="17"/>
  <c r="L468" i="17"/>
  <c r="K468" i="17"/>
  <c r="J468" i="17"/>
  <c r="I468" i="17"/>
  <c r="H468" i="17"/>
  <c r="L467" i="17"/>
  <c r="I467" i="17"/>
  <c r="H467" i="17"/>
  <c r="L466" i="17"/>
  <c r="K466" i="17"/>
  <c r="J466" i="17"/>
  <c r="L464" i="17"/>
  <c r="J464" i="17"/>
  <c r="I464" i="17"/>
  <c r="H464" i="17"/>
  <c r="I463" i="17"/>
  <c r="H463" i="17"/>
  <c r="L462" i="17"/>
  <c r="J462" i="17"/>
  <c r="L461" i="17"/>
  <c r="K461" i="17"/>
  <c r="J461" i="17"/>
  <c r="I461" i="17"/>
  <c r="H461" i="17"/>
  <c r="L460" i="17"/>
  <c r="J460" i="17"/>
  <c r="I460" i="17"/>
  <c r="H460" i="17"/>
  <c r="L459" i="17"/>
  <c r="J459" i="17"/>
  <c r="L457" i="17"/>
  <c r="K457" i="17"/>
  <c r="J457" i="17"/>
  <c r="I457" i="17"/>
  <c r="H457" i="17"/>
  <c r="K456" i="17"/>
  <c r="I456" i="17"/>
  <c r="H456" i="17"/>
  <c r="L455" i="17"/>
  <c r="K455" i="17"/>
  <c r="J455" i="17"/>
  <c r="L454" i="17"/>
  <c r="K454" i="17"/>
  <c r="J454" i="17"/>
  <c r="I454" i="17"/>
  <c r="H454" i="17"/>
  <c r="L453" i="17"/>
  <c r="K453" i="17"/>
  <c r="J453" i="17"/>
  <c r="I453" i="17"/>
  <c r="H453" i="17"/>
  <c r="L452" i="17"/>
  <c r="K452" i="17"/>
  <c r="J452" i="17"/>
  <c r="L450" i="17"/>
  <c r="K450" i="17"/>
  <c r="J450" i="17"/>
  <c r="I450" i="17"/>
  <c r="H450" i="17"/>
  <c r="I449" i="17"/>
  <c r="H449" i="17"/>
  <c r="L448" i="17"/>
  <c r="K448" i="17"/>
  <c r="J448" i="17"/>
  <c r="L447" i="17"/>
  <c r="K447" i="17"/>
  <c r="J447" i="17"/>
  <c r="I447" i="17"/>
  <c r="H447" i="17"/>
  <c r="L446" i="17"/>
  <c r="K446" i="17"/>
  <c r="J446" i="17"/>
  <c r="I446" i="17"/>
  <c r="H446" i="17"/>
  <c r="L445" i="17"/>
  <c r="K445" i="17"/>
  <c r="J445" i="17"/>
  <c r="L443" i="17"/>
  <c r="K443" i="17"/>
  <c r="J443" i="17"/>
  <c r="I443" i="17"/>
  <c r="H443" i="17"/>
  <c r="I442" i="17"/>
  <c r="H442" i="17"/>
  <c r="L441" i="17"/>
  <c r="K441" i="17"/>
  <c r="J441" i="17"/>
  <c r="L440" i="17"/>
  <c r="K440" i="17"/>
  <c r="J440" i="17"/>
  <c r="I440" i="17"/>
  <c r="H440" i="17"/>
  <c r="L439" i="17"/>
  <c r="K439" i="17"/>
  <c r="J439" i="17"/>
  <c r="I439" i="17"/>
  <c r="H439" i="17"/>
  <c r="L438" i="17"/>
  <c r="K438" i="17"/>
  <c r="J438" i="17"/>
  <c r="L436" i="17"/>
  <c r="K436" i="17"/>
  <c r="J436" i="17"/>
  <c r="I436" i="17"/>
  <c r="H436" i="17"/>
  <c r="J435" i="17"/>
  <c r="I435" i="17"/>
  <c r="H435" i="17"/>
  <c r="L434" i="17"/>
  <c r="K434" i="17"/>
  <c r="J434" i="17"/>
  <c r="L433" i="17"/>
  <c r="K433" i="17"/>
  <c r="J433" i="17"/>
  <c r="I433" i="17"/>
  <c r="H433" i="17"/>
  <c r="L432" i="17"/>
  <c r="K432" i="17"/>
  <c r="J432" i="17"/>
  <c r="I432" i="17"/>
  <c r="H432" i="17"/>
  <c r="L431" i="17"/>
  <c r="K431" i="17"/>
  <c r="J431" i="17"/>
  <c r="L429" i="17"/>
  <c r="K429" i="17"/>
  <c r="J429" i="17"/>
  <c r="I429" i="17"/>
  <c r="H429" i="17"/>
  <c r="L428" i="17"/>
  <c r="K428" i="17"/>
  <c r="J428" i="17"/>
  <c r="I428" i="17"/>
  <c r="H428" i="17"/>
  <c r="L427" i="17"/>
  <c r="K427" i="17"/>
  <c r="J427" i="17"/>
  <c r="L426" i="17"/>
  <c r="K426" i="17"/>
  <c r="J426" i="17"/>
  <c r="I426" i="17"/>
  <c r="H426" i="17"/>
  <c r="L425" i="17"/>
  <c r="K425" i="17"/>
  <c r="J425" i="17"/>
  <c r="I425" i="17"/>
  <c r="H425" i="17"/>
  <c r="L424" i="17"/>
  <c r="K424" i="17"/>
  <c r="J424" i="17"/>
  <c r="L422" i="17"/>
  <c r="K422" i="17"/>
  <c r="J422" i="17"/>
  <c r="I422" i="17"/>
  <c r="H422" i="17"/>
  <c r="L421" i="17"/>
  <c r="K421" i="17"/>
  <c r="J421" i="17"/>
  <c r="I421" i="17"/>
  <c r="H421" i="17"/>
  <c r="L420" i="17"/>
  <c r="K420" i="17"/>
  <c r="J420" i="17"/>
  <c r="L419" i="17"/>
  <c r="K419" i="17"/>
  <c r="J419" i="17"/>
  <c r="I419" i="17"/>
  <c r="H419" i="17"/>
  <c r="L418" i="17"/>
  <c r="K418" i="17"/>
  <c r="J418" i="17"/>
  <c r="I418" i="17"/>
  <c r="H418" i="17"/>
  <c r="L417" i="17"/>
  <c r="K417" i="17"/>
  <c r="J417" i="17"/>
  <c r="L415" i="17"/>
  <c r="K415" i="17"/>
  <c r="J415" i="17"/>
  <c r="I415" i="17"/>
  <c r="H415" i="17"/>
  <c r="L414" i="17"/>
  <c r="K414" i="17"/>
  <c r="J414" i="17"/>
  <c r="I414" i="17"/>
  <c r="H414" i="17"/>
  <c r="L413" i="17"/>
  <c r="K413" i="17"/>
  <c r="J413" i="17"/>
  <c r="L412" i="17"/>
  <c r="K412" i="17"/>
  <c r="J412" i="17"/>
  <c r="I412" i="17"/>
  <c r="H412" i="17"/>
  <c r="L411" i="17"/>
  <c r="K411" i="17"/>
  <c r="J411" i="17"/>
  <c r="I411" i="17"/>
  <c r="H411" i="17"/>
  <c r="L410" i="17"/>
  <c r="K410" i="17"/>
  <c r="J410" i="17"/>
  <c r="L408" i="17"/>
  <c r="K408" i="17"/>
  <c r="J408" i="17"/>
  <c r="I408" i="17"/>
  <c r="H408" i="17"/>
  <c r="L407" i="17"/>
  <c r="K407" i="17"/>
  <c r="J407" i="17"/>
  <c r="I407" i="17"/>
  <c r="H407" i="17"/>
  <c r="L406" i="17"/>
  <c r="K406" i="17"/>
  <c r="J406" i="17"/>
  <c r="L405" i="17"/>
  <c r="K405" i="17"/>
  <c r="J405" i="17"/>
  <c r="I405" i="17"/>
  <c r="H405" i="17"/>
  <c r="L404" i="17"/>
  <c r="K404" i="17"/>
  <c r="J404" i="17"/>
  <c r="I404" i="17"/>
  <c r="H404" i="17"/>
  <c r="L403" i="17"/>
  <c r="K403" i="17"/>
  <c r="J403" i="17"/>
  <c r="L401" i="17"/>
  <c r="K401" i="17"/>
  <c r="J401" i="17"/>
  <c r="I401" i="17"/>
  <c r="H401" i="17"/>
  <c r="L400" i="17"/>
  <c r="K400" i="17"/>
  <c r="J400" i="17"/>
  <c r="I400" i="17"/>
  <c r="H400" i="17"/>
  <c r="L399" i="17"/>
  <c r="K399" i="17"/>
  <c r="J399" i="17"/>
  <c r="L398" i="17"/>
  <c r="K398" i="17"/>
  <c r="J398" i="17"/>
  <c r="I398" i="17"/>
  <c r="H398" i="17"/>
  <c r="L397" i="17"/>
  <c r="K397" i="17"/>
  <c r="J397" i="17"/>
  <c r="I397" i="17"/>
  <c r="H397" i="17"/>
  <c r="L396" i="17"/>
  <c r="K396" i="17"/>
  <c r="J396" i="17"/>
  <c r="L394" i="17"/>
  <c r="K394" i="17"/>
  <c r="J394" i="17"/>
  <c r="I394" i="17"/>
  <c r="H394" i="17"/>
  <c r="L393" i="17"/>
  <c r="K393" i="17"/>
  <c r="J393" i="17"/>
  <c r="I393" i="17"/>
  <c r="H393" i="17"/>
  <c r="L392" i="17"/>
  <c r="K392" i="17"/>
  <c r="J392" i="17"/>
  <c r="L391" i="17"/>
  <c r="K391" i="17"/>
  <c r="J391" i="17"/>
  <c r="I391" i="17"/>
  <c r="H391" i="17"/>
  <c r="L390" i="17"/>
  <c r="K390" i="17"/>
  <c r="J390" i="17"/>
  <c r="I390" i="17"/>
  <c r="H390" i="17"/>
  <c r="L389" i="17"/>
  <c r="K389" i="17"/>
  <c r="J389" i="17"/>
  <c r="L387" i="17"/>
  <c r="K387" i="17"/>
  <c r="J387" i="17"/>
  <c r="I387" i="17"/>
  <c r="H387" i="17"/>
  <c r="L386" i="17"/>
  <c r="K386" i="17"/>
  <c r="J386" i="17"/>
  <c r="I386" i="17"/>
  <c r="H386" i="17"/>
  <c r="L385" i="17"/>
  <c r="K385" i="17"/>
  <c r="J385" i="17"/>
  <c r="L384" i="17"/>
  <c r="K384" i="17"/>
  <c r="J384" i="17"/>
  <c r="I384" i="17"/>
  <c r="H384" i="17"/>
  <c r="L383" i="17"/>
  <c r="K383" i="17"/>
  <c r="J383" i="17"/>
  <c r="I383" i="17"/>
  <c r="H383" i="17"/>
  <c r="L382" i="17"/>
  <c r="K382" i="17"/>
  <c r="J382" i="17"/>
  <c r="L380" i="17"/>
  <c r="K380" i="17"/>
  <c r="J380" i="17"/>
  <c r="I380" i="17"/>
  <c r="H380" i="17"/>
  <c r="L379" i="17"/>
  <c r="K379" i="17"/>
  <c r="J379" i="17"/>
  <c r="I379" i="17"/>
  <c r="H379" i="17"/>
  <c r="L378" i="17"/>
  <c r="K378" i="17"/>
  <c r="J378" i="17"/>
  <c r="L377" i="17"/>
  <c r="K377" i="17"/>
  <c r="J377" i="17"/>
  <c r="I377" i="17"/>
  <c r="H377" i="17"/>
  <c r="L376" i="17"/>
  <c r="K376" i="17"/>
  <c r="J376" i="17"/>
  <c r="I376" i="17"/>
  <c r="H376" i="17"/>
  <c r="L375" i="17"/>
  <c r="K375" i="17"/>
  <c r="J375" i="17"/>
  <c r="L373" i="17"/>
  <c r="K373" i="17"/>
  <c r="J373" i="17"/>
  <c r="I373" i="17"/>
  <c r="H373" i="17"/>
  <c r="L372" i="17"/>
  <c r="K372" i="17"/>
  <c r="I372" i="17"/>
  <c r="H372" i="17"/>
  <c r="L371" i="17"/>
  <c r="K371" i="17"/>
  <c r="J371" i="17"/>
  <c r="L370" i="17"/>
  <c r="K370" i="17"/>
  <c r="J370" i="17"/>
  <c r="I370" i="17"/>
  <c r="H370" i="17"/>
  <c r="L369" i="17"/>
  <c r="K369" i="17"/>
  <c r="J369" i="17"/>
  <c r="I369" i="17"/>
  <c r="H369" i="17"/>
  <c r="L368" i="17"/>
  <c r="K368" i="17"/>
  <c r="J368" i="17"/>
  <c r="L366" i="17"/>
  <c r="K366" i="17"/>
  <c r="J366" i="17"/>
  <c r="I366" i="17"/>
  <c r="H366" i="17"/>
  <c r="L365" i="17"/>
  <c r="K365" i="17"/>
  <c r="J365" i="17"/>
  <c r="I365" i="17"/>
  <c r="H365" i="17"/>
  <c r="L364" i="17"/>
  <c r="K364" i="17"/>
  <c r="J364" i="17"/>
  <c r="L363" i="17"/>
  <c r="K363" i="17"/>
  <c r="J363" i="17"/>
  <c r="I363" i="17"/>
  <c r="H363" i="17"/>
  <c r="L362" i="17"/>
  <c r="K362" i="17"/>
  <c r="J362" i="17"/>
  <c r="I362" i="17"/>
  <c r="H362" i="17"/>
  <c r="L361" i="17"/>
  <c r="K361" i="17"/>
  <c r="J361" i="17"/>
  <c r="L359" i="17"/>
  <c r="K359" i="17"/>
  <c r="J359" i="17"/>
  <c r="I359" i="17"/>
  <c r="H359" i="17"/>
  <c r="L358" i="17"/>
  <c r="K358" i="17"/>
  <c r="J358" i="17"/>
  <c r="I358" i="17"/>
  <c r="H358" i="17"/>
  <c r="L357" i="17"/>
  <c r="K357" i="17"/>
  <c r="J357" i="17"/>
  <c r="L356" i="17"/>
  <c r="K356" i="17"/>
  <c r="J356" i="17"/>
  <c r="I356" i="17"/>
  <c r="H356" i="17"/>
  <c r="L355" i="17"/>
  <c r="K355" i="17"/>
  <c r="J355" i="17"/>
  <c r="I355" i="17"/>
  <c r="H355" i="17"/>
  <c r="L354" i="17"/>
  <c r="K354" i="17"/>
  <c r="J354" i="17"/>
  <c r="L352" i="17"/>
  <c r="K352" i="17"/>
  <c r="J352" i="17"/>
  <c r="I352" i="17"/>
  <c r="H352" i="17"/>
  <c r="L351" i="17"/>
  <c r="K351" i="17"/>
  <c r="J351" i="17"/>
  <c r="I351" i="17"/>
  <c r="H351" i="17"/>
  <c r="L350" i="17"/>
  <c r="K350" i="17"/>
  <c r="J350" i="17"/>
  <c r="L349" i="17"/>
  <c r="K349" i="17"/>
  <c r="J349" i="17"/>
  <c r="I349" i="17"/>
  <c r="H349" i="17"/>
  <c r="L348" i="17"/>
  <c r="K348" i="17"/>
  <c r="J348" i="17"/>
  <c r="I348" i="17"/>
  <c r="H348" i="17"/>
  <c r="L347" i="17"/>
  <c r="K347" i="17"/>
  <c r="J347" i="17"/>
  <c r="L345" i="17"/>
  <c r="K345" i="17"/>
  <c r="J345" i="17"/>
  <c r="I345" i="17"/>
  <c r="H345" i="17"/>
  <c r="L344" i="17"/>
  <c r="K344" i="17"/>
  <c r="J344" i="17"/>
  <c r="I344" i="17"/>
  <c r="H344" i="17"/>
  <c r="L343" i="17"/>
  <c r="K343" i="17"/>
  <c r="J343" i="17"/>
  <c r="L342" i="17"/>
  <c r="K342" i="17"/>
  <c r="J342" i="17"/>
  <c r="I342" i="17"/>
  <c r="H342" i="17"/>
  <c r="L341" i="17"/>
  <c r="K341" i="17"/>
  <c r="J341" i="17"/>
  <c r="I341" i="17"/>
  <c r="H341" i="17"/>
  <c r="L340" i="17"/>
  <c r="K340" i="17"/>
  <c r="J340" i="17"/>
  <c r="L338" i="17"/>
  <c r="K338" i="17"/>
  <c r="J338" i="17"/>
  <c r="I338" i="17"/>
  <c r="H338" i="17"/>
  <c r="L337" i="17"/>
  <c r="K337" i="17"/>
  <c r="J337" i="17"/>
  <c r="I337" i="17"/>
  <c r="H337" i="17"/>
  <c r="L336" i="17"/>
  <c r="K336" i="17"/>
  <c r="J336" i="17"/>
  <c r="L335" i="17"/>
  <c r="K335" i="17"/>
  <c r="J335" i="17"/>
  <c r="I335" i="17"/>
  <c r="H335" i="17"/>
  <c r="L334" i="17"/>
  <c r="K334" i="17"/>
  <c r="J334" i="17"/>
  <c r="I334" i="17"/>
  <c r="H334" i="17"/>
  <c r="L333" i="17"/>
  <c r="K333" i="17"/>
  <c r="J333" i="17"/>
  <c r="L331" i="17"/>
  <c r="K331" i="17"/>
  <c r="J331" i="17"/>
  <c r="I331" i="17"/>
  <c r="H331" i="17"/>
  <c r="L330" i="17"/>
  <c r="K330" i="17"/>
  <c r="J330" i="17"/>
  <c r="I330" i="17"/>
  <c r="H330" i="17"/>
  <c r="L329" i="17"/>
  <c r="K329" i="17"/>
  <c r="J329" i="17"/>
  <c r="L328" i="17"/>
  <c r="K328" i="17"/>
  <c r="J328" i="17"/>
  <c r="I328" i="17"/>
  <c r="H328" i="17"/>
  <c r="L327" i="17"/>
  <c r="K327" i="17"/>
  <c r="J327" i="17"/>
  <c r="I327" i="17"/>
  <c r="H327" i="17"/>
  <c r="L326" i="17"/>
  <c r="K326" i="17"/>
  <c r="J326" i="17"/>
  <c r="L324" i="17"/>
  <c r="K324" i="17"/>
  <c r="J324" i="17"/>
  <c r="I324" i="17"/>
  <c r="H324" i="17"/>
  <c r="L323" i="17"/>
  <c r="K323" i="17"/>
  <c r="J323" i="17"/>
  <c r="I323" i="17"/>
  <c r="H323" i="17"/>
  <c r="L322" i="17"/>
  <c r="K322" i="17"/>
  <c r="J322" i="17"/>
  <c r="L321" i="17"/>
  <c r="K321" i="17"/>
  <c r="J321" i="17"/>
  <c r="I321" i="17"/>
  <c r="H321" i="17"/>
  <c r="L320" i="17"/>
  <c r="K320" i="17"/>
  <c r="J320" i="17"/>
  <c r="I320" i="17"/>
  <c r="H320" i="17"/>
  <c r="L319" i="17"/>
  <c r="K319" i="17"/>
  <c r="J319" i="17"/>
  <c r="L317" i="17"/>
  <c r="K317" i="17"/>
  <c r="J317" i="17"/>
  <c r="I317" i="17"/>
  <c r="H317" i="17"/>
  <c r="L316" i="17"/>
  <c r="K316" i="17"/>
  <c r="J316" i="17"/>
  <c r="I316" i="17"/>
  <c r="H316" i="17"/>
  <c r="L315" i="17"/>
  <c r="K315" i="17"/>
  <c r="J315" i="17"/>
  <c r="L314" i="17"/>
  <c r="J314" i="17"/>
  <c r="I314" i="17"/>
  <c r="H314" i="17"/>
  <c r="L313" i="17"/>
  <c r="K313" i="17"/>
  <c r="J313" i="17"/>
  <c r="I313" i="17"/>
  <c r="H313" i="17"/>
  <c r="L312" i="17"/>
  <c r="K312" i="17"/>
  <c r="J312" i="17"/>
  <c r="L310" i="17"/>
  <c r="K310" i="17"/>
  <c r="J310" i="17"/>
  <c r="I310" i="17"/>
  <c r="H310" i="17"/>
  <c r="K309" i="17"/>
  <c r="J309" i="17"/>
  <c r="I309" i="17"/>
  <c r="H309" i="17"/>
  <c r="L308" i="17"/>
  <c r="K308" i="17"/>
  <c r="J308" i="17"/>
  <c r="L307" i="17"/>
  <c r="K307" i="17"/>
  <c r="J307" i="17"/>
  <c r="I307" i="17"/>
  <c r="H307" i="17"/>
  <c r="L306" i="17"/>
  <c r="K306" i="17"/>
  <c r="J306" i="17"/>
  <c r="I306" i="17"/>
  <c r="H306" i="17"/>
  <c r="L305" i="17"/>
  <c r="K305" i="17"/>
  <c r="J305" i="17"/>
  <c r="L303" i="17"/>
  <c r="K303" i="17"/>
  <c r="J303" i="17"/>
  <c r="I303" i="17"/>
  <c r="H303" i="17"/>
  <c r="L302" i="17"/>
  <c r="K302" i="17"/>
  <c r="J302" i="17"/>
  <c r="I302" i="17"/>
  <c r="H302" i="17"/>
  <c r="L301" i="17"/>
  <c r="K301" i="17"/>
  <c r="J301" i="17"/>
  <c r="L300" i="17"/>
  <c r="K300" i="17"/>
  <c r="J300" i="17"/>
  <c r="I300" i="17"/>
  <c r="H300" i="17"/>
  <c r="L299" i="17"/>
  <c r="K299" i="17"/>
  <c r="J299" i="17"/>
  <c r="I299" i="17"/>
  <c r="H299" i="17"/>
  <c r="L298" i="17"/>
  <c r="K298" i="17"/>
  <c r="J298" i="17"/>
  <c r="L296" i="17"/>
  <c r="K296" i="17"/>
  <c r="J296" i="17"/>
  <c r="I296" i="17"/>
  <c r="H296" i="17"/>
  <c r="L295" i="17"/>
  <c r="K295" i="17"/>
  <c r="J295" i="17"/>
  <c r="I295" i="17"/>
  <c r="H295" i="17"/>
  <c r="L294" i="17"/>
  <c r="K294" i="17"/>
  <c r="J294" i="17"/>
  <c r="L293" i="17"/>
  <c r="K293" i="17"/>
  <c r="J293" i="17"/>
  <c r="I293" i="17"/>
  <c r="H293" i="17"/>
  <c r="L292" i="17"/>
  <c r="K292" i="17"/>
  <c r="J292" i="17"/>
  <c r="I292" i="17"/>
  <c r="H292" i="17"/>
  <c r="L291" i="17"/>
  <c r="K291" i="17"/>
  <c r="J291" i="17"/>
  <c r="L289" i="17"/>
  <c r="K289" i="17"/>
  <c r="J289" i="17"/>
  <c r="I289" i="17"/>
  <c r="H289" i="17"/>
  <c r="L288" i="17"/>
  <c r="K288" i="17"/>
  <c r="J288" i="17"/>
  <c r="I288" i="17"/>
  <c r="H288" i="17"/>
  <c r="L287" i="17"/>
  <c r="K287" i="17"/>
  <c r="J287" i="17"/>
  <c r="L286" i="17"/>
  <c r="K286" i="17"/>
  <c r="J286" i="17"/>
  <c r="I286" i="17"/>
  <c r="H286" i="17"/>
  <c r="L285" i="17"/>
  <c r="K285" i="17"/>
  <c r="J285" i="17"/>
  <c r="I285" i="17"/>
  <c r="H285" i="17"/>
  <c r="L284" i="17"/>
  <c r="K284" i="17"/>
  <c r="J284" i="17"/>
  <c r="L282" i="17"/>
  <c r="K282" i="17"/>
  <c r="J282" i="17"/>
  <c r="I282" i="17"/>
  <c r="H282" i="17"/>
  <c r="L281" i="17"/>
  <c r="K281" i="17"/>
  <c r="J281" i="17"/>
  <c r="I281" i="17"/>
  <c r="H281" i="17"/>
  <c r="L280" i="17"/>
  <c r="K280" i="17"/>
  <c r="J280" i="17"/>
  <c r="L279" i="17"/>
  <c r="K279" i="17"/>
  <c r="J279" i="17"/>
  <c r="I279" i="17"/>
  <c r="H279" i="17"/>
  <c r="L278" i="17"/>
  <c r="K278" i="17"/>
  <c r="J278" i="17"/>
  <c r="I278" i="17"/>
  <c r="H278" i="17"/>
  <c r="L277" i="17"/>
  <c r="K277" i="17"/>
  <c r="J277" i="17"/>
  <c r="L275" i="17"/>
  <c r="K275" i="17"/>
  <c r="J275" i="17"/>
  <c r="I275" i="17"/>
  <c r="H275" i="17"/>
  <c r="L274" i="17"/>
  <c r="J274" i="17"/>
  <c r="I274" i="17"/>
  <c r="H274" i="17"/>
  <c r="L273" i="17"/>
  <c r="K273" i="17"/>
  <c r="J273" i="17"/>
  <c r="L272" i="17"/>
  <c r="K272" i="17"/>
  <c r="J272" i="17"/>
  <c r="I272" i="17"/>
  <c r="H272" i="17"/>
  <c r="L271" i="17"/>
  <c r="K271" i="17"/>
  <c r="J271" i="17"/>
  <c r="I271" i="17"/>
  <c r="H271" i="17"/>
  <c r="L270" i="17"/>
  <c r="K270" i="17"/>
  <c r="J270" i="17"/>
  <c r="L268" i="17"/>
  <c r="K268" i="17"/>
  <c r="J268" i="17"/>
  <c r="I268" i="17"/>
  <c r="H268" i="17"/>
  <c r="L267" i="17"/>
  <c r="K267" i="17"/>
  <c r="J267" i="17"/>
  <c r="I267" i="17"/>
  <c r="H267" i="17"/>
  <c r="L266" i="17"/>
  <c r="K266" i="17"/>
  <c r="J266" i="17"/>
  <c r="L265" i="17"/>
  <c r="K265" i="17"/>
  <c r="J265" i="17"/>
  <c r="I265" i="17"/>
  <c r="H265" i="17"/>
  <c r="L264" i="17"/>
  <c r="K264" i="17"/>
  <c r="J264" i="17"/>
  <c r="I264" i="17"/>
  <c r="H264" i="17"/>
  <c r="L263" i="17"/>
  <c r="K263" i="17"/>
  <c r="J263" i="17"/>
  <c r="L261" i="17"/>
  <c r="K261" i="17"/>
  <c r="J261" i="17"/>
  <c r="I261" i="17"/>
  <c r="H261" i="17"/>
  <c r="L260" i="17"/>
  <c r="K260" i="17"/>
  <c r="J260" i="17"/>
  <c r="I260" i="17"/>
  <c r="H260" i="17"/>
  <c r="L259" i="17"/>
  <c r="K259" i="17"/>
  <c r="J259" i="17"/>
  <c r="L258" i="17"/>
  <c r="K258" i="17"/>
  <c r="J258" i="17"/>
  <c r="I258" i="17"/>
  <c r="H258" i="17"/>
  <c r="L257" i="17"/>
  <c r="K257" i="17"/>
  <c r="J257" i="17"/>
  <c r="I257" i="17"/>
  <c r="H257" i="17"/>
  <c r="L256" i="17"/>
  <c r="K256" i="17"/>
  <c r="J256" i="17"/>
  <c r="L254" i="17"/>
  <c r="K254" i="17"/>
  <c r="J254" i="17"/>
  <c r="I254" i="17"/>
  <c r="H254" i="17"/>
  <c r="L253" i="17"/>
  <c r="K253" i="17"/>
  <c r="J253" i="17"/>
  <c r="I253" i="17"/>
  <c r="H253" i="17"/>
  <c r="L252" i="17"/>
  <c r="K252" i="17"/>
  <c r="J252" i="17"/>
  <c r="L251" i="17"/>
  <c r="K251" i="17"/>
  <c r="J251" i="17"/>
  <c r="I251" i="17"/>
  <c r="H251" i="17"/>
  <c r="L250" i="17"/>
  <c r="K250" i="17"/>
  <c r="J250" i="17"/>
  <c r="I250" i="17"/>
  <c r="H250" i="17"/>
  <c r="L249" i="17"/>
  <c r="K249" i="17"/>
  <c r="J249" i="17"/>
  <c r="L247" i="17"/>
  <c r="K247" i="17"/>
  <c r="J247" i="17"/>
  <c r="I247" i="17"/>
  <c r="H247" i="17"/>
  <c r="L246" i="17"/>
  <c r="K246" i="17"/>
  <c r="J246" i="17"/>
  <c r="I246" i="17"/>
  <c r="H246" i="17"/>
  <c r="L245" i="17"/>
  <c r="K245" i="17"/>
  <c r="J245" i="17"/>
  <c r="L244" i="17"/>
  <c r="K244" i="17"/>
  <c r="J244" i="17"/>
  <c r="I244" i="17"/>
  <c r="H244" i="17"/>
  <c r="L243" i="17"/>
  <c r="K243" i="17"/>
  <c r="J243" i="17"/>
  <c r="I243" i="17"/>
  <c r="H243" i="17"/>
  <c r="L242" i="17"/>
  <c r="K242" i="17"/>
  <c r="J242" i="17"/>
  <c r="L240" i="17"/>
  <c r="K240" i="17"/>
  <c r="J240" i="17"/>
  <c r="I240" i="17"/>
  <c r="H240" i="17"/>
  <c r="L239" i="17"/>
  <c r="K239" i="17"/>
  <c r="J239" i="17"/>
  <c r="I239" i="17"/>
  <c r="H239" i="17"/>
  <c r="L238" i="17"/>
  <c r="K238" i="17"/>
  <c r="J238" i="17"/>
  <c r="L237" i="17"/>
  <c r="K237" i="17"/>
  <c r="J237" i="17"/>
  <c r="I237" i="17"/>
  <c r="H237" i="17"/>
  <c r="L236" i="17"/>
  <c r="K236" i="17"/>
  <c r="J236" i="17"/>
  <c r="I236" i="17"/>
  <c r="H236" i="17"/>
  <c r="L235" i="17"/>
  <c r="K235" i="17"/>
  <c r="J235" i="17"/>
  <c r="L233" i="17"/>
  <c r="K233" i="17"/>
  <c r="J233" i="17"/>
  <c r="I233" i="17"/>
  <c r="H233" i="17"/>
  <c r="L232" i="17"/>
  <c r="K232" i="17"/>
  <c r="J232" i="17"/>
  <c r="I232" i="17"/>
  <c r="H232" i="17"/>
  <c r="L231" i="17"/>
  <c r="K231" i="17"/>
  <c r="J231" i="17"/>
  <c r="L230" i="17"/>
  <c r="K230" i="17"/>
  <c r="J230" i="17"/>
  <c r="I230" i="17"/>
  <c r="H230" i="17"/>
  <c r="L229" i="17"/>
  <c r="K229" i="17"/>
  <c r="J229" i="17"/>
  <c r="I229" i="17"/>
  <c r="H229" i="17"/>
  <c r="L228" i="17"/>
  <c r="K228" i="17"/>
  <c r="J228" i="17"/>
  <c r="L226" i="17"/>
  <c r="K226" i="17"/>
  <c r="J226" i="17"/>
  <c r="I226" i="17"/>
  <c r="H226" i="17"/>
  <c r="L225" i="17"/>
  <c r="K225" i="17"/>
  <c r="J225" i="17"/>
  <c r="I225" i="17"/>
  <c r="H225" i="17"/>
  <c r="L224" i="17"/>
  <c r="K224" i="17"/>
  <c r="J224" i="17"/>
  <c r="L223" i="17"/>
  <c r="K223" i="17"/>
  <c r="J223" i="17"/>
  <c r="I223" i="17"/>
  <c r="H223" i="17"/>
  <c r="L222" i="17"/>
  <c r="K222" i="17"/>
  <c r="J222" i="17"/>
  <c r="I222" i="17"/>
  <c r="H222" i="17"/>
  <c r="L221" i="17"/>
  <c r="K221" i="17"/>
  <c r="J221" i="17"/>
  <c r="L219" i="17"/>
  <c r="K219" i="17"/>
  <c r="J219" i="17"/>
  <c r="I219" i="17"/>
  <c r="H219" i="17"/>
  <c r="L218" i="17"/>
  <c r="K218" i="17"/>
  <c r="J218" i="17"/>
  <c r="I218" i="17"/>
  <c r="H218" i="17"/>
  <c r="L217" i="17"/>
  <c r="K217" i="17"/>
  <c r="J217" i="17"/>
  <c r="L216" i="17"/>
  <c r="K216" i="17"/>
  <c r="J216" i="17"/>
  <c r="I216" i="17"/>
  <c r="H216" i="17"/>
  <c r="L215" i="17"/>
  <c r="K215" i="17"/>
  <c r="J215" i="17"/>
  <c r="I215" i="17"/>
  <c r="H215" i="17"/>
  <c r="L214" i="17"/>
  <c r="K214" i="17"/>
  <c r="J214" i="17"/>
  <c r="L212" i="17"/>
  <c r="K212" i="17"/>
  <c r="J212" i="17"/>
  <c r="I212" i="17"/>
  <c r="H212" i="17"/>
  <c r="L211" i="17"/>
  <c r="K211" i="17"/>
  <c r="J211" i="17"/>
  <c r="I211" i="17"/>
  <c r="H211" i="17"/>
  <c r="L210" i="17"/>
  <c r="K210" i="17"/>
  <c r="J210" i="17"/>
  <c r="L209" i="17"/>
  <c r="K209" i="17"/>
  <c r="J209" i="17"/>
  <c r="I209" i="17"/>
  <c r="H209" i="17"/>
  <c r="L208" i="17"/>
  <c r="K208" i="17"/>
  <c r="J208" i="17"/>
  <c r="I208" i="17"/>
  <c r="H208" i="17"/>
  <c r="L207" i="17"/>
  <c r="K207" i="17"/>
  <c r="J207" i="17"/>
  <c r="L205" i="17"/>
  <c r="K205" i="17"/>
  <c r="J205" i="17"/>
  <c r="I205" i="17"/>
  <c r="H205" i="17"/>
  <c r="L204" i="17"/>
  <c r="K204" i="17"/>
  <c r="J204" i="17"/>
  <c r="I204" i="17"/>
  <c r="H204" i="17"/>
  <c r="L203" i="17"/>
  <c r="K203" i="17"/>
  <c r="J203" i="17"/>
  <c r="L202" i="17"/>
  <c r="K202" i="17"/>
  <c r="J202" i="17"/>
  <c r="I202" i="17"/>
  <c r="H202" i="17"/>
  <c r="L201" i="17"/>
  <c r="K201" i="17"/>
  <c r="J201" i="17"/>
  <c r="I201" i="17"/>
  <c r="H201" i="17"/>
  <c r="L200" i="17"/>
  <c r="K200" i="17"/>
  <c r="J200" i="17"/>
  <c r="L198" i="17"/>
  <c r="K198" i="17"/>
  <c r="J198" i="17"/>
  <c r="I198" i="17"/>
  <c r="H198" i="17"/>
  <c r="L197" i="17"/>
  <c r="K197" i="17"/>
  <c r="J197" i="17"/>
  <c r="I197" i="17"/>
  <c r="H197" i="17"/>
  <c r="L196" i="17"/>
  <c r="K196" i="17"/>
  <c r="J196" i="17"/>
  <c r="L195" i="17"/>
  <c r="K195" i="17"/>
  <c r="J195" i="17"/>
  <c r="I195" i="17"/>
  <c r="H195" i="17"/>
  <c r="L194" i="17"/>
  <c r="K194" i="17"/>
  <c r="J194" i="17"/>
  <c r="I194" i="17"/>
  <c r="H194" i="17"/>
  <c r="L193" i="17"/>
  <c r="K193" i="17"/>
  <c r="J193" i="17"/>
  <c r="K191" i="17"/>
  <c r="J191" i="17"/>
  <c r="I191" i="17"/>
  <c r="H191" i="17"/>
  <c r="L190" i="17"/>
  <c r="K190" i="17"/>
  <c r="I190" i="17"/>
  <c r="I189" i="17" s="1"/>
  <c r="H190" i="17"/>
  <c r="L189" i="17"/>
  <c r="K189" i="17"/>
  <c r="J189" i="17"/>
  <c r="L188" i="17"/>
  <c r="I188" i="17"/>
  <c r="H188" i="17"/>
  <c r="L187" i="17"/>
  <c r="K187" i="17"/>
  <c r="I187" i="17"/>
  <c r="H187" i="17"/>
  <c r="L186" i="17"/>
  <c r="K186" i="17"/>
  <c r="J186" i="17"/>
  <c r="I186" i="17"/>
  <c r="H186" i="17"/>
  <c r="L185" i="17"/>
  <c r="K185" i="17"/>
  <c r="J185" i="17"/>
  <c r="K183" i="17"/>
  <c r="J183" i="17"/>
  <c r="I183" i="17"/>
  <c r="H183" i="17"/>
  <c r="L182" i="17"/>
  <c r="K182" i="17"/>
  <c r="I182" i="17"/>
  <c r="H182" i="17"/>
  <c r="L181" i="17"/>
  <c r="K181" i="17"/>
  <c r="J181" i="17"/>
  <c r="L180" i="17"/>
  <c r="I180" i="17"/>
  <c r="H180" i="17"/>
  <c r="L179" i="17"/>
  <c r="K179" i="17"/>
  <c r="J179" i="17"/>
  <c r="I179" i="17"/>
  <c r="H179" i="17"/>
  <c r="L178" i="17"/>
  <c r="K178" i="17"/>
  <c r="J178" i="17"/>
  <c r="I178" i="17"/>
  <c r="H178" i="17"/>
  <c r="L177" i="17"/>
  <c r="K177" i="17"/>
  <c r="J177" i="17"/>
  <c r="L175" i="17"/>
  <c r="K175" i="17"/>
  <c r="J175" i="17"/>
  <c r="I175" i="17"/>
  <c r="H175" i="17"/>
  <c r="L174" i="17"/>
  <c r="K174" i="17"/>
  <c r="J174" i="17"/>
  <c r="I174" i="17"/>
  <c r="H174" i="17"/>
  <c r="L173" i="17"/>
  <c r="K173" i="17"/>
  <c r="J173" i="17"/>
  <c r="L172" i="17"/>
  <c r="K172" i="17"/>
  <c r="J172" i="17"/>
  <c r="I172" i="17"/>
  <c r="H172" i="17"/>
  <c r="L171" i="17"/>
  <c r="K171" i="17"/>
  <c r="J171" i="17"/>
  <c r="I171" i="17"/>
  <c r="H171" i="17"/>
  <c r="L170" i="17"/>
  <c r="K170" i="17"/>
  <c r="J170" i="17"/>
  <c r="L168" i="17"/>
  <c r="K168" i="17"/>
  <c r="J168" i="17"/>
  <c r="I168" i="17"/>
  <c r="H168" i="17"/>
  <c r="L167" i="17"/>
  <c r="K167" i="17"/>
  <c r="J167" i="17"/>
  <c r="I167" i="17"/>
  <c r="H167" i="17"/>
  <c r="L166" i="17"/>
  <c r="K166" i="17"/>
  <c r="J166" i="17"/>
  <c r="L165" i="17"/>
  <c r="K165" i="17"/>
  <c r="J165" i="17"/>
  <c r="I165" i="17"/>
  <c r="H165" i="17"/>
  <c r="L164" i="17"/>
  <c r="K164" i="17"/>
  <c r="J164" i="17"/>
  <c r="I164" i="17"/>
  <c r="H164" i="17"/>
  <c r="L163" i="17"/>
  <c r="K163" i="17"/>
  <c r="J163" i="17"/>
  <c r="L160" i="17"/>
  <c r="K160" i="17"/>
  <c r="J160" i="17"/>
  <c r="I160" i="17"/>
  <c r="H160" i="17"/>
  <c r="L159" i="17"/>
  <c r="K159" i="17"/>
  <c r="J159" i="17"/>
  <c r="I159" i="17"/>
  <c r="H159" i="17"/>
  <c r="L158" i="17"/>
  <c r="K158" i="17"/>
  <c r="J158" i="17"/>
  <c r="J157" i="17"/>
  <c r="I157" i="17"/>
  <c r="H157" i="17"/>
  <c r="L156" i="17"/>
  <c r="K156" i="17"/>
  <c r="J156" i="17"/>
  <c r="I156" i="17"/>
  <c r="H156" i="17"/>
  <c r="L155" i="17"/>
  <c r="K155" i="17"/>
  <c r="J155" i="17"/>
  <c r="L153" i="17"/>
  <c r="K153" i="17"/>
  <c r="J153" i="17"/>
  <c r="I153" i="17"/>
  <c r="H153" i="17"/>
  <c r="L152" i="17"/>
  <c r="K152" i="17"/>
  <c r="J152" i="17"/>
  <c r="I152" i="17"/>
  <c r="H152" i="17"/>
  <c r="L151" i="17"/>
  <c r="K151" i="17"/>
  <c r="J151" i="17"/>
  <c r="L150" i="17"/>
  <c r="K150" i="17"/>
  <c r="J150" i="17"/>
  <c r="I150" i="17"/>
  <c r="H150" i="17"/>
  <c r="L149" i="17"/>
  <c r="K149" i="17"/>
  <c r="J149" i="17"/>
  <c r="I149" i="17"/>
  <c r="H149" i="17"/>
  <c r="L148" i="17"/>
  <c r="K148" i="17"/>
  <c r="J148" i="17"/>
  <c r="L146" i="17"/>
  <c r="K146" i="17"/>
  <c r="J146" i="17"/>
  <c r="I146" i="17"/>
  <c r="H146" i="17"/>
  <c r="L145" i="17"/>
  <c r="K145" i="17"/>
  <c r="J145" i="17"/>
  <c r="I145" i="17"/>
  <c r="H145" i="17"/>
  <c r="L144" i="17"/>
  <c r="K144" i="17"/>
  <c r="J144" i="17"/>
  <c r="L143" i="17"/>
  <c r="J143" i="17"/>
  <c r="I143" i="17"/>
  <c r="H143" i="17"/>
  <c r="L142" i="17"/>
  <c r="K142" i="17"/>
  <c r="J142" i="17"/>
  <c r="I142" i="17"/>
  <c r="H142" i="17"/>
  <c r="L141" i="17"/>
  <c r="K141" i="17"/>
  <c r="J141" i="17"/>
  <c r="L139" i="17"/>
  <c r="K139" i="17"/>
  <c r="J139" i="17"/>
  <c r="I139" i="17"/>
  <c r="H139" i="17"/>
  <c r="L138" i="17"/>
  <c r="J138" i="17"/>
  <c r="I138" i="17"/>
  <c r="H138" i="17"/>
  <c r="L137" i="17"/>
  <c r="K137" i="17"/>
  <c r="J137" i="17"/>
  <c r="L136" i="17"/>
  <c r="K136" i="17"/>
  <c r="J136" i="17"/>
  <c r="I136" i="17"/>
  <c r="H136" i="17"/>
  <c r="L135" i="17"/>
  <c r="K135" i="17"/>
  <c r="J135" i="17"/>
  <c r="I135" i="17"/>
  <c r="I134" i="17" s="1"/>
  <c r="H135" i="17"/>
  <c r="L134" i="17"/>
  <c r="K134" i="17"/>
  <c r="J134" i="17"/>
  <c r="L132" i="17"/>
  <c r="K132" i="17"/>
  <c r="J132" i="17"/>
  <c r="I132" i="17"/>
  <c r="H132" i="17"/>
  <c r="L131" i="17"/>
  <c r="K131" i="17"/>
  <c r="J131" i="17"/>
  <c r="I131" i="17"/>
  <c r="H131" i="17"/>
  <c r="L130" i="17"/>
  <c r="K130" i="17"/>
  <c r="J130" i="17"/>
  <c r="L129" i="17"/>
  <c r="K129" i="17"/>
  <c r="J129" i="17"/>
  <c r="I129" i="17"/>
  <c r="H129" i="17"/>
  <c r="L128" i="17"/>
  <c r="K128" i="17"/>
  <c r="J128" i="17"/>
  <c r="I128" i="17"/>
  <c r="I127" i="17" s="1"/>
  <c r="H128" i="17"/>
  <c r="L127" i="17"/>
  <c r="K127" i="17"/>
  <c r="J127" i="17"/>
  <c r="L125" i="17"/>
  <c r="K125" i="17"/>
  <c r="J125" i="17"/>
  <c r="I125" i="17"/>
  <c r="H125" i="17"/>
  <c r="L124" i="17"/>
  <c r="K124" i="17"/>
  <c r="I124" i="17"/>
  <c r="I123" i="17" s="1"/>
  <c r="H124" i="17"/>
  <c r="L123" i="17"/>
  <c r="K123" i="17"/>
  <c r="J123" i="17"/>
  <c r="L122" i="17"/>
  <c r="K122" i="17"/>
  <c r="J122" i="17"/>
  <c r="I122" i="17"/>
  <c r="H122" i="17"/>
  <c r="L121" i="17"/>
  <c r="K121" i="17"/>
  <c r="J121" i="17"/>
  <c r="I121" i="17"/>
  <c r="H121" i="17"/>
  <c r="H120" i="17" s="1"/>
  <c r="L120" i="17"/>
  <c r="K120" i="17"/>
  <c r="J120" i="17"/>
  <c r="L118" i="17"/>
  <c r="K118" i="17"/>
  <c r="J118" i="17"/>
  <c r="I118" i="17"/>
  <c r="H118" i="17"/>
  <c r="L117" i="17"/>
  <c r="K117" i="17"/>
  <c r="J117" i="17"/>
  <c r="I117" i="17"/>
  <c r="I116" i="17" s="1"/>
  <c r="H117" i="17"/>
  <c r="L116" i="17"/>
  <c r="K116" i="17"/>
  <c r="J116" i="17"/>
  <c r="L115" i="17"/>
  <c r="K115" i="17"/>
  <c r="J115" i="17"/>
  <c r="I115" i="17"/>
  <c r="H115" i="17"/>
  <c r="L114" i="17"/>
  <c r="K114" i="17"/>
  <c r="J114" i="17"/>
  <c r="I114" i="17"/>
  <c r="H114" i="17"/>
  <c r="L113" i="17"/>
  <c r="K113" i="17"/>
  <c r="J113" i="17"/>
  <c r="L111" i="17"/>
  <c r="K111" i="17"/>
  <c r="J111" i="17"/>
  <c r="I111" i="17"/>
  <c r="H111" i="17"/>
  <c r="L110" i="17"/>
  <c r="K110" i="17"/>
  <c r="J110" i="17"/>
  <c r="I110" i="17"/>
  <c r="H110" i="17"/>
  <c r="L109" i="17"/>
  <c r="K109" i="17"/>
  <c r="J109" i="17"/>
  <c r="L108" i="17"/>
  <c r="J108" i="17"/>
  <c r="I108" i="17"/>
  <c r="H108" i="17"/>
  <c r="L107" i="17"/>
  <c r="K107" i="17"/>
  <c r="J107" i="17"/>
  <c r="I107" i="17"/>
  <c r="H107" i="17"/>
  <c r="L106" i="17"/>
  <c r="K106" i="17"/>
  <c r="J106" i="17"/>
  <c r="L104" i="17"/>
  <c r="K104" i="17"/>
  <c r="J104" i="17"/>
  <c r="I104" i="17"/>
  <c r="H104" i="17"/>
  <c r="L103" i="17"/>
  <c r="K103" i="17"/>
  <c r="J103" i="17"/>
  <c r="I103" i="17"/>
  <c r="H103" i="17"/>
  <c r="H102" i="17" s="1"/>
  <c r="L102" i="17"/>
  <c r="K102" i="17"/>
  <c r="J102" i="17"/>
  <c r="L101" i="17"/>
  <c r="K101" i="17"/>
  <c r="J101" i="17"/>
  <c r="I101" i="17"/>
  <c r="H101" i="17"/>
  <c r="L100" i="17"/>
  <c r="K100" i="17"/>
  <c r="J100" i="17"/>
  <c r="I100" i="17"/>
  <c r="H100" i="17"/>
  <c r="L99" i="17"/>
  <c r="K99" i="17"/>
  <c r="J99" i="17"/>
  <c r="L97" i="17"/>
  <c r="K97" i="17"/>
  <c r="J97" i="17"/>
  <c r="I97" i="17"/>
  <c r="H97" i="17"/>
  <c r="L96" i="17"/>
  <c r="K96" i="17"/>
  <c r="I96" i="17"/>
  <c r="I95" i="17" s="1"/>
  <c r="H96" i="17"/>
  <c r="H95" i="17" s="1"/>
  <c r="L95" i="17"/>
  <c r="K95" i="17"/>
  <c r="J95" i="17"/>
  <c r="L94" i="17"/>
  <c r="K94" i="17"/>
  <c r="J94" i="17"/>
  <c r="I94" i="17"/>
  <c r="H94" i="17"/>
  <c r="L93" i="17"/>
  <c r="K93" i="17"/>
  <c r="J93" i="17"/>
  <c r="I93" i="17"/>
  <c r="H93" i="17"/>
  <c r="L92" i="17"/>
  <c r="K92" i="17"/>
  <c r="J92" i="17"/>
  <c r="L90" i="17"/>
  <c r="K90" i="17"/>
  <c r="I90" i="17"/>
  <c r="H90" i="17"/>
  <c r="I89" i="17"/>
  <c r="H89" i="17"/>
  <c r="L88" i="17"/>
  <c r="K88" i="17"/>
  <c r="L87" i="17"/>
  <c r="I87" i="17"/>
  <c r="H87" i="17"/>
  <c r="L86" i="17"/>
  <c r="I86" i="17"/>
  <c r="L85" i="17"/>
  <c r="K85" i="17"/>
  <c r="L83" i="17"/>
  <c r="K83" i="17"/>
  <c r="J83" i="17"/>
  <c r="I83" i="17"/>
  <c r="H83" i="17"/>
  <c r="L82" i="17"/>
  <c r="K82" i="17"/>
  <c r="J82" i="17"/>
  <c r="I82" i="17"/>
  <c r="H82" i="17"/>
  <c r="L81" i="17"/>
  <c r="K81" i="17"/>
  <c r="J81" i="17"/>
  <c r="L80" i="17"/>
  <c r="K80" i="17"/>
  <c r="J80" i="17"/>
  <c r="I80" i="17"/>
  <c r="H80" i="17"/>
  <c r="L79" i="17"/>
  <c r="K79" i="17"/>
  <c r="J79" i="17"/>
  <c r="I79" i="17"/>
  <c r="H79" i="17"/>
  <c r="L78" i="17"/>
  <c r="K78" i="17"/>
  <c r="J78" i="17"/>
  <c r="L76" i="17"/>
  <c r="K76" i="17"/>
  <c r="J76" i="17"/>
  <c r="I76" i="17"/>
  <c r="H76" i="17"/>
  <c r="L75" i="17"/>
  <c r="K75" i="17"/>
  <c r="J75" i="17"/>
  <c r="I75" i="17"/>
  <c r="H75" i="17"/>
  <c r="L74" i="17"/>
  <c r="K74" i="17"/>
  <c r="J74" i="17"/>
  <c r="L73" i="17"/>
  <c r="I73" i="17"/>
  <c r="H73" i="17"/>
  <c r="L72" i="17"/>
  <c r="K72" i="17"/>
  <c r="J72" i="17"/>
  <c r="I72" i="17"/>
  <c r="H72" i="17"/>
  <c r="L71" i="17"/>
  <c r="K71" i="17"/>
  <c r="J71" i="17"/>
  <c r="L69" i="17"/>
  <c r="K69" i="17"/>
  <c r="J69" i="17"/>
  <c r="I69" i="17"/>
  <c r="H69" i="17"/>
  <c r="L68" i="17"/>
  <c r="K68" i="17"/>
  <c r="J68" i="17"/>
  <c r="I68" i="17"/>
  <c r="H68" i="17"/>
  <c r="L67" i="17"/>
  <c r="K67" i="17"/>
  <c r="J67" i="17"/>
  <c r="L66" i="17"/>
  <c r="K66" i="17"/>
  <c r="J66" i="17"/>
  <c r="I66" i="17"/>
  <c r="H66" i="17"/>
  <c r="L65" i="17"/>
  <c r="K65" i="17"/>
  <c r="J65" i="17"/>
  <c r="I65" i="17"/>
  <c r="I64" i="17" s="1"/>
  <c r="H65" i="17"/>
  <c r="L64" i="17"/>
  <c r="K64" i="17"/>
  <c r="J64" i="17"/>
  <c r="L62" i="17"/>
  <c r="K62" i="17"/>
  <c r="I62" i="17"/>
  <c r="H62" i="17"/>
  <c r="L61" i="17"/>
  <c r="K61" i="17"/>
  <c r="J61" i="17"/>
  <c r="I61" i="17"/>
  <c r="I60" i="17" s="1"/>
  <c r="H61" i="17"/>
  <c r="L60" i="17"/>
  <c r="K60" i="17"/>
  <c r="J60" i="17"/>
  <c r="J59" i="17"/>
  <c r="I59" i="17"/>
  <c r="H59" i="17"/>
  <c r="L58" i="17"/>
  <c r="K58" i="17"/>
  <c r="J58" i="17"/>
  <c r="I58" i="17"/>
  <c r="H58" i="17"/>
  <c r="L57" i="17"/>
  <c r="K57" i="17"/>
  <c r="J57" i="17"/>
  <c r="I57" i="17"/>
  <c r="H57" i="17"/>
  <c r="L56" i="17"/>
  <c r="K56" i="17"/>
  <c r="J56" i="17"/>
  <c r="L54" i="17"/>
  <c r="K54" i="17"/>
  <c r="J54" i="17"/>
  <c r="I54" i="17"/>
  <c r="H54" i="17"/>
  <c r="L53" i="17"/>
  <c r="J53" i="17"/>
  <c r="I53" i="17"/>
  <c r="H53" i="17"/>
  <c r="H52" i="17" s="1"/>
  <c r="L52" i="17"/>
  <c r="K52" i="17"/>
  <c r="J52" i="17"/>
  <c r="L51" i="17"/>
  <c r="I51" i="17"/>
  <c r="H51" i="17"/>
  <c r="L50" i="17"/>
  <c r="K50" i="17"/>
  <c r="J50" i="17"/>
  <c r="I50" i="17"/>
  <c r="H50" i="17"/>
  <c r="L49" i="17"/>
  <c r="K49" i="17"/>
  <c r="J49" i="17"/>
  <c r="L47" i="17"/>
  <c r="K47" i="17"/>
  <c r="J47" i="17"/>
  <c r="I47" i="17"/>
  <c r="H47" i="17"/>
  <c r="L46" i="17"/>
  <c r="K46" i="17"/>
  <c r="J46" i="17"/>
  <c r="I46" i="17"/>
  <c r="H46" i="17"/>
  <c r="L45" i="17"/>
  <c r="K45" i="17"/>
  <c r="J45" i="17"/>
  <c r="I44" i="17"/>
  <c r="H44" i="17"/>
  <c r="L43" i="17"/>
  <c r="K43" i="17"/>
  <c r="J43" i="17"/>
  <c r="I43" i="17"/>
  <c r="H43" i="17"/>
  <c r="L42" i="17"/>
  <c r="K42" i="17"/>
  <c r="J42" i="17"/>
  <c r="L40" i="17"/>
  <c r="K40" i="17"/>
  <c r="J40" i="17"/>
  <c r="I40" i="17"/>
  <c r="H40" i="17"/>
  <c r="L39" i="17"/>
  <c r="K39" i="17"/>
  <c r="J39" i="17"/>
  <c r="I39" i="17"/>
  <c r="H39" i="17"/>
  <c r="L38" i="17"/>
  <c r="K38" i="17"/>
  <c r="J38" i="17"/>
  <c r="L37" i="17"/>
  <c r="I37" i="17"/>
  <c r="H37" i="17"/>
  <c r="L36" i="17"/>
  <c r="K36" i="17"/>
  <c r="J36" i="17"/>
  <c r="I36" i="17"/>
  <c r="H36" i="17"/>
  <c r="L35" i="17"/>
  <c r="K35" i="17"/>
  <c r="J35" i="17"/>
  <c r="L33" i="17"/>
  <c r="K33" i="17"/>
  <c r="J33" i="17"/>
  <c r="I33" i="17"/>
  <c r="H33" i="17"/>
  <c r="L32" i="17"/>
  <c r="J32" i="17"/>
  <c r="I32" i="17"/>
  <c r="I31" i="17" s="1"/>
  <c r="H32" i="17"/>
  <c r="H31" i="17" s="1"/>
  <c r="L31" i="17"/>
  <c r="K31" i="17"/>
  <c r="J31" i="17"/>
  <c r="L30" i="17"/>
  <c r="K30" i="17"/>
  <c r="J30" i="17"/>
  <c r="I30" i="17"/>
  <c r="H30" i="17"/>
  <c r="I29" i="17"/>
  <c r="H29" i="17"/>
  <c r="L28" i="17"/>
  <c r="K28" i="17"/>
  <c r="J28" i="17"/>
  <c r="L26" i="17"/>
  <c r="K26" i="17"/>
  <c r="J26" i="17"/>
  <c r="I26" i="17"/>
  <c r="H26" i="17"/>
  <c r="L25" i="17"/>
  <c r="K25" i="17"/>
  <c r="J25" i="17"/>
  <c r="I25" i="17"/>
  <c r="H25" i="17"/>
  <c r="L24" i="17"/>
  <c r="K24" i="17"/>
  <c r="J24" i="17"/>
  <c r="L23" i="17"/>
  <c r="I23" i="17"/>
  <c r="H23" i="17"/>
  <c r="L22" i="17"/>
  <c r="K22" i="17"/>
  <c r="J22" i="17"/>
  <c r="I22" i="17"/>
  <c r="H22" i="17"/>
  <c r="L21" i="17"/>
  <c r="K21" i="17"/>
  <c r="J21" i="17"/>
  <c r="L19" i="17"/>
  <c r="K19" i="17"/>
  <c r="J19" i="17"/>
  <c r="I19" i="17"/>
  <c r="H19" i="17"/>
  <c r="L18" i="17"/>
  <c r="K18" i="17"/>
  <c r="J18" i="17"/>
  <c r="I18" i="17"/>
  <c r="H18" i="17"/>
  <c r="L17" i="17"/>
  <c r="K17" i="17"/>
  <c r="J17" i="17"/>
  <c r="L16" i="17"/>
  <c r="K16" i="17"/>
  <c r="J16" i="17"/>
  <c r="I16" i="17"/>
  <c r="H16" i="17"/>
  <c r="L15" i="17"/>
  <c r="K15" i="17"/>
  <c r="J15" i="17"/>
  <c r="I15" i="17"/>
  <c r="H15" i="17"/>
  <c r="L14" i="17"/>
  <c r="K14" i="17"/>
  <c r="J14" i="17"/>
  <c r="L12" i="17"/>
  <c r="K12" i="17"/>
  <c r="J12" i="17"/>
  <c r="I12" i="17"/>
  <c r="H12" i="17"/>
  <c r="L11" i="17"/>
  <c r="K11" i="17"/>
  <c r="J11" i="17"/>
  <c r="I11" i="17"/>
  <c r="H11" i="17"/>
  <c r="L10" i="17"/>
  <c r="K10" i="17"/>
  <c r="J10" i="17"/>
  <c r="L9" i="17"/>
  <c r="K9" i="17"/>
  <c r="J9" i="17"/>
  <c r="I9" i="17"/>
  <c r="H9" i="17"/>
  <c r="L8" i="17"/>
  <c r="K8" i="17"/>
  <c r="J8" i="17"/>
  <c r="I8" i="17"/>
  <c r="H8" i="17"/>
  <c r="L7" i="17"/>
  <c r="K7" i="17"/>
  <c r="J7" i="17"/>
  <c r="H834" i="17" l="1"/>
  <c r="H1279" i="17"/>
  <c r="H1687" i="17"/>
  <c r="I1578" i="17"/>
  <c r="H837" i="17"/>
  <c r="I652" i="17"/>
  <c r="I1024" i="17"/>
  <c r="H1578" i="17"/>
  <c r="I1055" i="17"/>
  <c r="H1409" i="17"/>
  <c r="H1507" i="17"/>
  <c r="I1687" i="17"/>
  <c r="I17" i="17"/>
  <c r="H45" i="17"/>
  <c r="H1220" i="17"/>
  <c r="I1557" i="17"/>
  <c r="H1870" i="17"/>
  <c r="H1476" i="17"/>
  <c r="H14" i="17"/>
  <c r="I49" i="17"/>
  <c r="I144" i="17"/>
  <c r="H166" i="17"/>
  <c r="I231" i="17"/>
  <c r="I1013" i="17"/>
  <c r="H1017" i="17"/>
  <c r="I1241" i="17"/>
  <c r="I1497" i="17"/>
  <c r="I1878" i="17"/>
  <c r="H751" i="17"/>
  <c r="I1610" i="17"/>
  <c r="H1683" i="17"/>
  <c r="H1765" i="17"/>
  <c r="I1807" i="17"/>
  <c r="I1821" i="17"/>
  <c r="I1835" i="17"/>
  <c r="H748" i="17"/>
  <c r="H887" i="17"/>
  <c r="I943" i="17"/>
  <c r="I1108" i="17"/>
  <c r="H1192" i="17"/>
  <c r="I1251" i="17"/>
  <c r="H656" i="17"/>
  <c r="I378" i="17"/>
  <c r="H382" i="17"/>
  <c r="H445" i="17"/>
  <c r="H1129" i="17"/>
  <c r="H1230" i="17"/>
  <c r="H1775" i="17"/>
  <c r="I1849" i="17"/>
  <c r="I1863" i="17"/>
  <c r="H1863" i="17"/>
  <c r="H1866" i="17"/>
  <c r="H1873" i="17"/>
  <c r="H340" i="17"/>
  <c r="I350" i="17"/>
  <c r="H368" i="17"/>
  <c r="H1101" i="17"/>
  <c r="I1258" i="17"/>
  <c r="I1311" i="17"/>
  <c r="H1325" i="17"/>
  <c r="I1589" i="17"/>
  <c r="I1564" i="17"/>
  <c r="H221" i="17"/>
  <c r="H769" i="17"/>
  <c r="I1479" i="17"/>
  <c r="H877" i="17"/>
  <c r="H1206" i="17"/>
  <c r="I1543" i="17"/>
  <c r="I259" i="17"/>
  <c r="H1034" i="17"/>
  <c r="I1195" i="17"/>
  <c r="H519" i="17"/>
  <c r="I1430" i="17"/>
  <c r="I1765" i="17"/>
  <c r="I1779" i="17"/>
  <c r="I1793" i="17"/>
  <c r="I1881" i="17"/>
  <c r="H259" i="17"/>
  <c r="H287" i="17"/>
  <c r="H301" i="17"/>
  <c r="H357" i="17"/>
  <c r="I741" i="17"/>
  <c r="I769" i="17"/>
  <c r="I790" i="17"/>
  <c r="I808" i="17"/>
  <c r="I855" i="17"/>
  <c r="H1132" i="17"/>
  <c r="H1136" i="17"/>
  <c r="H1181" i="17"/>
  <c r="H1195" i="17"/>
  <c r="H1624" i="17"/>
  <c r="I1690" i="17"/>
  <c r="H1881" i="17"/>
  <c r="H242" i="17"/>
  <c r="H336" i="17"/>
  <c r="H808" i="17"/>
  <c r="I827" i="17"/>
  <c r="I1476" i="17"/>
  <c r="H38" i="17"/>
  <c r="H49" i="17"/>
  <c r="H60" i="17"/>
  <c r="I88" i="17"/>
  <c r="I568" i="17"/>
  <c r="H701" i="17"/>
  <c r="H741" i="17"/>
  <c r="I748" i="17"/>
  <c r="I776" i="17"/>
  <c r="H985" i="17"/>
  <c r="H1041" i="17"/>
  <c r="H1115" i="17"/>
  <c r="H1125" i="17"/>
  <c r="H1258" i="17"/>
  <c r="H1430" i="17"/>
  <c r="I1504" i="17"/>
  <c r="H92" i="17"/>
  <c r="H200" i="17"/>
  <c r="I291" i="17"/>
  <c r="I823" i="17"/>
  <c r="H1416" i="17"/>
  <c r="I1465" i="17"/>
  <c r="H1479" i="17"/>
  <c r="H10" i="17"/>
  <c r="I35" i="17"/>
  <c r="I155" i="17"/>
  <c r="H177" i="17"/>
  <c r="H181" i="17"/>
  <c r="I193" i="17"/>
  <c r="I207" i="17"/>
  <c r="I235" i="17"/>
  <c r="H291" i="17"/>
  <c r="I315" i="17"/>
  <c r="I547" i="17"/>
  <c r="I621" i="17"/>
  <c r="I649" i="17"/>
  <c r="I758" i="17"/>
  <c r="H762" i="17"/>
  <c r="H783" i="17"/>
  <c r="H996" i="17"/>
  <c r="I1006" i="17"/>
  <c r="H1024" i="17"/>
  <c r="I1052" i="17"/>
  <c r="H1059" i="17"/>
  <c r="I1083" i="17"/>
  <c r="H1087" i="17"/>
  <c r="H1108" i="17"/>
  <c r="I1118" i="17"/>
  <c r="H1251" i="17"/>
  <c r="H1346" i="17"/>
  <c r="H1465" i="17"/>
  <c r="I533" i="17"/>
  <c r="I670" i="17"/>
  <c r="I1645" i="17"/>
  <c r="H1750" i="17"/>
  <c r="I14" i="17"/>
  <c r="I368" i="17"/>
  <c r="I441" i="17"/>
  <c r="I448" i="17"/>
  <c r="I469" i="17"/>
  <c r="H516" i="17"/>
  <c r="I837" i="17"/>
  <c r="I877" i="17"/>
  <c r="H964" i="17"/>
  <c r="I1048" i="17"/>
  <c r="H1164" i="17"/>
  <c r="I1174" i="17"/>
  <c r="H1178" i="17"/>
  <c r="I1325" i="17"/>
  <c r="H1328" i="17"/>
  <c r="I1631" i="17"/>
  <c r="H1673" i="17"/>
  <c r="H1725" i="17"/>
  <c r="H1739" i="17"/>
  <c r="I151" i="17"/>
  <c r="I170" i="17"/>
  <c r="H565" i="17"/>
  <c r="H673" i="17"/>
  <c r="H1174" i="17"/>
  <c r="H1406" i="17"/>
  <c r="H1648" i="17"/>
  <c r="H113" i="17"/>
  <c r="H151" i="17"/>
  <c r="H170" i="17"/>
  <c r="I224" i="17"/>
  <c r="I357" i="17"/>
  <c r="H361" i="17"/>
  <c r="H406" i="17"/>
  <c r="H420" i="17"/>
  <c r="H487" i="17"/>
  <c r="H547" i="17"/>
  <c r="I558" i="17"/>
  <c r="I624" i="17"/>
  <c r="H628" i="17"/>
  <c r="H670" i="17"/>
  <c r="I680" i="17"/>
  <c r="H894" i="17"/>
  <c r="I950" i="17"/>
  <c r="I1167" i="17"/>
  <c r="I1220" i="17"/>
  <c r="I1234" i="17"/>
  <c r="I1272" i="17"/>
  <c r="H1290" i="17"/>
  <c r="I1297" i="17"/>
  <c r="H1311" i="17"/>
  <c r="H1321" i="17"/>
  <c r="H1335" i="17"/>
  <c r="I1367" i="17"/>
  <c r="I1511" i="17"/>
  <c r="I1522" i="17"/>
  <c r="H1522" i="17"/>
  <c r="H1540" i="17"/>
  <c r="H1631" i="17"/>
  <c r="H1645" i="17"/>
  <c r="I1655" i="17"/>
  <c r="I1701" i="17"/>
  <c r="H1704" i="17"/>
  <c r="H1718" i="17"/>
  <c r="H245" i="17"/>
  <c r="H284" i="17"/>
  <c r="H865" i="17"/>
  <c r="H593" i="17"/>
  <c r="I603" i="17"/>
  <c r="H607" i="17"/>
  <c r="H270" i="17"/>
  <c r="H163" i="17"/>
  <c r="I217" i="17"/>
  <c r="I7" i="17"/>
  <c r="I24" i="17"/>
  <c r="H403" i="17"/>
  <c r="H431" i="17"/>
  <c r="H459" i="17"/>
  <c r="I502" i="17"/>
  <c r="I905" i="17"/>
  <c r="I919" i="17"/>
  <c r="I971" i="17"/>
  <c r="H1097" i="17"/>
  <c r="H1227" i="17"/>
  <c r="I1363" i="17"/>
  <c r="I1402" i="17"/>
  <c r="H1620" i="17"/>
  <c r="I1627" i="17"/>
  <c r="I1750" i="17"/>
  <c r="H78" i="17"/>
  <c r="I85" i="17"/>
  <c r="H88" i="17"/>
  <c r="I181" i="17"/>
  <c r="I221" i="17"/>
  <c r="H315" i="17"/>
  <c r="I340" i="17"/>
  <c r="H392" i="17"/>
  <c r="I462" i="17"/>
  <c r="H582" i="17"/>
  <c r="H638" i="17"/>
  <c r="I659" i="17"/>
  <c r="I869" i="17"/>
  <c r="I884" i="17"/>
  <c r="H999" i="17"/>
  <c r="H1006" i="17"/>
  <c r="H1052" i="17"/>
  <c r="I1146" i="17"/>
  <c r="H1150" i="17"/>
  <c r="H1160" i="17"/>
  <c r="I1181" i="17"/>
  <c r="I1202" i="17"/>
  <c r="I1216" i="17"/>
  <c r="I1227" i="17"/>
  <c r="I1346" i="17"/>
  <c r="H1448" i="17"/>
  <c r="H1462" i="17"/>
  <c r="H1515" i="17"/>
  <c r="I1540" i="17"/>
  <c r="H1564" i="17"/>
  <c r="H1610" i="17"/>
  <c r="H1613" i="17"/>
  <c r="H1669" i="17"/>
  <c r="H1676" i="17"/>
  <c r="I1718" i="17"/>
  <c r="H1722" i="17"/>
  <c r="H1736" i="17"/>
  <c r="I1757" i="17"/>
  <c r="I1772" i="17"/>
  <c r="H1083" i="17"/>
  <c r="I1209" i="17"/>
  <c r="I1307" i="17"/>
  <c r="H1332" i="17"/>
  <c r="H1458" i="17"/>
  <c r="H1606" i="17"/>
  <c r="H1753" i="17"/>
  <c r="H24" i="17"/>
  <c r="I38" i="17"/>
  <c r="I45" i="17"/>
  <c r="I109" i="17"/>
  <c r="I120" i="17"/>
  <c r="I166" i="17"/>
  <c r="H214" i="17"/>
  <c r="I238" i="17"/>
  <c r="H256" i="17"/>
  <c r="I277" i="17"/>
  <c r="I287" i="17"/>
  <c r="I301" i="17"/>
  <c r="I305" i="17"/>
  <c r="H308" i="17"/>
  <c r="I406" i="17"/>
  <c r="I410" i="17"/>
  <c r="I420" i="17"/>
  <c r="H466" i="17"/>
  <c r="H476" i="17"/>
  <c r="I487" i="17"/>
  <c r="H490" i="17"/>
  <c r="H502" i="17"/>
  <c r="I540" i="17"/>
  <c r="H544" i="17"/>
  <c r="H551" i="17"/>
  <c r="I572" i="17"/>
  <c r="I586" i="17"/>
  <c r="H603" i="17"/>
  <c r="H617" i="17"/>
  <c r="H765" i="17"/>
  <c r="I783" i="17"/>
  <c r="H786" i="17"/>
  <c r="I887" i="17"/>
  <c r="H915" i="17"/>
  <c r="I933" i="17"/>
  <c r="H936" i="17"/>
  <c r="I1076" i="17"/>
  <c r="I1090" i="17"/>
  <c r="I1139" i="17"/>
  <c r="H1209" i="17"/>
  <c r="H1255" i="17"/>
  <c r="I1269" i="17"/>
  <c r="I1283" i="17"/>
  <c r="H1283" i="17"/>
  <c r="I1293" i="17"/>
  <c r="H1307" i="17"/>
  <c r="I1314" i="17"/>
  <c r="I1335" i="17"/>
  <c r="I1353" i="17"/>
  <c r="H1360" i="17"/>
  <c r="H1363" i="17"/>
  <c r="H1382" i="17"/>
  <c r="I1416" i="17"/>
  <c r="H1490" i="17"/>
  <c r="I1507" i="17"/>
  <c r="I1515" i="17"/>
  <c r="I1547" i="17"/>
  <c r="I1592" i="17"/>
  <c r="I1680" i="17"/>
  <c r="H1690" i="17"/>
  <c r="H1701" i="17"/>
  <c r="H1711" i="17"/>
  <c r="H1715" i="17"/>
  <c r="H189" i="17"/>
  <c r="H42" i="17"/>
  <c r="H64" i="17"/>
  <c r="I99" i="17"/>
  <c r="H106" i="17"/>
  <c r="H116" i="17"/>
  <c r="H127" i="17"/>
  <c r="I137" i="17"/>
  <c r="H141" i="17"/>
  <c r="H158" i="17"/>
  <c r="I163" i="17"/>
  <c r="I185" i="17"/>
  <c r="I203" i="17"/>
  <c r="H207" i="17"/>
  <c r="H217" i="17"/>
  <c r="H228" i="17"/>
  <c r="I249" i="17"/>
  <c r="H263" i="17"/>
  <c r="H273" i="17"/>
  <c r="H298" i="17"/>
  <c r="H312" i="17"/>
  <c r="I329" i="17"/>
  <c r="H333" i="17"/>
  <c r="H347" i="17"/>
  <c r="H385" i="17"/>
  <c r="I396" i="17"/>
  <c r="H424" i="17"/>
  <c r="I434" i="17"/>
  <c r="H438" i="17"/>
  <c r="H505" i="17"/>
  <c r="H530" i="17"/>
  <c r="H537" i="17"/>
  <c r="I631" i="17"/>
  <c r="H635" i="17"/>
  <c r="I663" i="17"/>
  <c r="H666" i="17"/>
  <c r="H677" i="17"/>
  <c r="I698" i="17"/>
  <c r="I712" i="17"/>
  <c r="I786" i="17"/>
  <c r="H793" i="17"/>
  <c r="I801" i="17"/>
  <c r="H830" i="17"/>
  <c r="I844" i="17"/>
  <c r="H848" i="17"/>
  <c r="H858" i="17"/>
  <c r="I915" i="17"/>
  <c r="H933" i="17"/>
  <c r="H1013" i="17"/>
  <c r="I1045" i="17"/>
  <c r="H1048" i="17"/>
  <c r="I1248" i="17"/>
  <c r="H1342" i="17"/>
  <c r="I1382" i="17"/>
  <c r="I1406" i="17"/>
  <c r="I1533" i="17"/>
  <c r="H1547" i="17"/>
  <c r="I1722" i="17"/>
  <c r="I1743" i="17"/>
  <c r="I1753" i="17"/>
  <c r="I56" i="17"/>
  <c r="H469" i="17"/>
  <c r="I10" i="17"/>
  <c r="I21" i="17"/>
  <c r="H35" i="17"/>
  <c r="I67" i="17"/>
  <c r="I74" i="17"/>
  <c r="H99" i="17"/>
  <c r="I106" i="17"/>
  <c r="H173" i="17"/>
  <c r="H203" i="17"/>
  <c r="H235" i="17"/>
  <c r="I263" i="17"/>
  <c r="I280" i="17"/>
  <c r="H326" i="17"/>
  <c r="H329" i="17"/>
  <c r="H364" i="17"/>
  <c r="H375" i="17"/>
  <c r="I385" i="17"/>
  <c r="H389" i="17"/>
  <c r="I413" i="17"/>
  <c r="I424" i="17"/>
  <c r="H441" i="17"/>
  <c r="I452" i="17"/>
  <c r="H462" i="17"/>
  <c r="I480" i="17"/>
  <c r="H483" i="17"/>
  <c r="H494" i="17"/>
  <c r="I523" i="17"/>
  <c r="H523" i="17"/>
  <c r="H554" i="17"/>
  <c r="I575" i="17"/>
  <c r="I582" i="17"/>
  <c r="H586" i="17"/>
  <c r="I596" i="17"/>
  <c r="H600" i="17"/>
  <c r="H621" i="17"/>
  <c r="H631" i="17"/>
  <c r="I642" i="17"/>
  <c r="I691" i="17"/>
  <c r="H698" i="17"/>
  <c r="I705" i="17"/>
  <c r="I755" i="17"/>
  <c r="H758" i="17"/>
  <c r="I1094" i="17"/>
  <c r="I1104" i="17"/>
  <c r="H1139" i="17"/>
  <c r="H1167" i="17"/>
  <c r="H1188" i="17"/>
  <c r="H1269" i="17"/>
  <c r="I1349" i="17"/>
  <c r="I1458" i="17"/>
  <c r="I1493" i="17"/>
  <c r="H1599" i="17"/>
  <c r="I1606" i="17"/>
  <c r="H1641" i="17"/>
  <c r="H1652" i="17"/>
  <c r="I793" i="17"/>
  <c r="I812" i="17"/>
  <c r="I848" i="17"/>
  <c r="H851" i="17"/>
  <c r="H901" i="17"/>
  <c r="H922" i="17"/>
  <c r="I968" i="17"/>
  <c r="I989" i="17"/>
  <c r="I996" i="17"/>
  <c r="H1027" i="17"/>
  <c r="H1062" i="17"/>
  <c r="I1073" i="17"/>
  <c r="H1076" i="17"/>
  <c r="I1132" i="17"/>
  <c r="I1160" i="17"/>
  <c r="I1188" i="17"/>
  <c r="H1216" i="17"/>
  <c r="H1241" i="17"/>
  <c r="H1272" i="17"/>
  <c r="H1304" i="17"/>
  <c r="H1314" i="17"/>
  <c r="I1321" i="17"/>
  <c r="H1353" i="17"/>
  <c r="I1378" i="17"/>
  <c r="I1409" i="17"/>
  <c r="I1441" i="17"/>
  <c r="I1448" i="17"/>
  <c r="I1451" i="17"/>
  <c r="H1451" i="17"/>
  <c r="I1486" i="17"/>
  <c r="H1486" i="17"/>
  <c r="H1526" i="17"/>
  <c r="H1550" i="17"/>
  <c r="I1582" i="17"/>
  <c r="H1596" i="17"/>
  <c r="I1599" i="17"/>
  <c r="I1603" i="17"/>
  <c r="I1620" i="17"/>
  <c r="I1641" i="17"/>
  <c r="H1666" i="17"/>
  <c r="I1715" i="17"/>
  <c r="I1736" i="17"/>
  <c r="I1866" i="17"/>
  <c r="H1878" i="17"/>
  <c r="H744" i="17"/>
  <c r="H755" i="17"/>
  <c r="I762" i="17"/>
  <c r="I772" i="17"/>
  <c r="H772" i="17"/>
  <c r="H776" i="17"/>
  <c r="I797" i="17"/>
  <c r="H823" i="17"/>
  <c r="H827" i="17"/>
  <c r="I834" i="17"/>
  <c r="I841" i="17"/>
  <c r="H855" i="17"/>
  <c r="I862" i="17"/>
  <c r="I891" i="17"/>
  <c r="H905" i="17"/>
  <c r="I912" i="17"/>
  <c r="H940" i="17"/>
  <c r="I954" i="17"/>
  <c r="H954" i="17"/>
  <c r="I975" i="17"/>
  <c r="H982" i="17"/>
  <c r="I1017" i="17"/>
  <c r="I1020" i="17"/>
  <c r="H1020" i="17"/>
  <c r="I1041" i="17"/>
  <c r="H1045" i="17"/>
  <c r="I1066" i="17"/>
  <c r="H1094" i="17"/>
  <c r="H1111" i="17"/>
  <c r="H1146" i="17"/>
  <c r="H1202" i="17"/>
  <c r="H1234" i="17"/>
  <c r="H1244" i="17"/>
  <c r="H1248" i="17"/>
  <c r="I1262" i="17"/>
  <c r="I1276" i="17"/>
  <c r="H1293" i="17"/>
  <c r="I1386" i="17"/>
  <c r="H1402" i="17"/>
  <c r="I1469" i="17"/>
  <c r="H1493" i="17"/>
  <c r="I1529" i="17"/>
  <c r="H1543" i="17"/>
  <c r="I1554" i="17"/>
  <c r="H1568" i="17"/>
  <c r="I1575" i="17"/>
  <c r="I1596" i="17"/>
  <c r="H1603" i="17"/>
  <c r="H1617" i="17"/>
  <c r="H1627" i="17"/>
  <c r="I1659" i="17"/>
  <c r="I1676" i="17"/>
  <c r="H1680" i="17"/>
  <c r="I1683" i="17"/>
  <c r="H1697" i="17"/>
  <c r="I1704" i="17"/>
  <c r="I1708" i="17"/>
  <c r="H1708" i="17"/>
  <c r="I1739" i="17"/>
  <c r="I1768" i="17"/>
  <c r="H1768" i="17"/>
  <c r="H1772" i="17"/>
  <c r="I1789" i="17"/>
  <c r="H1789" i="17"/>
  <c r="I1803" i="17"/>
  <c r="H1803" i="17"/>
  <c r="I1817" i="17"/>
  <c r="H1817" i="17"/>
  <c r="I1831" i="17"/>
  <c r="H1831" i="17"/>
  <c r="I1845" i="17"/>
  <c r="H1845" i="17"/>
  <c r="H185" i="17"/>
  <c r="H193" i="17"/>
  <c r="I252" i="17"/>
  <c r="I266" i="17"/>
  <c r="H7" i="17"/>
  <c r="I28" i="17"/>
  <c r="H155" i="17"/>
  <c r="H21" i="17"/>
  <c r="I42" i="17"/>
  <c r="I81" i="17"/>
  <c r="H137" i="17"/>
  <c r="H17" i="17"/>
  <c r="H28" i="17"/>
  <c r="I52" i="17"/>
  <c r="H56" i="17"/>
  <c r="I71" i="17"/>
  <c r="H71" i="17"/>
  <c r="I78" i="17"/>
  <c r="H81" i="17"/>
  <c r="I196" i="17"/>
  <c r="I210" i="17"/>
  <c r="H231" i="17"/>
  <c r="I245" i="17"/>
  <c r="H249" i="17"/>
  <c r="I516" i="17"/>
  <c r="I744" i="17"/>
  <c r="H109" i="17"/>
  <c r="I130" i="17"/>
  <c r="H130" i="17"/>
  <c r="I141" i="17"/>
  <c r="I148" i="17"/>
  <c r="H148" i="17"/>
  <c r="I177" i="17"/>
  <c r="H196" i="17"/>
  <c r="H210" i="17"/>
  <c r="H224" i="17"/>
  <c r="H238" i="17"/>
  <c r="H252" i="17"/>
  <c r="H266" i="17"/>
  <c r="H280" i="17"/>
  <c r="H294" i="17"/>
  <c r="I336" i="17"/>
  <c r="I354" i="17"/>
  <c r="H378" i="17"/>
  <c r="I392" i="17"/>
  <c r="H396" i="17"/>
  <c r="H413" i="17"/>
  <c r="I438" i="17"/>
  <c r="I455" i="17"/>
  <c r="I466" i="17"/>
  <c r="H480" i="17"/>
  <c r="I494" i="17"/>
  <c r="I512" i="17"/>
  <c r="I519" i="17"/>
  <c r="I526" i="17"/>
  <c r="H540" i="17"/>
  <c r="I554" i="17"/>
  <c r="H558" i="17"/>
  <c r="H575" i="17"/>
  <c r="I600" i="17"/>
  <c r="H624" i="17"/>
  <c r="I638" i="17"/>
  <c r="H642" i="17"/>
  <c r="H659" i="17"/>
  <c r="H663" i="17"/>
  <c r="I677" i="17"/>
  <c r="H680" i="17"/>
  <c r="H712" i="17"/>
  <c r="I730" i="17"/>
  <c r="I734" i="17"/>
  <c r="H734" i="17"/>
  <c r="H737" i="17"/>
  <c r="I751" i="17"/>
  <c r="I779" i="17"/>
  <c r="H801" i="17"/>
  <c r="H805" i="17"/>
  <c r="I851" i="17"/>
  <c r="I873" i="17"/>
  <c r="I922" i="17"/>
  <c r="I957" i="17"/>
  <c r="H978" i="17"/>
  <c r="I992" i="17"/>
  <c r="I1010" i="17"/>
  <c r="I1031" i="17"/>
  <c r="H1066" i="17"/>
  <c r="H1090" i="17"/>
  <c r="H1118" i="17"/>
  <c r="I1150" i="17"/>
  <c r="I1178" i="17"/>
  <c r="I1206" i="17"/>
  <c r="I273" i="17"/>
  <c r="H277" i="17"/>
  <c r="I294" i="17"/>
  <c r="I319" i="17"/>
  <c r="H322" i="17"/>
  <c r="H350" i="17"/>
  <c r="I364" i="17"/>
  <c r="I382" i="17"/>
  <c r="I399" i="17"/>
  <c r="H410" i="17"/>
  <c r="H417" i="17"/>
  <c r="H434" i="17"/>
  <c r="I445" i="17"/>
  <c r="H448" i="17"/>
  <c r="H452" i="17"/>
  <c r="I483" i="17"/>
  <c r="H498" i="17"/>
  <c r="I509" i="17"/>
  <c r="H509" i="17"/>
  <c r="H512" i="17"/>
  <c r="H533" i="17"/>
  <c r="I544" i="17"/>
  <c r="I561" i="17"/>
  <c r="H572" i="17"/>
  <c r="H579" i="17"/>
  <c r="H596" i="17"/>
  <c r="I614" i="17"/>
  <c r="I628" i="17"/>
  <c r="H649" i="17"/>
  <c r="I666" i="17"/>
  <c r="I701" i="17"/>
  <c r="H719" i="17"/>
  <c r="I723" i="17"/>
  <c r="H723" i="17"/>
  <c r="I727" i="17"/>
  <c r="H727" i="17"/>
  <c r="H730" i="17"/>
  <c r="I737" i="17"/>
  <c r="I765" i="17"/>
  <c r="I805" i="17"/>
  <c r="I815" i="17"/>
  <c r="H815" i="17"/>
  <c r="I830" i="17"/>
  <c r="H844" i="17"/>
  <c r="I894" i="17"/>
  <c r="H898" i="17"/>
  <c r="I929" i="17"/>
  <c r="H943" i="17"/>
  <c r="H971" i="17"/>
  <c r="I1003" i="17"/>
  <c r="I1038" i="17"/>
  <c r="I1080" i="17"/>
  <c r="H1104" i="17"/>
  <c r="I1136" i="17"/>
  <c r="I1164" i="17"/>
  <c r="I1192" i="17"/>
  <c r="I1230" i="17"/>
  <c r="H812" i="17"/>
  <c r="I819" i="17"/>
  <c r="I865" i="17"/>
  <c r="I880" i="17"/>
  <c r="H880" i="17"/>
  <c r="H884" i="17"/>
  <c r="H891" i="17"/>
  <c r="I898" i="17"/>
  <c r="I908" i="17"/>
  <c r="H908" i="17"/>
  <c r="H912" i="17"/>
  <c r="H919" i="17"/>
  <c r="H929" i="17"/>
  <c r="I936" i="17"/>
  <c r="I947" i="17"/>
  <c r="H947" i="17"/>
  <c r="H950" i="17"/>
  <c r="H957" i="17"/>
  <c r="I964" i="17"/>
  <c r="H975" i="17"/>
  <c r="I978" i="17"/>
  <c r="I985" i="17"/>
  <c r="H992" i="17"/>
  <c r="I1034" i="17"/>
  <c r="I1059" i="17"/>
  <c r="I1069" i="17"/>
  <c r="H1069" i="17"/>
  <c r="H1073" i="17"/>
  <c r="H1080" i="17"/>
  <c r="I1087" i="17"/>
  <c r="I1101" i="17"/>
  <c r="I1115" i="17"/>
  <c r="I1129" i="17"/>
  <c r="I1143" i="17"/>
  <c r="H1143" i="17"/>
  <c r="H1157" i="17"/>
  <c r="I1171" i="17"/>
  <c r="H1171" i="17"/>
  <c r="I1185" i="17"/>
  <c r="H1185" i="17"/>
  <c r="I1199" i="17"/>
  <c r="H1199" i="17"/>
  <c r="I1213" i="17"/>
  <c r="H1213" i="17"/>
  <c r="I1223" i="17"/>
  <c r="H1223" i="17"/>
  <c r="I1244" i="17"/>
  <c r="H1511" i="17"/>
  <c r="I1617" i="17"/>
  <c r="I1673" i="17"/>
  <c r="H841" i="17"/>
  <c r="I858" i="17"/>
  <c r="H862" i="17"/>
  <c r="H869" i="17"/>
  <c r="H873" i="17"/>
  <c r="I901" i="17"/>
  <c r="I940" i="17"/>
  <c r="H989" i="17"/>
  <c r="I999" i="17"/>
  <c r="H1003" i="17"/>
  <c r="H1010" i="17"/>
  <c r="I1027" i="17"/>
  <c r="H1031" i="17"/>
  <c r="H1038" i="17"/>
  <c r="I1062" i="17"/>
  <c r="I1097" i="17"/>
  <c r="I1111" i="17"/>
  <c r="I1122" i="17"/>
  <c r="I1125" i="17"/>
  <c r="I1157" i="17"/>
  <c r="H1779" i="17"/>
  <c r="H1276" i="17"/>
  <c r="I1290" i="17"/>
  <c r="I1342" i="17"/>
  <c r="I1374" i="17"/>
  <c r="H1374" i="17"/>
  <c r="H1386" i="17"/>
  <c r="I1394" i="17"/>
  <c r="H1394" i="17"/>
  <c r="I1413" i="17"/>
  <c r="I1434" i="17"/>
  <c r="H1434" i="17"/>
  <c r="I1444" i="17"/>
  <c r="H1444" i="17"/>
  <c r="I1483" i="17"/>
  <c r="I1490" i="17"/>
  <c r="H1500" i="17"/>
  <c r="I1526" i="17"/>
  <c r="H1529" i="17"/>
  <c r="I1550" i="17"/>
  <c r="H1554" i="17"/>
  <c r="I1561" i="17"/>
  <c r="H1561" i="17"/>
  <c r="I1571" i="17"/>
  <c r="H1571" i="17"/>
  <c r="H1589" i="17"/>
  <c r="H1592" i="17"/>
  <c r="I1624" i="17"/>
  <c r="I1652" i="17"/>
  <c r="H1655" i="17"/>
  <c r="H1662" i="17"/>
  <c r="I1666" i="17"/>
  <c r="I1697" i="17"/>
  <c r="I1711" i="17"/>
  <c r="I1725" i="17"/>
  <c r="H1743" i="17"/>
  <c r="H1757" i="17"/>
  <c r="H1761" i="17"/>
  <c r="I1786" i="17"/>
  <c r="H1796" i="17"/>
  <c r="H1800" i="17"/>
  <c r="H1807" i="17"/>
  <c r="I1814" i="17"/>
  <c r="I1824" i="17"/>
  <c r="H1824" i="17"/>
  <c r="H1828" i="17"/>
  <c r="H1835" i="17"/>
  <c r="I1842" i="17"/>
  <c r="I1852" i="17"/>
  <c r="H1852" i="17"/>
  <c r="H1856" i="17"/>
  <c r="H1262" i="17"/>
  <c r="I1286" i="17"/>
  <c r="I1304" i="17"/>
  <c r="I1318" i="17"/>
  <c r="I1332" i="17"/>
  <c r="I1339" i="17"/>
  <c r="I1360" i="17"/>
  <c r="I1370" i="17"/>
  <c r="H1370" i="17"/>
  <c r="I1390" i="17"/>
  <c r="H1390" i="17"/>
  <c r="I1398" i="17"/>
  <c r="H1398" i="17"/>
  <c r="I1427" i="17"/>
  <c r="H1427" i="17"/>
  <c r="I1455" i="17"/>
  <c r="I1462" i="17"/>
  <c r="I1472" i="17"/>
  <c r="H1472" i="17"/>
  <c r="H1504" i="17"/>
  <c r="H1533" i="17"/>
  <c r="H1557" i="17"/>
  <c r="I1568" i="17"/>
  <c r="I1634" i="17"/>
  <c r="H1659" i="17"/>
  <c r="I1669" i="17"/>
  <c r="I1732" i="17"/>
  <c r="H1732" i="17"/>
  <c r="I1746" i="17"/>
  <c r="H1746" i="17"/>
  <c r="I1761" i="17"/>
  <c r="I1775" i="17"/>
  <c r="H1786" i="17"/>
  <c r="H1793" i="17"/>
  <c r="I1796" i="17"/>
  <c r="I1800" i="17"/>
  <c r="I1810" i="17"/>
  <c r="H1810" i="17"/>
  <c r="H1814" i="17"/>
  <c r="H1821" i="17"/>
  <c r="I1828" i="17"/>
  <c r="I1838" i="17"/>
  <c r="H1838" i="17"/>
  <c r="H1842" i="17"/>
  <c r="H1849" i="17"/>
  <c r="I1856" i="17"/>
  <c r="I1870" i="17"/>
  <c r="H74" i="17"/>
  <c r="I102" i="17"/>
  <c r="H134" i="17"/>
  <c r="I158" i="17"/>
  <c r="I214" i="17"/>
  <c r="I242" i="17"/>
  <c r="I270" i="17"/>
  <c r="I298" i="17"/>
  <c r="H305" i="17"/>
  <c r="I312" i="17"/>
  <c r="H319" i="17"/>
  <c r="I326" i="17"/>
  <c r="I333" i="17"/>
  <c r="I371" i="17"/>
  <c r="I473" i="17"/>
  <c r="H123" i="17"/>
  <c r="I684" i="17"/>
  <c r="H67" i="17"/>
  <c r="I92" i="17"/>
  <c r="I113" i="17"/>
  <c r="H144" i="17"/>
  <c r="I173" i="17"/>
  <c r="I200" i="17"/>
  <c r="I228" i="17"/>
  <c r="I256" i="17"/>
  <c r="I284" i="17"/>
  <c r="I308" i="17"/>
  <c r="I322" i="17"/>
  <c r="I343" i="17"/>
  <c r="H354" i="17"/>
  <c r="I361" i="17"/>
  <c r="I427" i="17"/>
  <c r="I589" i="17"/>
  <c r="I347" i="17"/>
  <c r="I375" i="17"/>
  <c r="I403" i="17"/>
  <c r="I431" i="17"/>
  <c r="I459" i="17"/>
  <c r="I476" i="17"/>
  <c r="I505" i="17"/>
  <c r="I537" i="17"/>
  <c r="I565" i="17"/>
  <c r="I593" i="17"/>
  <c r="I617" i="17"/>
  <c r="I982" i="17"/>
  <c r="H343" i="17"/>
  <c r="H371" i="17"/>
  <c r="H399" i="17"/>
  <c r="H427" i="17"/>
  <c r="H455" i="17"/>
  <c r="H473" i="17"/>
  <c r="I498" i="17"/>
  <c r="I530" i="17"/>
  <c r="H561" i="17"/>
  <c r="H589" i="17"/>
  <c r="H614" i="17"/>
  <c r="H684" i="17"/>
  <c r="I719" i="17"/>
  <c r="H819" i="17"/>
  <c r="I389" i="17"/>
  <c r="I417" i="17"/>
  <c r="I490" i="17"/>
  <c r="H526" i="17"/>
  <c r="I551" i="17"/>
  <c r="I579" i="17"/>
  <c r="I607" i="17"/>
  <c r="I635" i="17"/>
  <c r="I673" i="17"/>
  <c r="H705" i="17"/>
  <c r="I1500" i="17"/>
  <c r="I1255" i="17"/>
  <c r="H1286" i="17"/>
  <c r="I1328" i="17"/>
  <c r="H1349" i="17"/>
  <c r="H1367" i="17"/>
  <c r="H1378" i="17"/>
  <c r="H1413" i="17"/>
  <c r="H1441" i="17"/>
  <c r="H1455" i="17"/>
  <c r="H1469" i="17"/>
  <c r="H1483" i="17"/>
  <c r="H1497" i="17"/>
  <c r="I1613" i="17"/>
  <c r="H1634" i="17"/>
  <c r="I1648" i="17"/>
  <c r="I1662" i="17"/>
  <c r="I41" i="16" l="1"/>
</calcChain>
</file>

<file path=xl/sharedStrings.xml><?xml version="1.0" encoding="utf-8"?>
<sst xmlns="http://schemas.openxmlformats.org/spreadsheetml/2006/main" count="4824" uniqueCount="1233">
  <si>
    <t>Шартты белгілер:</t>
  </si>
  <si>
    <t>«-»  құбылыс жоқ</t>
  </si>
  <si>
    <t>«х» – деректер құпия</t>
  </si>
  <si>
    <t>«...» – деректер жоқ</t>
  </si>
  <si>
    <t>Условные обозначения:</t>
  </si>
  <si>
    <t>«0,0» – незначительная величина</t>
  </si>
  <si>
    <t>«...» – данные отсутствуют</t>
  </si>
  <si>
    <t>В отдельных случаях незначительные расхождения между итогом и суммой слагаемых объясняются округлением данных.</t>
  </si>
  <si>
    <t>Жекелеген жағдайларда қорытынды мен қосылғыштар сомасы арасындағы шамалы айырмашылықтар деректерді дөңгелектеумен түсіндіріледі.</t>
  </si>
  <si>
    <t>Содержание</t>
  </si>
  <si>
    <t>Әдіснамалық түсініктемелер</t>
  </si>
  <si>
    <t>Аңдатпа</t>
  </si>
  <si>
    <t xml:space="preserve"> Мазмұны </t>
  </si>
  <si>
    <t>Методологические пояснения</t>
  </si>
  <si>
    <t>Аннотация</t>
  </si>
  <si>
    <t>«-» явление отсутствует</t>
  </si>
  <si>
    <t>«х» – данные конфиденциальны</t>
  </si>
  <si>
    <t>«0,0» – болмашы шама</t>
  </si>
  <si>
    <t>Ресурсы и использование отдельных видов продукции (товаров) и сырья в Республике Казахстан</t>
  </si>
  <si>
    <t>Энергетика және тауар нарықтары статистикасы</t>
  </si>
  <si>
    <t>Статистика энергетики и товарных рынков</t>
  </si>
  <si>
    <t xml:space="preserve">5 серия </t>
  </si>
  <si>
    <t>Уголь каменный и лигнит (уголь бурый)</t>
  </si>
  <si>
    <t>Тас көмір және лигнит (қоңыр көмір)</t>
  </si>
  <si>
    <t>тас көмір</t>
  </si>
  <si>
    <t>уголь каменный</t>
  </si>
  <si>
    <t>лигнит (қоңыр көмір)</t>
  </si>
  <si>
    <t>лигнит (уголь бурый)</t>
  </si>
  <si>
    <t>Шымтезек</t>
  </si>
  <si>
    <t>Торф</t>
  </si>
  <si>
    <t>Битуминоз минералдарынан алынған шикі мұнай және шикі мұнай өнімдері</t>
  </si>
  <si>
    <t>Нефть сырая и нефтепродукты сырые, полученные из минералов битуминозных</t>
  </si>
  <si>
    <t>шикі мұнай (көмірсутектердің табиғи қоспасы), битуминозды минералдардан алынған мұнайды қоса алғанда</t>
  </si>
  <si>
    <t>нефть сырая (природная смесь углеводородов), включая нефть, полученную из минералов битуминозных</t>
  </si>
  <si>
    <t>газ конденсаты</t>
  </si>
  <si>
    <t>конденсат газовый</t>
  </si>
  <si>
    <t>Газ тәрізді күйдегі табиғи газ (тауарлық шығарылым)</t>
  </si>
  <si>
    <t>Газ природный (естественный) в газообразном состоянии (товарный выпуск)</t>
  </si>
  <si>
    <t>Ілеспе мұнай газы</t>
  </si>
  <si>
    <t>Газ нефтяной попутный</t>
  </si>
  <si>
    <t>Темір кендері</t>
  </si>
  <si>
    <t>Руды железные</t>
  </si>
  <si>
    <t>Мыс кендері мен қойыртпалары</t>
  </si>
  <si>
    <t>Руды и концентраты медные</t>
  </si>
  <si>
    <t>Алюминий кендері мен қойыртпалары</t>
  </si>
  <si>
    <t>Руды и концентраты алюминиевые</t>
  </si>
  <si>
    <t>Қорғасын кендері мен қойыртпалары</t>
  </si>
  <si>
    <t>Руды и концентраты свинцовые</t>
  </si>
  <si>
    <t>Мырыш кендері мен қойыртпалары</t>
  </si>
  <si>
    <t>Руды и концентраты цинковые</t>
  </si>
  <si>
    <t>Хром кендері мен қойыртпалары</t>
  </si>
  <si>
    <t>Руды и концентраты хромовые</t>
  </si>
  <si>
    <t>Әктас және ғаныш</t>
  </si>
  <si>
    <t>Известняк и гипс</t>
  </si>
  <si>
    <t>Бор және кальцийленбеген доломит</t>
  </si>
  <si>
    <t>Мел и доломит некальцинированный</t>
  </si>
  <si>
    <t>Табиғи құм</t>
  </si>
  <si>
    <t>Пески природные</t>
  </si>
  <si>
    <t>Саз және ақсаз</t>
  </si>
  <si>
    <t>Глины и каолин</t>
  </si>
  <si>
    <t>Табиғи барий сульфаты және карбонаты, барит қойыртпалары</t>
  </si>
  <si>
    <t>Cульфат и карбонат бария природные, концентраты баритовые</t>
  </si>
  <si>
    <t>Тұз және таза натрий хлориді, теңіз суы, тағамдық тұз</t>
  </si>
  <si>
    <t>Соль и хлорид натрия чистый,  вода морская, соль пищевая</t>
  </si>
  <si>
    <t>Асбест</t>
  </si>
  <si>
    <t>Ет және құс еті, тағамдық қосымша ет өнімдері</t>
  </si>
  <si>
    <t>Мясо и мясо птицы, пищевые субпродукты</t>
  </si>
  <si>
    <t>құс еті, тағамдық қосымша ет өнімдері</t>
  </si>
  <si>
    <t>мясо птицы, пищевые субпродукты</t>
  </si>
  <si>
    <t>Ірі қара малдың, қойдың, ешкінің, шошқаның майлары</t>
  </si>
  <si>
    <t>Жиры скота  крупного рогатого, овец, коз, свиней</t>
  </si>
  <si>
    <t xml:space="preserve">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t>
  </si>
  <si>
    <t xml:space="preserve">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</si>
  <si>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</si>
  <si>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t>
  </si>
  <si>
    <t>шұжықтар және осыған ұқсас еттен, етті қосымша өнімдерден немесе жануарлар қанынан жасалған өнімдер</t>
  </si>
  <si>
    <t>колбасы и изделия аналогичные из мяса, субпродуктов мясных или крови животных</t>
  </si>
  <si>
    <t>Өңделген және консервіленген балық, шаян тәрізділер және былқылдақ денелілер</t>
  </si>
  <si>
    <t>Рыба, ракообразные и моллюски переработанные и консервированные</t>
  </si>
  <si>
    <t>Жеміс және көкөніс шырындары</t>
  </si>
  <si>
    <t>Соки фруктовые и овощные</t>
  </si>
  <si>
    <t>Өңделген және консервіленген көкөністер, картоптан басқа; көкөністерден және саңырауқұлақтардан жасалған дайын тамақ өнімдері</t>
  </si>
  <si>
    <t>Овощи переработанные и консервированные, кроме картофеля; продукты пищевые готовые на основе овощей и грибов</t>
  </si>
  <si>
    <t>Өңделген және консервіленген жемістер мен жаңғақтар</t>
  </si>
  <si>
    <t>Плоды и орехи переработанные и консервированные</t>
  </si>
  <si>
    <t>Өсімдік майы</t>
  </si>
  <si>
    <t>Масла растительные</t>
  </si>
  <si>
    <t>Күнбағыс майы</t>
  </si>
  <si>
    <t>Масло подсолнечное</t>
  </si>
  <si>
    <t>Маргарин және ұқсас өнімдер</t>
  </si>
  <si>
    <t>Маргарин и продукты аналогичные</t>
  </si>
  <si>
    <t xml:space="preserve">   өңделген сұйық сүт және кілегей</t>
  </si>
  <si>
    <t xml:space="preserve">   молоко обработанное жидкое и сливки</t>
  </si>
  <si>
    <t xml:space="preserve">   қатты түрдегі сүт</t>
  </si>
  <si>
    <t xml:space="preserve">   молоко в твердой форме</t>
  </si>
  <si>
    <t xml:space="preserve">   сары май</t>
  </si>
  <si>
    <t xml:space="preserve">   масло сливочное</t>
  </si>
  <si>
    <t xml:space="preserve">   ірімшік және сүзбе</t>
  </si>
  <si>
    <t xml:space="preserve">   сыр и творог</t>
  </si>
  <si>
    <t xml:space="preserve">   қант немесе басқа да тәттілендіргіш заттар қосылған немесе қосылмаған, қатты емес пішіндегі қойылтылған сүт және кілегей</t>
  </si>
  <si>
    <t xml:space="preserve">   молоко и сливки сгущенные и с добавками или без добавок сахара или других подслащивающих веществ, не в твердых формах</t>
  </si>
  <si>
    <t xml:space="preserve">   өзге де ұйытылған немесе ашытылған йогурт, сүт және кілегей</t>
  </si>
  <si>
    <t xml:space="preserve">   йогурт, молоко и сливки ферментированные или сквашенные прочие</t>
  </si>
  <si>
    <t>Балмұздақ және тағамдық мұз (шәрбатты, мәмпәсиді қоса алғанда), балмұздақ дайындауға арналған қоспалар мен негіздерден басқа</t>
  </si>
  <si>
    <t>Мороженое и лед пищевой (включая щербет, леденцы), кроме смесей и основ для приготовления мороженого</t>
  </si>
  <si>
    <t>Ұн</t>
  </si>
  <si>
    <t>Мука</t>
  </si>
  <si>
    <t>Жарма күрішті қосқанда</t>
  </si>
  <si>
    <t>Крупы, включая рис</t>
  </si>
  <si>
    <t>жартылай ақталған немесе толық ақталған немесе тазартылған немесе уатылған күріш</t>
  </si>
  <si>
    <t>рис полуобрушенный или полностью обрушенный или очищенный или расколотый</t>
  </si>
  <si>
    <t>Нан-тоқаш және кондитерлік өнімдер</t>
  </si>
  <si>
    <t>Хлебобулочные и кондитерские изделия</t>
  </si>
  <si>
    <t>нан; торттар және кондитерлік өнімдер; тәттілендіргіш заттар қосылған өзге де нан-тоқаш өнімдері</t>
  </si>
  <si>
    <t>хлеб; торты и изделия кондитерские; изделия хлебобулочные прочие с добавками веществ подслащивающих</t>
  </si>
  <si>
    <t>кепкен нан және печенье; ұзақ уақыт сақтауға арналған кондитерлік өнімдер және тәтті тоқаштар</t>
  </si>
  <si>
    <t>сухари и печенье; изделия кондитерские и пирожные длительного хранения</t>
  </si>
  <si>
    <t>Макарондар, кеспелер, кускус және ұннан жасалған ұқсас өнімдер</t>
  </si>
  <si>
    <t>Макароны, лапша, кускус и изделия мучные аналогичные</t>
  </si>
  <si>
    <t>Қант</t>
  </si>
  <si>
    <t>Сахар</t>
  </si>
  <si>
    <t>Шоколад, шоколад пен қанттан жасалған кондитерлік өнімдер</t>
  </si>
  <si>
    <t>Шоколад, изделия кондитерские из шоколада и сахара</t>
  </si>
  <si>
    <t>Кофе және шай</t>
  </si>
  <si>
    <t>Чай и кофе</t>
  </si>
  <si>
    <t>Сірке суы, тұздықтар, аралас дәмқосарлар, қыша ұны және ұнтағы; дайын қыша</t>
  </si>
  <si>
    <t>Уксус, соусы, приправы смешанные, мука и порошок горчичные; горчица готовая</t>
  </si>
  <si>
    <t>Тағамдық тұз</t>
  </si>
  <si>
    <t>Соль пищевая</t>
  </si>
  <si>
    <t>Наубайханалық ашытқылар; белсенді ашытқылар</t>
  </si>
  <si>
    <t>Дрожжи пекарные; дрожжи активные</t>
  </si>
  <si>
    <t>Арақ және арақ-ликер өнімдері</t>
  </si>
  <si>
    <t>Водка и ликеро-водочные изделия</t>
  </si>
  <si>
    <t>Тазартылған жүзім шарабынан немесе жүзім сығындысынан жасалған спирт</t>
  </si>
  <si>
    <t>Спирт из дистиллированного виноградного вина или выжимок винограда</t>
  </si>
  <si>
    <t>коньяк және коньяк сусындары</t>
  </si>
  <si>
    <t>коньяк и напитки коньячные</t>
  </si>
  <si>
    <t>табиғи көпіршікті шарап</t>
  </si>
  <si>
    <t>вино игристое натуральное</t>
  </si>
  <si>
    <t>шампан</t>
  </si>
  <si>
    <t>шампанское</t>
  </si>
  <si>
    <t>көпіршікті шараптан басқа, табиғи жүзім шарабы</t>
  </si>
  <si>
    <t>вино виноградное натуральное, кроме вина игристого</t>
  </si>
  <si>
    <t>Ферменттелген сусындар (алма сидрі, алмұрт сидрі, бал сусыны); құрамында алкоголь бар аралас сусындар (сидрсыз)</t>
  </si>
  <si>
    <t>Напитки ферментированные (сидр яблочный, сидр грушевый, напиток медовый); напитки смешанные, содержащие алкоголь (без сидра)</t>
  </si>
  <si>
    <t xml:space="preserve">   вермут және өзге де табиғи хош иістендірілген жүзім шараптары</t>
  </si>
  <si>
    <t xml:space="preserve">   вермут и вина виноградные натуральные ароматизированные прочие</t>
  </si>
  <si>
    <t>Сыра, сыра қайнатудың шөгінділері мен қалдықтарынан басқа</t>
  </si>
  <si>
    <t>Пиво, кроме осадков и отходов пивоварения</t>
  </si>
  <si>
    <t>Уыт</t>
  </si>
  <si>
    <t>Солод</t>
  </si>
  <si>
    <t>Минералды сулар және алкогольсіз сусындар</t>
  </si>
  <si>
    <t>Воды минеральные и напитки безалкогольные</t>
  </si>
  <si>
    <t>Cигареттер мен папиростар</t>
  </si>
  <si>
    <t>Cигареты и папиросы</t>
  </si>
  <si>
    <t>Кардо және тарақпен түтілген мақта</t>
  </si>
  <si>
    <t>Хлопок, кардо- и гребнечесаный</t>
  </si>
  <si>
    <t>Иірімжіп және тігін, мақта-мата жіптері</t>
  </si>
  <si>
    <t>Пряжа и швейные нитки, хлопчатобумажные</t>
  </si>
  <si>
    <t>Кардо түтілген және тарақпен түтілген жүннен немесе жануарлардың қылшықты қылдарынан немесе жылқы қылынан жасалған маталар</t>
  </si>
  <si>
    <t>Ткани из шерсти кардочесаной и гребнечесаной или из волоса животных грубого или волоса конского</t>
  </si>
  <si>
    <t>Мақта-маталы маталар</t>
  </si>
  <si>
    <t>Ткани хлопчатобумажные</t>
  </si>
  <si>
    <t>Тоқу тәсілімен өндірілген жасанды үлбір</t>
  </si>
  <si>
    <t>Мех искусственный, произведенный ткацким способом</t>
  </si>
  <si>
    <t>Көрпелер (электрлі көрпелерден басқа) және жол жамылғылары</t>
  </si>
  <si>
    <t>Одеяла (кроме одеял электрических) и пледы дорожные</t>
  </si>
  <si>
    <t>Кілемдер және кілем бұйымдары</t>
  </si>
  <si>
    <t>Ковры и изделия ковровые</t>
  </si>
  <si>
    <t>Сырт киім</t>
  </si>
  <si>
    <t>Одежда верхняя</t>
  </si>
  <si>
    <t xml:space="preserve">   машинамен немесе қолмен тоқылған трикотаж сырт киімдер</t>
  </si>
  <si>
    <t xml:space="preserve">   одежда верхняя трикотажная машинного или ручного вязания</t>
  </si>
  <si>
    <t>Ішкі киім</t>
  </si>
  <si>
    <t>Белье нижнее</t>
  </si>
  <si>
    <t>Емшектегі балаларға арналған киімдер мен киім аксессуарлары</t>
  </si>
  <si>
    <t>Одежда и аксессуары одежды для грудных детей</t>
  </si>
  <si>
    <t>Спортқа, шаңғы тебуге және суға түсуге арналған және өзге де костюмдер</t>
  </si>
  <si>
    <t>Костюмы спортивные, лыжные и купальные и одежда прочая</t>
  </si>
  <si>
    <t>Машинамен немесе қолмен тоқылған, трикотаж, колготтар, рейтузалар, шұлықтар, ұйықтар және өзге де шұлық бұйымдар</t>
  </si>
  <si>
    <t>Колготы, рейтузы, чулки, носки и изделия чулочные прочие трикотажные, машинного или ручного вязания</t>
  </si>
  <si>
    <t>Машинамен немесе қолмен тоқылған трикотаж свитерлер, жемпірлер, пуловерлер, кардигандар, жилеттер мен ұқсас бұйымдар</t>
  </si>
  <si>
    <t>Свитеры, джемперы, пуловеры, кардиганы, жилеты и изделия аналогичные трикотажные машинного или ручного вязания</t>
  </si>
  <si>
    <t>Аяқ киім, спорттық, қорғаныштық және ортопедиялық аяқ киімнен басқа</t>
  </si>
  <si>
    <t>Обувь, кроме спортивной, защитной и ортопедической</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</si>
  <si>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</si>
  <si>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t>
  </si>
  <si>
    <t>Сүректен және өзге де ағаш материалдарынан жасалған ағаш-талшықты тақталар</t>
  </si>
  <si>
    <t>Плиты древесно-волокнистые из древесины и материалов одревесневших, прочих</t>
  </si>
  <si>
    <t>Шпон; желімделген фанера тақталары және сығымдалған сүрек</t>
  </si>
  <si>
    <t>Шпон; листы фанеры клееной и древесина прессованная</t>
  </si>
  <si>
    <t>Ағаш құрылыс конструкциялары және ағаш бұйымдары (құрама конструкциялардан басқа)</t>
  </si>
  <si>
    <t>Конструкции строительные деревянные и изделия столярные (кроме конструкций сборных)</t>
  </si>
  <si>
    <t>басқа топтамаларға енгізілмеген ағаш құрылыс конструкциялары мен ағаш бұйымдары</t>
  </si>
  <si>
    <t>конструкции строительные деревянные и изделия столярные, не включенные в другие группировки</t>
  </si>
  <si>
    <t>Ағаш құрама құрылыс конструкциялары</t>
  </si>
  <si>
    <t>Конструкции строительные сборные деревянные</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</si>
  <si>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t>
  </si>
  <si>
    <t>Бумага для изготовления гигиенических или косметических салфеток, полотенец или скатертей, целлюлозная вата и полотно из целлюлозных волокон</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</si>
  <si>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</si>
  <si>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</si>
  <si>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киім аксессуарлары</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</si>
  <si>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t>
  </si>
  <si>
    <t xml:space="preserve">Қағаздан немесе қатырма қағаздан жасалған конверттер, почталық хат-ашық хаттар, почталық қарапайым ашық хаттар және корреспонденцияға арналған карточкалар; қағаздан немесе қатырма қағаздан жасалған кеңсе қағаз керек-жарақтары бар қораптар, сөмкелер, әмияндар, қойын дәптерлер   </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</si>
  <si>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t>
  </si>
  <si>
    <t>Дәптерлер</t>
  </si>
  <si>
    <t>Тетради</t>
  </si>
  <si>
    <t>Тас көмірден, лигниттен немесе шымтезектен алынған кокс және жартылай кокс; ретортты көмір</t>
  </si>
  <si>
    <t>Кокс и полукокс из угля каменного, лигнита или торфа; уголь ретортный</t>
  </si>
  <si>
    <t>Мотор отыны (бензин, соның ішінде авиациялық)</t>
  </si>
  <si>
    <t>Топливо моторное (бензин, в том числе авиационный)</t>
  </si>
  <si>
    <t>Керосин</t>
  </si>
  <si>
    <t>Газойльдер (дизельдік отын)</t>
  </si>
  <si>
    <t>Газойли (топливо дизельное)</t>
  </si>
  <si>
    <t>Басқа топтамаларға енгізілмеген, мұнайды айдаудың өзге де орташа өнімдері, орташа мұнай дистиллятары</t>
  </si>
  <si>
    <t>Продукты перегонки нефти средние прочие, дистилляты нефтяные средние, не включенные в другие группировки</t>
  </si>
  <si>
    <t>Басқа топтамаларға енгізілмеген мұнай отыны (мазут)</t>
  </si>
  <si>
    <t>Топливо нефтяное (мазут), не включенное в другие группировки</t>
  </si>
  <si>
    <t>Басқа топтамаларға енгізілмеген ауыр мұнай дистиллятары</t>
  </si>
  <si>
    <t>Дистилляты нефтяные тяжелые, не включенные в другие группировки</t>
  </si>
  <si>
    <t>Мұнай газдары және өзге де газ тәрізді көмірсутектер, табиғи газдан басқа</t>
  </si>
  <si>
    <t>Газы нефтяные и углеводороды газообразные прочие, кроме газа природного</t>
  </si>
  <si>
    <t>Сұйытылған пропан және бутан</t>
  </si>
  <si>
    <t>Пропан и бутан сжиженные</t>
  </si>
  <si>
    <t>Тазартылған газдар, этиленді, пропиленді, бутиленді, бутадиенді қоса және өзге де мұнай газдары</t>
  </si>
  <si>
    <t>Газы очищенные, включая этилен, пропилен, бутилен, бутадиен и газы нефтяные прочие</t>
  </si>
  <si>
    <t>Мұнай коксы, мұнай битумы және мұнайды немесе мұнай өнімдерін өңдеуден алынған өзге де қалдықтар</t>
  </si>
  <si>
    <t>Кокс нефтяной, битум нефтяной и остатки от переработки нефти или нефтепродуктов прочие</t>
  </si>
  <si>
    <t>Хром оксидтері мен гидроксидтері (хром үшоксидінен басқа)</t>
  </si>
  <si>
    <t>Оксиды и гидроксиды хрома (кроме триоксида хрома)</t>
  </si>
  <si>
    <t>Фосфор</t>
  </si>
  <si>
    <t>Күкірт қышқылы</t>
  </si>
  <si>
    <t>Кислота серная</t>
  </si>
  <si>
    <t>Сульфидтер, сульфиттер, сульфаттар</t>
  </si>
  <si>
    <t>Сульфиды, сульфиты и сульфаты</t>
  </si>
  <si>
    <t>Белгілі немесе белгісіз химиялық құрамдағы карбидтер</t>
  </si>
  <si>
    <t>Карбиды определенного или неопределенного химического состава</t>
  </si>
  <si>
    <t>Минералды немесе химиялық азотты тыңайтқыштар</t>
  </si>
  <si>
    <t>Удобрения азотные, минеральные или химические</t>
  </si>
  <si>
    <t>Минералды немесе химиялық фосфорлы тыңайтқыштар</t>
  </si>
  <si>
    <t>Удобрения фосфорные, минеральные или химические</t>
  </si>
  <si>
    <t>Бастапқы пішіндегі этилен полимерлері</t>
  </si>
  <si>
    <t>Полимеры этилена в первичных формах</t>
  </si>
  <si>
    <t xml:space="preserve">Бастапқы пішіндегі стирол полимерлері  </t>
  </si>
  <si>
    <t>Полимеры стирола в первичных формах</t>
  </si>
  <si>
    <t>Бастапқы пішіндегі өзге де аминшайырлар, фенолды шайырлар және полиуретандар</t>
  </si>
  <si>
    <t>Аминосмолы прочие, смолы фенольные и полиуретаны в первичных формах</t>
  </si>
  <si>
    <t xml:space="preserve">Полимерлер негізіндегі бояулар мен лактар  </t>
  </si>
  <si>
    <t>Краски и лаки на основе полимеров</t>
  </si>
  <si>
    <t>Бояулар мен лактар және олармен байланысты өзге де өнімдер; суретшілерге арналған бояулар және баспаханалық бояулар</t>
  </si>
  <si>
    <t>Краски и лаки и связанные с ними продукты прочие; краска для художников и краска типографская</t>
  </si>
  <si>
    <t xml:space="preserve">Қасбеттердің үстіңгі беттерін, ғимараттардың ішкі қабырғаларын, едендерді, төбелерді және т.б. дайындауға арналған отқа төзімсіз құрамдар  </t>
  </si>
  <si>
    <t>Составы неогнеупорные для подготовки поверхностей фасадов, внутренних стен зданий, полов, потолков т.п.</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</si>
  <si>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</si>
  <si>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t>
  </si>
  <si>
    <t>Тазалағыш пасталар, тазалағыш ұнтақтар және өзге де құралдар</t>
  </si>
  <si>
    <t>Пасты  чистящие, порошки  и  средства чистящие прочие</t>
  </si>
  <si>
    <t>Парфюмерия және косметикалық құралдар</t>
  </si>
  <si>
    <t>Парфюмерия и косметические средства</t>
  </si>
  <si>
    <t>Шашқа арналған сусабындар, лактар, шашты бұйралауға немесе сәндеуге арналған препараттар</t>
  </si>
  <si>
    <t>Шампуни, лаки для волос, препараты для завивки или укладки</t>
  </si>
  <si>
    <t>Тіс протездеріне арналған бекітетін ұнтақтарды қоса, ауыз қуысы мен тіс тазарту құралдары</t>
  </si>
  <si>
    <t>Средства гигиены полости рта и зубов, включая порошки фиксирующие для зубных  протезов</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</si>
  <si>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</si>
  <si>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t>
  </si>
  <si>
    <t>Желімдер және желатиндер және желатиндердің туындылары, альбуминдерді қоса</t>
  </si>
  <si>
    <t>Клей и желатины и производные желатинов, включая альбумины</t>
  </si>
  <si>
    <t>Майлайтын материалдар; жапсырмалар, антифриздер</t>
  </si>
  <si>
    <t>Материалы смазочные; присадки, антифризы</t>
  </si>
  <si>
    <t>Цементтерге, құрылыс ерітінділеріне немесе бетондарға арналған қосымшалар</t>
  </si>
  <si>
    <t>Добавки для цементов, растворов строительных или бетонов</t>
  </si>
  <si>
    <t>Провитаминдер, витаминдер және олардың туындылары</t>
  </si>
  <si>
    <t>Провитамины, витамины и их производные</t>
  </si>
  <si>
    <t>Антибиотиктер</t>
  </si>
  <si>
    <t>Антибиотики</t>
  </si>
  <si>
    <t>Пневматикалық резеңке жаңа шиналар</t>
  </si>
  <si>
    <t>Шины резиновые пневматические новые</t>
  </si>
  <si>
    <t>Автобустар немесе жүк автомобильдеріне, авиацияға арналған пневматикалық резеңке жаңа шиналар</t>
  </si>
  <si>
    <t>Шины резиновые пневматические новые для автобусов или автомобилей грузовых, для авиации</t>
  </si>
  <si>
    <t>Ауылшаруашылығы машиналарына арналған шиналар, өзге де жаңа пневматикалық резеңке шиналар</t>
  </si>
  <si>
    <t>Шины для сельскохозяйственных машин, прочие новые пневматические резиновые шины</t>
  </si>
  <si>
    <t>Резеңке камералар, көлемді немесе жастықшалы шиналар, ауыспалы протекторлар және шеңберлі ленталар</t>
  </si>
  <si>
    <t>Камеры резиновые, шины массивные или подушечные, протекторы сменные и ленты ободные</t>
  </si>
  <si>
    <t xml:space="preserve">Пневматикалық қалпына келтірілген резеңке шиналар  </t>
  </si>
  <si>
    <t>Шины резиновые пневматические восстановленные</t>
  </si>
  <si>
    <t>Резеңке (эбониттен басқа) құбырлар, түтіктер, жеңдер мен шлангілер</t>
  </si>
  <si>
    <t>Трубы, трубки, рукава и шланги из резины (кроме эбонита)</t>
  </si>
  <si>
    <t>Резеңкеден жасалған конвейерлік (транспортерлік) ленталар және жетекті белдіктер</t>
  </si>
  <si>
    <t>Ленты конвейерные (транспортерные) и ремни приводные из резины</t>
  </si>
  <si>
    <t>Пластмасса құбырлар, түтіктер, жеңдер мен шлангілер және олардың фитингтері</t>
  </si>
  <si>
    <t>Трубы, трубки, рукава и шланги и их фитинги из пластмасс</t>
  </si>
  <si>
    <t>Этилен полимерлерінен жасалған қатты құбырлар, түтіктер, жеңдер мен шлангілер</t>
  </si>
  <si>
    <t>Трубы, трубки и шланги и их фитинги жесткие из полимеров этилена</t>
  </si>
  <si>
    <t>Орамдарда немесе тақталар түріндегі, пластмассалардан жасалған, еденге, қабырғаларға және төбеге арналған жабындар</t>
  </si>
  <si>
    <t>Покрытия для пола, стен и потолка из пластмасс, в рулонах или в форме плиток</t>
  </si>
  <si>
    <t xml:space="preserve">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t>
  </si>
  <si>
    <t>Двери, окна, коробки для дверей и рамы оконные, пороги для дверей, ставни, жалюзи и изделия аналогичные и их части из пластмасс</t>
  </si>
  <si>
    <t>Линолеум және винил, линолеум және т.б. түріндегі иілімді еден жабындары</t>
  </si>
  <si>
    <t>Линолеум и эластичные напольные покрытия типа винила, линолеума и т.д.</t>
  </si>
  <si>
    <t>Пластмассалардан жасалған тұрмыстық асханалық, ас үйлік, дәретханалық және өзге де заттар</t>
  </si>
  <si>
    <t>Предметы домашнего обихода столовые, кухонные, туалетные и прочие из пластмасс</t>
  </si>
  <si>
    <t>Табақты шыны</t>
  </si>
  <si>
    <t>Стекло листовое</t>
  </si>
  <si>
    <t>Шыныдан жасалған көпқабатты оқшаулайтын бұйымдар; шыны айналар</t>
  </si>
  <si>
    <t>Изделия изолирующие многослойные из стекла; зеркала стеклянные</t>
  </si>
  <si>
    <t>Іші қуыс шыны</t>
  </si>
  <si>
    <t>Стекло полое</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</si>
  <si>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t>
  </si>
  <si>
    <t>Бутылки, банки, флаконы и прочая тара из стекла, кроме ампул; пробки, крышки и средства укупорочные прочие из стекла</t>
  </si>
  <si>
    <t>Шыныдан жасалған консервілеуге арналған банкілер, тығындар, қақпақтар және ұқсас бұйымдар</t>
  </si>
  <si>
    <t>Банки для консервирования, пробки, крышки и изделия аналогичные из стекла</t>
  </si>
  <si>
    <t>Шыны талшығы</t>
  </si>
  <si>
    <t>Стекловолокно</t>
  </si>
  <si>
    <t>Отқа төзімді бұйымдар</t>
  </si>
  <si>
    <t>Изделия огнеупорные</t>
  </si>
  <si>
    <t xml:space="preserve">Отқа төзімді цементтер, құрылыс ерітінділері, бетондар және басқа топтамаларға енгізілмеген ұқсас құрамдар  </t>
  </si>
  <si>
    <t>Цементы огнеупорные, растворы строительные, бетоны и составы аналогичные, не включенные в другие группировки</t>
  </si>
  <si>
    <t>Қыш тақтайшалар мен тақталар</t>
  </si>
  <si>
    <t>Плитки и плиты керамические</t>
  </si>
  <si>
    <t>Күйдірілген саздан жасалған кірпіштер, тақтайшалар және құрылыс бұйымдары</t>
  </si>
  <si>
    <t>Кирпичи, плитки и изделия строительные из глины обожженной</t>
  </si>
  <si>
    <t>Электр машиналарға, құрылғыларға және жабдықтарға арналған қыш электр оқшаулатқыштары және оқшаулаушы арматура</t>
  </si>
  <si>
    <t>Изоляторы электрические  и арматура изолирующая керамические для машин, устройств и оборудования электрических</t>
  </si>
  <si>
    <t>Портландцемент (ақтан басқа)</t>
  </si>
  <si>
    <t>Портландцемент (кроме белого)</t>
  </si>
  <si>
    <t>Сөндірілген, сөндірілмеген және гидравликалық әк</t>
  </si>
  <si>
    <t>Известь гашенная, негашеная и гидравлическая</t>
  </si>
  <si>
    <t>Ғаныш</t>
  </si>
  <si>
    <t>Гипс</t>
  </si>
  <si>
    <t>Бетоннан жасалған құрылыстық мақсаттағы бұйымдар</t>
  </si>
  <si>
    <t>Изделия из бетона для строительных целей</t>
  </si>
  <si>
    <t>Цементтен, бетоннан немесе жасанды тастан жасалған тақтайшалар, тақталар, кірпіштер және ұқсас бұйымдар</t>
  </si>
  <si>
    <t>Плитки, плиты, кирпичи и изделия аналогичные из цемента, бетона или камня искусственного</t>
  </si>
  <si>
    <t>Ғаныштан жасалған құрылыстық мақсаттағы бұйымдар</t>
  </si>
  <si>
    <t>Изделия из гипса для строительных целей</t>
  </si>
  <si>
    <t>Ғанышкартон</t>
  </si>
  <si>
    <t>Гипсокартон</t>
  </si>
  <si>
    <t>Тауарлық бетон</t>
  </si>
  <si>
    <t>Бетон товарный</t>
  </si>
  <si>
    <t>Құрылыс ерітінділері</t>
  </si>
  <si>
    <t>Растворы строительные</t>
  </si>
  <si>
    <t>Ескерткіштерге, әрлеуге және құрылысқа арналған өңделген тас</t>
  </si>
  <si>
    <t xml:space="preserve">Камень обработанный для памятников, отделки и строительства </t>
  </si>
  <si>
    <t xml:space="preserve">Табиғи тастан жасалған төсемтас, жиектастар және төсеуге арналған тақталар (тақта тастан басқа)  </t>
  </si>
  <si>
    <t>Брусчатка, камни бордюрные и плиты для мощения из камня природного (кроме сланца)</t>
  </si>
  <si>
    <t>Асфальттан немесе ұқсас материалдардан жасалған төбе жабатын немесе қаптама бұйымдар, орамдарда</t>
  </si>
  <si>
    <t>Изделия кровельные или облицовочные из асфальта или материалов аналогичных, в рулонах</t>
  </si>
  <si>
    <t>Блоктарда, табақтарда немесе орамдардағы қож мақта, минералды силикат мақта және ұқсас минералды мақталар (олардың қоспаларын қоса)</t>
  </si>
  <si>
    <t>Шлаковата, вата минеральная силикатная и ваты минеральные аналогичные (включая их смеси) в блоках, листах или рулонах</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</si>
  <si>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t>
  </si>
  <si>
    <t>Смеси и изделия из материалов минеральных теплоизоляционных, звукоизоляционных или звукопоглощающих, не включенных в другие группировки</t>
  </si>
  <si>
    <t>Торайлардағы, қалыптардағы немесе өзге де бастапқы пішіндегі құйма немесе айналы қолданбалы шойын</t>
  </si>
  <si>
    <t>Чугун передельный, литейный или зеркальный в чушках, болванках или в виде форм первичных прочих</t>
  </si>
  <si>
    <t>Ферроқорытпалар</t>
  </si>
  <si>
    <t>Ферросплавы</t>
  </si>
  <si>
    <t>Ферромарганец</t>
  </si>
  <si>
    <t>Феррохром</t>
  </si>
  <si>
    <t>Ферросилиций</t>
  </si>
  <si>
    <t>Ферросиликохром</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</si>
  <si>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</si>
  <si>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</si>
  <si>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t>
  </si>
  <si>
    <t>Профили и уголки, полученные холодной штамповкой или гибкой из стали и листы ребристые из стали нелегированной (углеродистой)</t>
  </si>
  <si>
    <t>Болаттан жасалған түрлі диаметрдегі құбырлар, іші қуыс жіксіз профильдер</t>
  </si>
  <si>
    <t>Трубы разных диаметров, профили полые бесшовные из стали</t>
  </si>
  <si>
    <t>Құбырларға арналған құйылмаған болат фитингтер</t>
  </si>
  <si>
    <t>Фитинги для труб стальные, не литые</t>
  </si>
  <si>
    <t>Болаттан жасалған дәнекерлеу профильдері және шпунтты конструкциялар және теміржолдарға арналған қара металдардан жасалған бұйымдар</t>
  </si>
  <si>
    <t>Профили сварные и конструкции шпунтовые из стали и изделия из черных металлов для железнодорожных путей</t>
  </si>
  <si>
    <t>Үлкен және кіші диаметрлі құбырлар; құйма шойыннан жасалған іші қуыс профильдер</t>
  </si>
  <si>
    <t>Трубы большого и малого диаметров; профили пустотелые из чугуна литейного</t>
  </si>
  <si>
    <t>Құйма шойыннан құйылған құбырлар және құбырлар фитингтері</t>
  </si>
  <si>
    <t>Трубы и фитинги литые для труб из чугуна литейного</t>
  </si>
  <si>
    <t>Суықтай созу жолымен алынған сым</t>
  </si>
  <si>
    <t>Проволока, полученная путем холодного вытягивания</t>
  </si>
  <si>
    <t>Өңделмеген алюминий; алюминий оксиді</t>
  </si>
  <si>
    <t>Алюминий необработанный; оксид алюминия</t>
  </si>
  <si>
    <t>Өңделмеген қорғасын</t>
  </si>
  <si>
    <t>Свинец необработанный</t>
  </si>
  <si>
    <t>Өңделмеген мырыш</t>
  </si>
  <si>
    <t>Цинк необработанный</t>
  </si>
  <si>
    <t>Өңделмеген тазартылмаған мыс және мыс қорытпалары; мыс негізіндегі лигатуралар</t>
  </si>
  <si>
    <t>Медь рафинированная и сплавы медные, необработанные; лигатуры на основе меди</t>
  </si>
  <si>
    <t>Мыс пен мыс қорытпаларынан жасалған жартылай фабрикаттар</t>
  </si>
  <si>
    <t>Полуфабрикаты из меди и сплавов медных</t>
  </si>
  <si>
    <t>Мыс сым</t>
  </si>
  <si>
    <t>Проволока медная</t>
  </si>
  <si>
    <t>Бетоннан жасалған құрама құрылыс конструкциялары және құрама құрылыс металл конструкциялары</t>
  </si>
  <si>
    <t>Конструкции строительные сборные из бетона и металлоконструкции строительные сборные</t>
  </si>
  <si>
    <t>Бетоннан жасалған құрама құрылыс конструкциялары</t>
  </si>
  <si>
    <t>Конструкции строительные сборные из бетона</t>
  </si>
  <si>
    <t>Құрама құрылыс металл конструкциялары</t>
  </si>
  <si>
    <t>Металлоконструкции строительные сборные</t>
  </si>
  <si>
    <t>Металл конструкциялар және олардың бөліктері</t>
  </si>
  <si>
    <t>Металлоконструкции и их части</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</si>
  <si>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t>
  </si>
  <si>
    <t>Конструкции прочие, части конструкций, плиты, прутки, уголки, профили и изделия аналогичные из металлов черных или алюминия</t>
  </si>
  <si>
    <t>Қара металдан жасалған, электрлік қыздырусыз орталықтан жылыту радиаторлары</t>
  </si>
  <si>
    <t>Радиаторы для центрального отопления, без нагрева электрического, из металлов черных</t>
  </si>
  <si>
    <t>Ыстық су немесе төмен қысымды бу өндіруге арналған орталықтан жылыту қазандары</t>
  </si>
  <si>
    <t>Котлы центрального отопления для  производства горячей воды или пара с низким давлением</t>
  </si>
  <si>
    <t xml:space="preserve">Қаптамасы немесе флюстық материалдан жасалған өзекшесі бар сымдар, шыбықтар, құбырлар, пластиналар, электродтар  </t>
  </si>
  <si>
    <t>Проволока, прутки, трубы, пластины, электроды с покрытием или с сердечником из материала флюсового</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</si>
  <si>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t>
  </si>
  <si>
    <t>Раковины, мойки, ванны, изделия санитарно-технические  прочие и их части из металлов черных, меди или алюминия</t>
  </si>
  <si>
    <t>Сұйықтықты айдауға арналған орталықтан тепкіш сорғылар; өзге де сорғылар</t>
  </si>
  <si>
    <t>Насосы центробежные для перекачки жидкостей; насосы прочие</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</si>
  <si>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t>
  </si>
  <si>
    <t>Краны, вентили, клапаны для раковин, моек, биде, унитазов, ванн и арматура аналогичная; вентили для радиаторов центрального отопления</t>
  </si>
  <si>
    <t>Шарикті немесе аунақшалы мойынтіректер</t>
  </si>
  <si>
    <t>Подшипники шариковые или роликовые</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</si>
  <si>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t>
  </si>
  <si>
    <t>Лебедки установок шахтных подъемных надшахтного размещения; лебедки специальные для работы под землей; лебедки прочие и кабестаны</t>
  </si>
  <si>
    <t>Деррик-крандар; көтергіш крандар; жылжымалы көтергіш фермалар, тіреу транспортерлері және көтергіш краны бар автомобиль-шеберханалар</t>
  </si>
  <si>
    <t>Деррик-краны; краны подъемные; фермы подъемные подвижные, транспортеры стоечные и автомобили-мастерские с краном подъемным</t>
  </si>
  <si>
    <t>Жылу алмастырғыш құрылғылар; тоңазытқыш жабдықтары және ауаны баптауға арналған жабдықтар</t>
  </si>
  <si>
    <t>Устройства теплообменные; оборудование холодильное и оборудование для кондиционирования воздуха</t>
  </si>
  <si>
    <t>Өрт сөндіргіштер</t>
  </si>
  <si>
    <t>Огнетушители</t>
  </si>
  <si>
    <t>Ауыл және орман шаруашылығына арналған тракторлар және шынжыр табанды тракторлар</t>
  </si>
  <si>
    <t>Тракторы для сельского и лесного хозяйства и тракторы гусеничные</t>
  </si>
  <si>
    <t>Соқалар және делегейлі тырмалар</t>
  </si>
  <si>
    <t>Плуги и бороны дисковые</t>
  </si>
  <si>
    <t>Өздігінен жүретін бульдозерлер, әмбебаптарды қоса алғанда</t>
  </si>
  <si>
    <t>Бульдозеры, включая универсальные, самоходные</t>
  </si>
  <si>
    <t>Тұрмыстық тоңазытқыштар мен мұздатқыштар</t>
  </si>
  <si>
    <t>Холодильники и морозильники бытовые</t>
  </si>
  <si>
    <t>Кір жуу орындарына арналған кір жуғыш машиналар; құрғақ тазалауға арналған машиналар; сыйымдылығы 10 кг асатын кептіру машиналары</t>
  </si>
  <si>
    <t>Машины стиральные для прачечных; машины для сухой чистки; машины сушильные емкостью свыше 10 кг</t>
  </si>
  <si>
    <t>Кір жуғыш машиналар және киім құрғатуға арналған тұрмыстық машиналар</t>
  </si>
  <si>
    <t>Машины стиральные и машины для сушки одежды бытовые</t>
  </si>
  <si>
    <t>Тұрмыстық желдеткіштер және сорғыш немесе рецеркуляциялық шкафтар</t>
  </si>
  <si>
    <t>Вентиляторы и шкафы вытяжные или рециркуляционные бытовые</t>
  </si>
  <si>
    <t>Электр қозғалтқышы қоса салынған тұрмыстық электромеханикалық құралдар</t>
  </si>
  <si>
    <t>Приборы электромеханические бытовые со встроенным электродвигателем</t>
  </si>
  <si>
    <t>Тұрмыстық шаңсорғыштар</t>
  </si>
  <si>
    <t>Пылесосы бытовые</t>
  </si>
  <si>
    <t>Сұйық толтырылған радиаторлар, электр конвекторлар және электр жылу желдеткіштер</t>
  </si>
  <si>
    <t>Радиаторы жидконаполненные, электроконвекторы и электротепловентиляторы</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</si>
  <si>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</si>
  <si>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t>
  </si>
  <si>
    <t>Піспекті қозғалтқыштарды қосуға арналған қорғасын-қышқылды электр аккумуляторлар</t>
  </si>
  <si>
    <t>Аккумуляторы электрические свинцово-кислотные для запуска поршневых двигателей</t>
  </si>
  <si>
    <t>Піспекті қозғалтқыштарды қосуға арналған қорғасын-қышқылды аккумуляторлардан басқа қорғасын-қышқылды электр аккумуляторлар</t>
  </si>
  <si>
    <t>Аккумуляторы электрические свинцово-кислотные, кроме аккумуляторов свинцово-кислотных для запуска поршневых двигателей</t>
  </si>
  <si>
    <t>Никель-кадмийлі, никель-гидридті, литий-ионды, литий-полимерлі, никель-темірлі және өзге де электр аккумуляторлар</t>
  </si>
  <si>
    <t>Аккумуляторы электрические никель-кадмиевые, никель-гидридные, литиево-ионные, литиево-полимерные, никель-железные и прочие</t>
  </si>
  <si>
    <t>Тасымалданатын радиоқабылдағыштар</t>
  </si>
  <si>
    <t xml:space="preserve">Радиоприемники переносные </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</si>
  <si>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t>
  </si>
  <si>
    <t>Приемники телевизионные, объединенные или нет с приемниками радиовещательными или звуко- или видеозаписывающей или воспроизводящей аппаратурой</t>
  </si>
  <si>
    <t>Жазу бейнекамералары және өзге де бейне жазатын немесе бейне жаңғыртатын аппаратура және сандық камералар</t>
  </si>
  <si>
    <t>Видеокамеры записывающие и аппаратура видеозаписывающая или видеовоспроизводящая прочая и камеры цифровые</t>
  </si>
  <si>
    <t>Медицинада, хирургияда, стоматологияда немесе ветеринарияда қолданылатын шприцтер</t>
  </si>
  <si>
    <t>Шприцы, применяемые в медицине, хирургии, стоматологии или ветеринарии</t>
  </si>
  <si>
    <t>Газды, сұйықтықты немесе электр энергиясын өндіруін немесе тұтынуын есептеуіштер</t>
  </si>
  <si>
    <t>Счетчики производства или потребления газа, жидкости или электроэнергии</t>
  </si>
  <si>
    <t>Сағаттар, сағат механизмдері мен сағат бөліктерінен басқа</t>
  </si>
  <si>
    <t>Часы, кроме механизмов часовых и частей часов</t>
  </si>
  <si>
    <t>Жеңіл жолаушылар автомобильдері</t>
  </si>
  <si>
    <t>Автомобили легковые пассажирские</t>
  </si>
  <si>
    <t>Он немесе одан көп адамды тасымалдауға арналған автомобильдер</t>
  </si>
  <si>
    <t>Автомобили для перевозки десяти или более человек</t>
  </si>
  <si>
    <t>Жүк автомобильдері</t>
  </si>
  <si>
    <t>Автомобили грузовые</t>
  </si>
  <si>
    <t>Арнайы және мамандандырылған автомобильдер</t>
  </si>
  <si>
    <t>Автомобили специальные и специализированные</t>
  </si>
  <si>
    <t>Жолсыз жағдайларда пайдалануға арналған жүкті өзі түсіретін автомобильдер</t>
  </si>
  <si>
    <t>Автомобили-самосвалы для использования в условиях бездорожья</t>
  </si>
  <si>
    <t>Тіркемелер және жартылай тіркемелер; контейнерлер</t>
  </si>
  <si>
    <t>Прицепы и полуприцепы; контейнеры</t>
  </si>
  <si>
    <t>Өзге де тіркемелер және жартылай тіркемелер</t>
  </si>
  <si>
    <t>Прицепы и полуприцепы прочие</t>
  </si>
  <si>
    <t xml:space="preserve">Өздігінен жүрмейтін жүк вагондары  </t>
  </si>
  <si>
    <t>Вагоны грузовые несамоходные</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</si>
  <si>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</si>
  <si>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t>
  </si>
  <si>
    <t>Қаңқасы негізінен металл арнайы отыруға арналған жиһаз</t>
  </si>
  <si>
    <t>Мебель для сидения специальная в основном с металлическим каркасом</t>
  </si>
  <si>
    <t>Қаңқасы негізінен ағаш отыруға арналған жиһаз</t>
  </si>
  <si>
    <t>Мебель для сидения в основном с деревянным каркасом</t>
  </si>
  <si>
    <t xml:space="preserve">Басқа топтамаларға енгізілмеген отыруға арналған жиһаз  </t>
  </si>
  <si>
    <t>Мебель для сидения, не включенная в другие группировки</t>
  </si>
  <si>
    <t>Кеңселік ағаш жиһаз</t>
  </si>
  <si>
    <t>Мебель офисная деревянная</t>
  </si>
  <si>
    <t xml:space="preserve">Сауда кәсіпорындарына арналған ағаш жиһаз  </t>
  </si>
  <si>
    <t>Мебель деревянная для предприятий торговли</t>
  </si>
  <si>
    <t>Ас үй жиһазы</t>
  </si>
  <si>
    <t>Мебель кухонная</t>
  </si>
  <si>
    <t xml:space="preserve">Асхана мен қонақ бөлмеге арналған ағаш жиһаз   </t>
  </si>
  <si>
    <t>Мебель деревянная для столовой и гостиной</t>
  </si>
  <si>
    <t>Матрастар</t>
  </si>
  <si>
    <t>Матрасы</t>
  </si>
  <si>
    <t>Электр энергиясы</t>
  </si>
  <si>
    <t>Электроэнергия</t>
  </si>
  <si>
    <t>Техника электронно-вычеслительная, ее детали и принадлежности</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</si>
  <si>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</si>
  <si>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t>
  </si>
  <si>
    <t>Кен өндіру өнеркәсібі</t>
  </si>
  <si>
    <t>Горнодобывающая промышленность</t>
  </si>
  <si>
    <t>Өңдеу өнеркәсібі</t>
  </si>
  <si>
    <t>Обрабатывающая промышленность</t>
  </si>
  <si>
    <t>Электр энергиясын, газ бен су өндіру және бөлу</t>
  </si>
  <si>
    <t>Производство и распределение электроэнергии, газа и воды</t>
  </si>
  <si>
    <t>1. Өнімнің (тауарлардың) және шикізаттың жекелеген түрлерінің ресурстары мен пайдалану</t>
  </si>
  <si>
    <t xml:space="preserve">      Ресурсы и использование отдельных видов продукции (товаров) и сырья</t>
  </si>
  <si>
    <t>Басқа топтамаларға енгізілмеген, мұнайды айдаудың өзге де жеңіл өнімдері, жеңіл мұнай дистиллятары</t>
  </si>
  <si>
    <t>Продукты перегонки нефти легкие прочие, дистилляты нефтяные легкие, не включенные в другие группировки</t>
  </si>
  <si>
    <t>Жазық илек</t>
  </si>
  <si>
    <t>Прокат плоский</t>
  </si>
  <si>
    <t>Суықтай илектелген, ені 600 мм кем жазық илек (жабылмаған болат илек және жалатылған, гальваникалық немесе өзге де жабыны бар жазық илек)</t>
  </si>
  <si>
    <t>Прокат плоский шириной менее 600 мм холоднокатаный (без покрытия, стальной и плакированный, с гальваническим или прочим покрытием)</t>
  </si>
  <si>
    <t>Медициналық және стоматологиялық құралдар мен керек-жарақтар және терапевтік аспаптар мен құралдар; ортопедиялық протездер мен керек-жарақтар</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</si>
  <si>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t>
  </si>
  <si>
    <t>Сұйықтықтардың шығынын немесе деңгейін өлшеуге арналған электронды аспаптар</t>
  </si>
  <si>
    <t>Приборы для измерения расхода или уровня жидкостей электронные</t>
  </si>
  <si>
    <t>Бағалау – өнімді экспортқа нақты шығару мен кедендік жүк мәлімдемелерінің соңғы тіркелу мерзімдерінің әр түрлі болуы себебінен туындайтын,  сонымен қатар өнім қорларының өзгеруі есебінен ресурстар мен пайдалану баланстарын құру кезіндегі айырмашылық (тепе-теңсіздік).
Бюллетенде сонымен бірге төмендегі себептер бойынша ресурстар мен пайдалану баланстары құрылмайтын тауарлық айқындамалар келтірілген:
айлық есептілік нысандарында өнеркәсіп және ауыл шаруашылығы салалары бойынша деректердің жоқтығынан; 
өндіріс және кедендік статистикасы бойынша өлшеудің түрлі бірліктерін қолданудан;</t>
  </si>
  <si>
    <t xml:space="preserve">В бюллетене по оперативным данным приведены ресурсы и использование важнейших видов продукции (товаров): природного топлива, нефтепродуктов, отдельных видов продукции производственно-технического назначения и потребительских товаров.
Ресурсы включают объем производства (добычи) конкретного вида продукции (товара), поступление его из других стран (СНГ и других стран мира), изменение уровня запасов у производителей, оптовых и розничных предприятий, потребителей.
Производство (добыча) – количество добытой или произведенной на территории республики продукции (товаров). 
Данные об экспортно-импортных операциях Республики Казахстан приведены на основе грузовых таможенных деклараций без учета неорганизованной торговли по данным Комитета государственных доходов Министерства финансов Республики Казахстан и общегосударственного статистического наблюдения по форме 1-ТС «Отчет о взаимной торговле товарами с государствами-членами таможенного союза».
Импорт – ввоз из-за границы товаров, предназначенных для использования внутри страны и для реэкспорта.
Экспорт – вывоз из страны товаров для реализации на внешнем рынке, а также реэкспорт товаров иностранного происхождения.
В стоимостном выражении данные экспортно-импортных операций рассчитываются путем перевода данных таможенных деклараций в долларовом эквиваленте в национальную валюту по средневзвешенному курсу валют отчетного периода.
Реализация на внутреннем рынке определяет объем потребления продукции внутри страны.
</t>
  </si>
  <si>
    <t>Оценка – разница (дисбаланс), возникающая при формировании баланса ресурсов и использования по причине различных сроков фактической отгрузки продукции на экспорт и окончательной регистрации  таможенных деклараций на товары, а также за счет изменения запасов продукции.
В бюллетене также приведены товарные позиции, по которым не формируются балансы ресурсов и использования по причине:
отсутствия в формах месячной отчетности данных по промышленности и сельскому хозяйству;
применения разных единиц измерения по производству и таможенной статистике.</t>
  </si>
  <si>
    <t xml:space="preserve">Бюллетеньде жедел ақпарат деректері бойынша өнімдердің (тауарлардың) аса маңызды түрлерінің ресурстары мен пайдалану теңгерімі: табиғи отын, мұнай өнімдері, өндірістік-техникалық мақсатқа арналған өнімдердің жекелеген түрлері мен тұтыну тауарлары келтірілген.
Ресурстар өнімдердің (тауарлардың) нақты түрінің өндірісі (өндіру) көлемін, олардың басқа елдерден (ТМД және әлемнің басқа елдерінен) түсуін, өндірушілердегі қорлар деңгейінің өзгеруін, көтерме және бөлшек сауда кәсіпорындарын, тұтынушыларды қамтиды.
Өндіріс (өндіру) – республика аумағында өндірілген немесе шығарылған өнімдер (тауарлар) көлемі. 
Қазақстан Республикасындағы экспорт-импорт операциялары туралы деректер Қазақстан Республикасы Қаржы министрлігінің Мемлекеттік табыстар комитетінің ұйымдастырылмаған сауданы есепке алмағандағы кедендік жүк мәлімдемелерінің және 1-ТС «Кеден одағына мүше-мемлекеттерде тауарлармен өзара сауда туралы есеп» жалпымемлекеттік статистикалық байқау бойынша негізінде келтірілген.
Импорт – ел ішінде пайдалану мақсатында және кері экспорт үшін шетелден тауарлар әкелу. 
Экспорт – сыртқы рынокта өткізу үшін тауарларды елден әкету, сондай-ақ шетелде шығарылатын тауарлардың кері экспорты.
Экспорттық-импорттық операциялардың құндық мәлiметтерi есептi мерзiмнiң валюталарының орташа өлшемдi курсы бойынша ұлттық валютаға долларлық баламадағы кеден декларацияларының мәлiметтерiнiң аудармасы жолымен есеп айырысады.
Ішкі нарықта өткізу өнімнің ел ішінде тұтынылған көлемін анықтайды.
</t>
  </si>
  <si>
    <t>2. Дәнді-дақылдардың және көкөністердің өндірісі, экспорты мен импорты</t>
  </si>
  <si>
    <t xml:space="preserve">    Производство, экспорт и импорт культур зерновых и овощей </t>
  </si>
  <si>
    <t>© Қазақстан Республикасы Стратегиялық жоспарлау және реформалар агенттігі Ұлттық статистика бюросы</t>
  </si>
  <si>
    <t>Продукты молочные (без учета молока свежего)</t>
  </si>
  <si>
    <t>Сүт өнімдері (жаңа қайнатылған сүт есебінсіз)</t>
  </si>
  <si>
    <t>Шарап-барлығы  (жүзім сидрасы және сусласының есебінсіз)</t>
  </si>
  <si>
    <t>Вина-всего  (без учета сидра и сусла виноградного)</t>
  </si>
  <si>
    <t>Электр доғалы дәнекерлеу үшін пайдаланылатын, бағалы емес металдан жасалған қаптамасы бар электродтар</t>
  </si>
  <si>
    <t>Электроды с покрытием из металлов недрагоценных, используемые для сварки электродуговой</t>
  </si>
  <si>
    <t>Қара металдардан жасалған ванналар</t>
  </si>
  <si>
    <t>Ванны из металлов черных</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</si>
  <si>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</si>
  <si>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t>
  </si>
  <si>
    <t>Миксерлер, тамақ өнімдерін ұсақтағыштар және шырынсыққыштар</t>
  </si>
  <si>
    <t>Миксеры, измельчители продуктов пищевых и соковыжималки</t>
  </si>
  <si>
    <t>Электронды-есептеу техникасы, оның бөліктері мен керек-жарақтары</t>
  </si>
  <si>
    <t>Өздігінен жүретін біршөмішті механикалық экскаваторлар және толық алмайтын шөмішті тиегіштер</t>
  </si>
  <si>
    <t>Экскаваторы одноковшовые механические самоходные и погрузчики ковшовые неполноворотные</t>
  </si>
  <si>
    <t>Счетчики жидкости (включая калиброванные)</t>
  </si>
  <si>
    <t>Электр энергиясын есептеуіштер (калибрлейтіндерді қоса)</t>
  </si>
  <si>
    <t>Әжетхана қағазы</t>
  </si>
  <si>
    <t>Бумага туалетная</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</si>
  <si>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</si>
  <si>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t>
  </si>
  <si>
    <t xml:space="preserve">Тіс пасталары және тіс тазалауға арналған ұнтақтар  </t>
  </si>
  <si>
    <t>Пасты зубные и порошки для чистки зубов</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</si>
  <si>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</si>
  <si>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</si>
  <si>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</si>
  <si>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t>
  </si>
  <si>
    <t>Отқа төзімді кірпіштер, блоктар, тақтайшалар және өзге де осыған ұқсас қыш бұйымдар</t>
  </si>
  <si>
    <t>Кирпичи огнеупорные, блоки, плитки и изделия аналогичные керамические огнеупорные прочие</t>
  </si>
  <si>
    <t>Сұйықтық есептеуіштер (калибрлейтіндерді қоса)</t>
  </si>
  <si>
    <t>Счетчики электроэнергии (включая калиброванные)</t>
  </si>
  <si>
    <t>Пайызбен
В процентах</t>
  </si>
  <si>
    <t>Ресурстар</t>
  </si>
  <si>
    <t>Ресурсы</t>
  </si>
  <si>
    <t>Пайдалану</t>
  </si>
  <si>
    <t>Использование</t>
  </si>
  <si>
    <t>x</t>
  </si>
  <si>
    <t xml:space="preserve">Өнімнің атауы
</t>
  </si>
  <si>
    <t>Тас көмір және лигнит (қоңыр көмір), мың тонна</t>
  </si>
  <si>
    <t>Өндіріс</t>
  </si>
  <si>
    <t>Импорт</t>
  </si>
  <si>
    <t>Экспорт</t>
  </si>
  <si>
    <t>Ішкі нарықта өткізу</t>
  </si>
  <si>
    <t>тас көмір, мың тонна</t>
  </si>
  <si>
    <t>лигнит (қоңыр көмір), мың тонна</t>
  </si>
  <si>
    <t>Шымтезек, тонна</t>
  </si>
  <si>
    <t>Битуминоз минералдарынан алынған шикі мұнай және шикі мұнай өнімдері, мың тонна</t>
  </si>
  <si>
    <t>шикі мұнай (көмірсутектердің табиғи қоспасы), битуминозды минералдардан алынған мұнайды қоса алғанда, мың тонна</t>
  </si>
  <si>
    <t>газ конденсаты, мың тонна</t>
  </si>
  <si>
    <t>Газ тәрізді күйдегі табиғи газ (тауарлық шығарылым), млн.текше метр</t>
  </si>
  <si>
    <t>Ілеспе мұнай газы, млн.текше метр</t>
  </si>
  <si>
    <t>Темір кендері, мың тонна</t>
  </si>
  <si>
    <t>Мыс кендері мен қойыртпалары, мың тонна</t>
  </si>
  <si>
    <t>Алюминий кендері мен қойыртпалары, мың тонна</t>
  </si>
  <si>
    <t>Қорғасын кендері мен қойыртпалары, мың тонна</t>
  </si>
  <si>
    <t>Мырыш кендері мен қойыртпалары, мың тонна</t>
  </si>
  <si>
    <t>Хром кендері мен қойыртпалары, мың тонна</t>
  </si>
  <si>
    <t>Әктас және ғаныш, тонна</t>
  </si>
  <si>
    <t>Бор және кальцийленбеген доломит, тонна</t>
  </si>
  <si>
    <t>Табиғи құм, тонна</t>
  </si>
  <si>
    <t>Саз және ақсаз, тонна</t>
  </si>
  <si>
    <t>Табиғи барий сульфаты және карбонаты, барит қойыртпалары, тонна</t>
  </si>
  <si>
    <t>Тұз және таза натрий хлориді, теңіз суы; тағамдық тұз, тонна</t>
  </si>
  <si>
    <t>Бағалау</t>
  </si>
  <si>
    <t>Асбест, тонна</t>
  </si>
  <si>
    <t>Ет және құс еті, тағамдық қосымша ет өнімдері (ірі қара мал және құс еттерінің барлық түрлері бойынша өлі салмағымен берілген мәліметтер), тонна</t>
  </si>
  <si>
    <t>құс еті, тағамдық қосымша ет өнімдері (ірі қара мал және құс еттерінің барлық түрлері бойынша өлі салмағымен берілген мәліметтер), тонна</t>
  </si>
  <si>
    <t>Ірі қара малдың, қойдың, ешкінің, шошқаның майлары, тонна</t>
  </si>
  <si>
    <t>Өзге де тұздалған, тұздық судағы, кептірілген немесе ысталған ет және етті тағамдық қосымша өнімдер (шошқа етінен, ірі қара мал етінен басқасы); еттен немесе етті қосымша өнімдерден жасалған тағамдық ұн және ұнтақ, тонна</t>
  </si>
  <si>
    <t>Еттен, етті қосымша өнімдерден немесе жануарлар қанынан жасалған өзге де дайын және консервіленген өнімдер, еттен және етті қосымша өнімдерден жасалған жартылай фабрикаттардан басқа, тонна</t>
  </si>
  <si>
    <t>шұжықтар және осыған ұқсас еттен, етті қосымша өнімдерден немесе жануарлар қанынан жасалған өнімдер, тонна</t>
  </si>
  <si>
    <t>Өңделген және консервіленген балық, тонна</t>
  </si>
  <si>
    <t>Жеміс және көкөніс шырындары, тонна</t>
  </si>
  <si>
    <t>Өңделген және консервіленген көкөністер, картоптан басқа; көкөністерден және саңырауқұлақтардан жасалған дайын тамақ өнімдері, тонна</t>
  </si>
  <si>
    <t>Өңделген және консервіленген жемістер мен жаңғақтар, тонна</t>
  </si>
  <si>
    <t>Өсімдік майы, тонна</t>
  </si>
  <si>
    <t>күнбағыс майы, тонна</t>
  </si>
  <si>
    <t>Маргарин және ұқсас өнімдер, тонна</t>
  </si>
  <si>
    <t>Сүт өнімдері (жаңа қайнатылған сүт есебінсіз), тонна</t>
  </si>
  <si>
    <t>өңделген сұйық сүт және кілегей, тонна</t>
  </si>
  <si>
    <t>қатты түрдегі сүт, тонна</t>
  </si>
  <si>
    <t>сары май, тонна</t>
  </si>
  <si>
    <t>ірімшік және сүзбе, тонна</t>
  </si>
  <si>
    <t>қант немесе басқа да тәттілендіргіш заттар қосылған немесе қосылмаған, қатты емес пішіндегі қойылтылған сүт және кілегей, тонна</t>
  </si>
  <si>
    <t>өзге де ұйытылған немесе ашытылған йогурт, сүт және кілегей, тонна</t>
  </si>
  <si>
    <t>Балмұздақ және тағамдық мұз (шәрбатты, мәмпәсиді қоса алғанда), балмұздақ дайындауға арналған қоспалар мен негіздерден басқа, тонна</t>
  </si>
  <si>
    <t>Ұн, тонна</t>
  </si>
  <si>
    <t>Жарма күрішті қосқанда, тонна</t>
  </si>
  <si>
    <t>жартылай ақталған немесе толық ақталған немесе тазартылған немесе уатылған күріш, тонна</t>
  </si>
  <si>
    <t>Нан-тоқаш және кондитерлік өнімдер, тонна</t>
  </si>
  <si>
    <t>нан; торттар және кондитерлік өнімдер; тәттілендіргіш заттар қосылған өзге де нан-тоқаш өнімдері, тонна</t>
  </si>
  <si>
    <t>кепкен нан және печенье; ұзақ уақыт сақтауға арналған кондитерлік өнімдер және тәтті тоқаштар, тонна</t>
  </si>
  <si>
    <t>Макарондар, кеспелер, кускус және ұннан жасалған ұқсас өнімдер, тонна</t>
  </si>
  <si>
    <t>Қант, тонна</t>
  </si>
  <si>
    <t>Шоколад, шоколад пен қанттан жасалған кондитерлік өнімдер, тонна</t>
  </si>
  <si>
    <t>Кофе және шай, тонна</t>
  </si>
  <si>
    <t>Сірке суы, тұздықтар, аралас дәмқосарлар, қыша ұны және ұнтағы; дайын қыша, тонна</t>
  </si>
  <si>
    <t>Тағамдық тұз, тонна</t>
  </si>
  <si>
    <t>Наубайханалық ашытқылар; белсенді ашытқылар, тонна</t>
  </si>
  <si>
    <t>Арақ және арақ-ликер өнімдері, мың литр</t>
  </si>
  <si>
    <t>Тазартылған жүзім шарабынан немесе жүзім сығындысынан жасалған спирт, мың литр</t>
  </si>
  <si>
    <t>коньяк және коньяк сусындары, мың литр</t>
  </si>
  <si>
    <t>Шарап-барлығы (жүзім сидрасы және сусласының есебінсіз), мың литр</t>
  </si>
  <si>
    <t>табиғи көпіршікті шарап, мың литр</t>
  </si>
  <si>
    <t>шампан, мың литр</t>
  </si>
  <si>
    <t>көпіршікті шараптан басқа, табиғи жүзім шарабы, мың литр</t>
  </si>
  <si>
    <t>ферменттелген сусындар (алма сидрі, алмұрт сидрі, бал сусыны); құрамында алкоголь бар аралас сусындар (сидрсыз), мың литр</t>
  </si>
  <si>
    <t>вермут және өзге де табиғи хош иістендірілген жүзім шараптары, мың литр</t>
  </si>
  <si>
    <t>Сыра, сыра қайнатудың шөгінділері мен қалдықтарынан басқа, мың литр</t>
  </si>
  <si>
    <t>Уыт, тонна</t>
  </si>
  <si>
    <t>Минералды сулар және алкогольсіз сусындар, мың литр</t>
  </si>
  <si>
    <t>Cигареттер мен папиростар, млн. дана</t>
  </si>
  <si>
    <t>Кардо және тарақпен түтілген мақта, тонна</t>
  </si>
  <si>
    <t>Иірімжіп және тігін, мақта-мата жіптері, тонна</t>
  </si>
  <si>
    <t>Кардо түтілген және тарақпен түтілген жүннен немесе жануарлардың қылшықты қылдарынан немесе жылқы қылынан жасалған маталар, мың шаршы метр</t>
  </si>
  <si>
    <t>Мақта-маталы маталар, мың шаршы метр</t>
  </si>
  <si>
    <t>Тоқу тәсілімен өндірілген жасанды үлбір, мың теңге</t>
  </si>
  <si>
    <t>Көрпелер (электрлі көрпелерден басқа) және жол жамылғылары, мың дана</t>
  </si>
  <si>
    <t>Кілемдер және кілем бұйымдары, мың шаршы метр</t>
  </si>
  <si>
    <t>Сырт киім, мың дана</t>
  </si>
  <si>
    <t>машинамен немесе қолмен тоқылған трикотаж сырт киімдер, мың дана</t>
  </si>
  <si>
    <t>Ішкі киім, мың дана</t>
  </si>
  <si>
    <t>Емшектегі балаларға арналған киімдер мен киім аксессуарлары, мың теңге</t>
  </si>
  <si>
    <t>Спортқа, шаңғы тебуге және суға түсуге арналған және өзге де костюмдер, мың дана</t>
  </si>
  <si>
    <t>Машинамен немесе қолмен тоқылған, трикотаж, колготтар, рейтузалар, шұлықтар, ұйықтар және өзге де шұлық бұйымдар, мың теңге</t>
  </si>
  <si>
    <t>Машинамен немесе қолмен тоқылған трикотаж свитерлер, жемпірлер, пуловерлер, кардигандар, жилеттер мен ұқсас бұйымдар, мың дана</t>
  </si>
  <si>
    <t>Аяқ киім, спорттық, қорғаныштық және ортопедиялық аяқ киімнен басқа, мың жұп</t>
  </si>
  <si>
    <t>Бойлай тілінген немесе жарылған, бөліктерге бөлінген немесе кесілген, қалыңдығы 6 мм-ден жоғары ағаш материалдары; сіңдірілмеген, темір жол немесе трамвай ағаш шпалдары, мың текше метр</t>
  </si>
  <si>
    <t>Сүректен және өзге де ағаш материалдарынан жасалған ағаш-талшықты тақталар, мың шаршы метр</t>
  </si>
  <si>
    <t>Шпон; желімделген фанера тақталары және сығымдалған сүрек, мың теңге</t>
  </si>
  <si>
    <t>Ағаш құрылыс конструкциялары және ағаш бұйымдары (құрама конструкциялардан басқа), мың теңге</t>
  </si>
  <si>
    <t>басқа топтамаларға енгізілмеген ағаш құрылыс конструкциялары мен ағаш бұйымдары, тонна</t>
  </si>
  <si>
    <t>Ағаш құрама құрылыс конструкциялары, тонна</t>
  </si>
  <si>
    <t>Гигиеналық немесе косметикалық майлықтар, сүлгілер немесе дастархандар дайындауға арналған қағаз, целлюлоза мақта және  целлюлоза талшықтарынан жасалған мата, тонна</t>
  </si>
  <si>
    <t>Қағаз массасынан, қағаздан, целлюлоза мақтасынан немесе целлюлоза талшықты төсемнен жасалған әжетхана қағазы, бет орамалдары, гигиеналық немесе косметикалық майлықтар мен сүлгілер, ас үйлік дастарқандар мен майлықтар, тонна</t>
  </si>
  <si>
    <t>Әжетхана қағазы, тонна</t>
  </si>
  <si>
    <t>Санитарлық-гигиеналық сүлгілер мен тампондар, балаларға арналған жөргектер мен жаялықтар және ұқсас санитарлық-гигиеналық бұйымдар, қағаз массасынан, қағаздан, целлюлоза мақтасынан немесе  целлюлоза талшықтарынан жасалған матадан дайындалған бұйымдар мен иім аксессуарлары</t>
  </si>
  <si>
    <t>Дәптерлер, тонна</t>
  </si>
  <si>
    <t>Тас көмірден, лигниттен немесе шымтезектен алынған кокс және жартылай кокс; ретортты көмір, тонна</t>
  </si>
  <si>
    <t>Мотор отыны (бензин, соның ішінде авиациялық), тонна</t>
  </si>
  <si>
    <t>Құрамында 0,013 г/л аспайтын қорғасыны бар, TEL немесе TML қоспалары жоқ, ұшқынмен тұтанатын қозғалтқыштарға арналған моторлық бензин (айдау температурасы - 30-220 Цельсий градусы), тонна</t>
  </si>
  <si>
    <t>Басқа топтамаларға енгізілмеген, мұнайды айдаудың өзге де жеңіл өнімдері, жеңіл мұнай дистиллятары, тонна</t>
  </si>
  <si>
    <t>Керосин, тонна</t>
  </si>
  <si>
    <t>Газойльдер (дизельдік отын), тонна</t>
  </si>
  <si>
    <t>Басқа топтамаларға енгізілмеген, мұнайды айдаудың өзге де орташа өнімдері, орташа мұнай дистиллятары, тонна</t>
  </si>
  <si>
    <t>Басқа топтамаларға енгізілмеген мұнай отыны (мазут), тонна</t>
  </si>
  <si>
    <t>Басқа топтамаларға енгізілмеген ауыр мұнай дистиллятары, тонна</t>
  </si>
  <si>
    <t>Мұнай газдары және өзге де газ тәрізді көмірсутектер, табиғи газдан басқа, тонна</t>
  </si>
  <si>
    <t>сұйытылған пропан және бутан, тонна</t>
  </si>
  <si>
    <t>тазартылған газдар, этиленді, пропиленді, бутиленді, бутадиенді қоса және өзге де мұнай газдары, мың. тенге</t>
  </si>
  <si>
    <t>Мұнай коксы, мұнай битумы және мұнайды немесе мұнай өнімдерін өңдеуден алынған өзге де қалдықтар, тонна</t>
  </si>
  <si>
    <t>Хром оксидтері мен гидроксидтері (хром үшоксидінен басқа), тонна</t>
  </si>
  <si>
    <t>Фосфор, тонна</t>
  </si>
  <si>
    <t>Күкірт қышқылы, тонна</t>
  </si>
  <si>
    <t>Сульфидтер, сульфиттер, сульфаттар, тонна</t>
  </si>
  <si>
    <t>Белгілі немесе белгісіз химиялық құрамдағы карбидтер, тонна</t>
  </si>
  <si>
    <t>Минералды немесе химиялық азотты тыңайтқыштар, тонна</t>
  </si>
  <si>
    <t>Минералды немесе химиялық фосфорлы тыңайтқыштар, тонна</t>
  </si>
  <si>
    <t>Бастапқы пішіндегі этилен полимерлері, тонна</t>
  </si>
  <si>
    <t>Бастапқы пішіндегі стирол полимерлері, тонна</t>
  </si>
  <si>
    <t>Бастапқы пішіндегі өзге де аминшайырлар, фенолды шайырлар және полиуретандар, тонна</t>
  </si>
  <si>
    <t>Полимерлер негізіндегі бояулар мен лактар, тонна</t>
  </si>
  <si>
    <t>Бояулар мен лактар және олармен байланысты өзге де өнімдер; суретшілерге арналған бояулар және баспаханалық бояулар, тонна</t>
  </si>
  <si>
    <t>қасбеттердің үстіңгі беттерін, ғимараттардың ішкі қабырғаларын, едендерді, төбелерді және т.б. дайындауға арналған отқа төзімсіз құрамдар, тонна</t>
  </si>
  <si>
    <t>Сабын және сабын ретінде пайдалануға арналған беттік-белсенді органикалық заттар және препараттар; сабынмен және жуу құралдарымен сіңдірілген немесе қапталған қағаз, мақталы толтырмалар, киіз, фетр және тоқылмаған материалдар, тонна</t>
  </si>
  <si>
    <t>Тазалағыш пасталар, тазалағыш ұнтақтар және өзге де құралдар, тонна</t>
  </si>
  <si>
    <t>Парфюмерия және косметикалық құралдар, тонна</t>
  </si>
  <si>
    <t>шашқа арналған сусабындар, лактар, шашты бұйралауға немесе сәндеуге арналған препараттар, тонна</t>
  </si>
  <si>
    <t>тіс протездеріне арналған бекітетін ұнтақтарды қоса, ауыз қуысы мен тіс тазарту құралдары, тонна</t>
  </si>
  <si>
    <t>Тіс пасталары және тіс тазалауға арналған ұнтақтар, тонна</t>
  </si>
  <si>
    <t>қырынуға арналған құралдар; дезодоранттар және терге қарсы құралдар; ванна қабылдауға арналған құрамдар; басқа топтамаларға енгізілмеген, өзге де парфюмериялық, косметикалық және сәндену құралдары, тонна</t>
  </si>
  <si>
    <t>Желімдер және желатиндер және желатиндердің туындылары, альбуминдерді қоса, тонна</t>
  </si>
  <si>
    <t>Майлайтын материалдар; жапсырмалар, антифриздер, тонна</t>
  </si>
  <si>
    <t>Цементтерге, құрылыс ерітінділеріне немесе бетондарға арналған қосымшалар, тонна</t>
  </si>
  <si>
    <t>Провитаминдер, витаминдер және олардың туындылары, тонна</t>
  </si>
  <si>
    <t>Антибиотиктер, кг</t>
  </si>
  <si>
    <t>Пневматикалық резеңке жаңа шиналар, дана</t>
  </si>
  <si>
    <t>Автобустар немесе жүк автомобильдеріне, авиацияға арналған пневматикалық резеңке жаңа шиналар, дана</t>
  </si>
  <si>
    <t>Ауылшаруашылығы машиналарына арналған шиналар, өзге де жаңа пневматикалық резеңке шиналар, дана</t>
  </si>
  <si>
    <t>Резеңке камералар, көлемді немесе жастықшалы шиналар, ауыспалы протекторлар және шеңберлі ленталар, дана</t>
  </si>
  <si>
    <t>Пневматикалық қалпына келтірілген резеңке шиналар, дана</t>
  </si>
  <si>
    <t>Резеңке (эбониттен басқа) құбырлар, түтіктер, жеңдер мен шлангілер, тонна</t>
  </si>
  <si>
    <t>Резеңкеден жасалған конвейерлік (транспортерлік) ленталар және жетекті белдіктер, тонна</t>
  </si>
  <si>
    <t>Пластмасса құбырлар, түтіктер, жеңдер мен шлангілер және олардың фитингтері, тонна</t>
  </si>
  <si>
    <t>Этилен полимерлерінен жасалған қатты құбырлар, түтіктер, жеңдер мен шлангілер, тонна</t>
  </si>
  <si>
    <t>Орамдарда немесе тақталар түріндегі, пластмассалардан жасалған, еденге, қабырғаларға және төбеге арналған жабындар, мың шаршы метр</t>
  </si>
  <si>
    <t>Пластмассалардан жасалған есіктер, терезелер, есік қораптары және терезе рамалары, есік босағалары, терезе қақпақтары, жалюзилер және ұқсас бұйымдар мен олардың бөліктері, тонна</t>
  </si>
  <si>
    <t>Линолеум және винил, линолеум және т.б. түріндегі иілімді еден жабындары, мың шаршы метр</t>
  </si>
  <si>
    <t>Пластмассалардан жасалған тұр-мыстық асханалық, ас үйлік, дәрет-ханалық және өзге де заттар, тонна</t>
  </si>
  <si>
    <t>Табақты шыны, мың теңге</t>
  </si>
  <si>
    <t>Шыныдан жасалған көпқабатты оқшаулайтын бұйымдар; шыны айналар, тонна</t>
  </si>
  <si>
    <t>Іші қуыс шыны, мың дана</t>
  </si>
  <si>
    <t>Шыныдан жасалған бөтелкелер, банкілер, флакондар және өзге де ыдыстар, ампулалардан басқа; шыныдан жасалған тығындар, қақпақтар және өзге де тығындайтын құралдар, мың дана</t>
  </si>
  <si>
    <t>Шыныдан жасалған консервілеуге арналған банкілер, тығындар, қақпақтар және ұқсас бұйымдар, мың дана</t>
  </si>
  <si>
    <t>Шыны талшығы, тонна</t>
  </si>
  <si>
    <t>Отқа төзімді бұйымдар, тонна</t>
  </si>
  <si>
    <t>Отқа төзімді қыш кірпіштер, блоктар, тақтайшалар және осыған ұқсас отқа төзімді құрылыстық қыш материалдар, кремнеземдік тасты ұннан немесе диатомитті топырақтан жасалған материалдардан басқа, тонна</t>
  </si>
  <si>
    <t>Құрамында балшық-топырақтың (Al2O3), кремнеземнің (SiO2), олардың қоспасының немесе қосылысының 50 салм.% артық, отқа төзімді кірпіштер, блоктар, тақтайшалар және осыған ұқсас қыш бұйымдар, тонна</t>
  </si>
  <si>
    <t>Отқа төзімді кірпіштер, блоктар, тақтайшалар және өзге де осыған ұқсас қыш бұйымдар, тонна</t>
  </si>
  <si>
    <t>Отқа төзімді цементтер, құрылыс ерітінділері, бетондар және басқа топтамаларға енгізілмеген ұқсас құрамдар, тонна</t>
  </si>
  <si>
    <t>Қыш тақтайшалар мен тақталар, шаршы метр</t>
  </si>
  <si>
    <t>Күйдірілген саздан жасалған кірпіштер, тақтайшалар және құрылыс бұйымдары, мың теңге</t>
  </si>
  <si>
    <t>Электр машиналарға, құрылғыларға және жабдықтарға арналған қыш электр оқшаулатқыштары және оқшаулаушы арматура, тонна</t>
  </si>
  <si>
    <t>Портландцемент (ақтан басқа), тонна</t>
  </si>
  <si>
    <t>Сөндірілген, сөндірілмеген және гидравликалық әк, тонна</t>
  </si>
  <si>
    <t>Ғаныш, тонна</t>
  </si>
  <si>
    <t>Бетоннан жасалған құрылыстық мақсаттағы бұйымдар, тонна</t>
  </si>
  <si>
    <t>Цементтен, бетоннан немесе жасанды тастан жасалған тақтайшалар, тақталар, кірпіштер және ұқсас бұйымдар, тонна</t>
  </si>
  <si>
    <t>Ғаныштан жасалған құрылыстық мақсаттағы бұйымдар, мың шаршы метр</t>
  </si>
  <si>
    <t>Ғанышкартон, мың шаршы метр</t>
  </si>
  <si>
    <t>Тауарлық бетон, мың тонна</t>
  </si>
  <si>
    <t>Құрылыс ерітінділері, тонна</t>
  </si>
  <si>
    <t>Ескерткіштерге, әрлеуге және құрылысқа арналған өңделген тас, тонна</t>
  </si>
  <si>
    <t>Табиғи тастан жасалған төсемтас, жиектастар және төсеуге арналған тақталар (тақта тастан басқа), тонна</t>
  </si>
  <si>
    <t>Асфальттан немесе ұқсас материалдардан жасалған төбе жабатын немесе қаптама бұйымдар, орамдарда, мың шаршы метр</t>
  </si>
  <si>
    <t>Блоктарда, табақтарда немесе орамдардағы қож мақта, минералды силикат мақта және ұқсас минералды мақталар (олардың қоспаларын қоса), тонна</t>
  </si>
  <si>
    <t>Басқа топтамаларға енгізілмеген, жылуды оқшаулайтын, дыбысты оқшаулайтын немесе дыбысты бәсеңдететін минералды материалдардан жасалған қоспалар мен бұйымдар, тонна</t>
  </si>
  <si>
    <t>Бұйымдардағы, қалыптардағы немесе өзге де бастапқы пішіндегі құйма немесе айналы қолданбалы шойын, тонна</t>
  </si>
  <si>
    <t>Ферроқорытпалар, тонна</t>
  </si>
  <si>
    <t>Ферромарганец, тонна</t>
  </si>
  <si>
    <t>Феррохром, тонна</t>
  </si>
  <si>
    <t>Ферросилиций, тонна</t>
  </si>
  <si>
    <t>Ферросиликохром, тонна</t>
  </si>
  <si>
    <t>Жазық илек, мың тонна</t>
  </si>
  <si>
    <t>Ыстықтай илектелген өзектер мен шыбықтар; тоттанбайтын болаттан жасалған, ыстықтай илектелген, ыстықтай созылған немесе ыстықтай сығымдалған, бірақ одан әрі өңделмеген ашық профильдер, тонна</t>
  </si>
  <si>
    <t>Болаттан жасалған дәнекерлеу профильдері және шпунтты конструкциялар және теміржолдарға арналған қара металдардан жасалған бұйымдар, тонна</t>
  </si>
  <si>
    <t>Болаттан жасалған түрлі диаметрдегі құбырлар, іші қуыс жіксіз профильдер, тонна</t>
  </si>
  <si>
    <t>Құбырларға арналған құйылмаған болат фитингтер, тонна</t>
  </si>
  <si>
    <t>Суықтай илектелген, ені 600 мм кем жазық илек (жабылмаған болат илек және жалатылған, гальваникалық немесе өзге де жабыны бар жазық илек), тонна</t>
  </si>
  <si>
    <t>Болаттан жасалған, суықтай пішіндеумен немесе июмен алынған профильдер мен бұрыштар және легірленбеген (көміртекті) болаттан жасалған қырланған табақтар, тонна</t>
  </si>
  <si>
    <t>Үлкен және кіші диаметрлі құбырлар; құйма шойыннан жасалған іші қуыс профильдер, тонна</t>
  </si>
  <si>
    <t>Құйма шойыннан құйылған құбырлар және құбырлар фитингтері, тонна</t>
  </si>
  <si>
    <t>Суықтай созу жолымен алынған сым, тонна</t>
  </si>
  <si>
    <t>Өңделмеген алюминий; алюминий оксиді, тонна</t>
  </si>
  <si>
    <t>Өңделмеген қорғасын, тонна</t>
  </si>
  <si>
    <t>Өңделмеген мырыш, тонна</t>
  </si>
  <si>
    <t>Өңделмеген тазартылмаған мыс және мыс қорытпалары; мыс негізіндегі лигатуралар, тонна</t>
  </si>
  <si>
    <t>Мыс пен мыс қорытпаларынан жасалған жартылай фабрикаттар, тонна</t>
  </si>
  <si>
    <t>Мыс сым, тонна</t>
  </si>
  <si>
    <t>Бетоннан жасалған құрама құрылыс конструкциялары және құрама құрылыс металл конструкциялары, тонна</t>
  </si>
  <si>
    <t>Бетоннан жасалған құрама құрылыс конструкциялары, тонна</t>
  </si>
  <si>
    <t>Құрама құрылыс металл конструкциялары, тонна</t>
  </si>
  <si>
    <t>Металл конструкциялар және олардың бөліктері, тонна</t>
  </si>
  <si>
    <t>Қара металдан немесе алюминийден жасалған өзге де конструкциялар, конструкциялардың бөліктері, тақталар, шыбықтар, бұрыштар, профильдер мен ұқсас бұйымдар, тонна</t>
  </si>
  <si>
    <t>Қара металдан жасалған, электрлік қыздырусыз орталықтан жылыту радиаторлары, тонна</t>
  </si>
  <si>
    <t>Ыстық су немесе төмен қысымды бу өндіруге арналған орталықтан жылыту қазандары, дана</t>
  </si>
  <si>
    <t>Қаптамасы немесе флюстық материалдан жасалған өзекшесі бар сымдар, шыбықтар, құбырлар, пластиналар, электродтар, тонна</t>
  </si>
  <si>
    <t>Электр доғалы дәнекерлеу үшін пайдаланылатын, бағалы емес металдан жасалған қаптамасы бар электродтар, тонна</t>
  </si>
  <si>
    <t>Қара металдан, мыстан немесе алюминийден жасалған раковиналар, жуғыштар, ванналар және өзге де санитарлық-техникалық бұйымдар және олардың  бөлшектері, мың теңге</t>
  </si>
  <si>
    <t>Қара металдардан жасалған ванналар, мың дана</t>
  </si>
  <si>
    <t>Сұйықтықты айдауға арналған орталықтан тепкіш сорғылар; өзге де сорғылар, дана</t>
  </si>
  <si>
    <t>Раковиналарға, жуғыштарға, бидеге, унитаздарға, ванналарға арналған шүмектер, шұралар, клапандар және ұқсас арматура; орталықтан жылыту радиаторларына арналған шұралар, тонна</t>
  </si>
  <si>
    <t>Шарикті немесе аунақшалы мойынтіректер, тонна</t>
  </si>
  <si>
    <t>Шахта үстіне орналастырылатын шахталық көтергіш құрылғыларының шығырлары; жер асты жұмыстарына арналған арнайы шығырлар; өзге де шығырлар және кабестандар, дана</t>
  </si>
  <si>
    <t>Деррик-крандар; көтергіш крандар; жылжымалы көтергіш фермалар, тіреу транспортерлері және көтергіш краны бар автомобиль-шеберханалар, дана</t>
  </si>
  <si>
    <t>Көпірлі (жылжымайтын тіректегі крандардан басқа), төрт тағанды, порталды крандар, пневмодоңғалақты жүрістегі жылжымалы көтергіш фермалар және қайтатиегіш крандар (порталды тиеуіштер), дана</t>
  </si>
  <si>
    <t>Жылу алмастырғыш құрылғылар; тоңазытқыш жабдықтары және ауаны баптауға арналған жабдықтар, дана</t>
  </si>
  <si>
    <t>Өрт сөндіргіштер, дана</t>
  </si>
  <si>
    <t>Ауыл және орман шаруашылығына арналған тракторлар және шынжыр табанды тракторлар, дана</t>
  </si>
  <si>
    <t>Соқалар және делегейлі тырмалар, дана</t>
  </si>
  <si>
    <t>Өздігінен жүретін бульдозерлер, әмбебаптарды қоса алғанда, дана</t>
  </si>
  <si>
    <t>Өздігінен жүретін біршөмішті механикалық экскаваторлар және толық айналмайтын шөмішті тиегіштер; кен өндіру өнеркәсібіне арналған өзге де машиналар, дана</t>
  </si>
  <si>
    <t>Өздігінен жүретін біршөмішті механикалық экскаваторлар және толық алмайтын шөмішті тиегіштер, дана</t>
  </si>
  <si>
    <t>Тұрмыстық тоңазытқыштар мен мұздатқыштар, дана</t>
  </si>
  <si>
    <t>Кір жуу орындарына арналған кір жуғыш машиналар; құрғақ тазалауға арналған машиналар; сыйымдылығы 10 кг асатын кептіру машиналары, дана</t>
  </si>
  <si>
    <t>Кір жуғыш машиналар және киім құрғатуға арналған тұрмыстық машиналар, дана</t>
  </si>
  <si>
    <t>Тұрмыстық желдеткіштер және сорғыш немесе рецеркуляциялық шкафтар, дана</t>
  </si>
  <si>
    <t>Электр қозғалтқышы қоса салынған тұрмыстық электромеханикалық құралдар, дана</t>
  </si>
  <si>
    <t>Тұрмыстық шаңсорғыштар, дана</t>
  </si>
  <si>
    <t>Миксерлер, тамақ өнімдерін ұсақтағыштар және шырынсыққыштар, дана</t>
  </si>
  <si>
    <t>Сұйық толтырылған радиаторлар, электр конвекторлар және электр жылу желдеткіштер, дана</t>
  </si>
  <si>
    <t>Электронды-есептеу техникасы, оның бөліктері мен керек-жарақтары, дана</t>
  </si>
  <si>
    <t>Бір корпуста, кем дегенде, орталық процессор мен енгізу мен шығару құрылғысы болатын, құрастырылған немесе жеке блоктарда орналастырылған сандық есептеуіш машиналар, дана</t>
  </si>
  <si>
    <t>Піспекті қозғалтқыштарды қосуға арналған қорғасын-қышқылды электр аккумуляторлар, дана</t>
  </si>
  <si>
    <t>Піспекті қозғалтқыштарды қосуға арналған қорғасын-қышқылды аккумуляторлардан басқа қорғасын-қышқылды электр аккумуляторлар, дана</t>
  </si>
  <si>
    <t>Никель-кадмийлі, никель-гидридті, литий-ионды, литий-полимерлі, никель-темірлі және өзге де электр аккумуляторлар, дана</t>
  </si>
  <si>
    <t>Тасымалданатын радиоқабылдағыштар, дана</t>
  </si>
  <si>
    <t>Радиотаратушы қабылдағыштармен немесе дыбыс немесе бейнені жазу немесе ойнату аппаратурасымен біріктірілген немесе біріктірілмеген теледидар қабылдағыштары, дана</t>
  </si>
  <si>
    <t>Жазу бейнекамералары және өзге де бейне жазатын немесе бейне жаңғыртатын аппаратура және сандық камералар, дана</t>
  </si>
  <si>
    <t>Медициналық және стоматологиялық құралдар мен керек-жарақтар және терапевтік аспаптар мен құралдар; ортопедиялық протездер мен керек-жарақтар, мың теңге</t>
  </si>
  <si>
    <t>Медицинада, хирургияда, стоматологияда немесе ветеринарияда қолданылатын шприцтер, мың  дана</t>
  </si>
  <si>
    <t>Сұйықтықтардың шығынын немесе деңгейін өлшеуге арналған электронды аспаптар, дана</t>
  </si>
  <si>
    <t>Газды, сұйықтықты немесе электр энергиясын өндіруін немесе тұтынуын есептеуіштер, дана</t>
  </si>
  <si>
    <t>Сұйықтық есептеуіштер (калибрлейтіндерді қоса), дана</t>
  </si>
  <si>
    <t>Электр энергиясын есептеуіштер (калибрлейтіндерді қоса), дана</t>
  </si>
  <si>
    <t>Сағаттар, сағат механизмдері мен сағат бөліктерінен басқа, дана</t>
  </si>
  <si>
    <t>Жеңіл жолаушылар автомобильдері, дана</t>
  </si>
  <si>
    <t>Он немесе одан көп адамды тасымалдауға арналған автомобильдер, дана</t>
  </si>
  <si>
    <t>Жүк автомобильдері, дана</t>
  </si>
  <si>
    <t>Арнайы және мамандандырылған автомобильдер, дана</t>
  </si>
  <si>
    <t>Жолсыз жағдайларда пайдалануға арналған жүкті өзі түсіретін автомобильдер, дана</t>
  </si>
  <si>
    <t>Тіркемелер және жартылай тіркемелер; контейнерлер, дана</t>
  </si>
  <si>
    <t>Тұруға және туризмге арналған тіркемелер және жартылай тіркемелер, дана</t>
  </si>
  <si>
    <t>Өзге де тіркемелер және жартылай тіркемелер, дана</t>
  </si>
  <si>
    <t>Өздігінен жүрмейтін жүк вагондары, дана</t>
  </si>
  <si>
    <t>Темір жол локомотивтерінің, моторлы трамвай вагондары мен жылжымалы құрамның бөліктері, бекіту заттары мен арматураны қоса алғанда; қозғалысты басқаруға арналған механикалық жабдықтар, млн. теңге</t>
  </si>
  <si>
    <t>Қаңқасы негізінен металл арнайы отыруға арналған жиһаз, дана</t>
  </si>
  <si>
    <t>Қаңқасы негізінен ағаш отыруға арналған жиһаз, дана</t>
  </si>
  <si>
    <t>Басқа топтамаларға енгізілмеген отыруға арналған жиһаз, дана</t>
  </si>
  <si>
    <t>Кеңселік ағаш жиһаз, дана</t>
  </si>
  <si>
    <t>Сауда кәсіпорындарына арналған ағаш жиһаз, дана</t>
  </si>
  <si>
    <t>Ас үй жиһазы, дана</t>
  </si>
  <si>
    <t>Асхана мен қонақ бөлмеге арналған ағаш жиһаз, дана</t>
  </si>
  <si>
    <t>Матрастар, дана</t>
  </si>
  <si>
    <t>Электр энергиясы, млн. кВт. сағ.</t>
  </si>
  <si>
    <t>Наименование продукции</t>
  </si>
  <si>
    <t>Уголь каменный и лигнит (уголь бурый), тыс.тонн</t>
  </si>
  <si>
    <t>Производство</t>
  </si>
  <si>
    <t>Реализация на внутреннем рынке</t>
  </si>
  <si>
    <t>уголь каменный, тыс.тонн</t>
  </si>
  <si>
    <t>лигнит (уголь бурый), тыс.тонн</t>
  </si>
  <si>
    <t>Торф, тонн</t>
  </si>
  <si>
    <t>Нефть сырая и нефтепродукты сырые, полученные из минералов битуминозных, тыс.тонн</t>
  </si>
  <si>
    <t>нефть сырая (природная смесь углеводородов), включая нефть, полученную из минералов битуминозных, тыс.тонн</t>
  </si>
  <si>
    <t>конденсат газовый, тыс.тонн</t>
  </si>
  <si>
    <t>Газ природный (естественный) в газообразном состоянии (товарный выпуск), млн.куб.м</t>
  </si>
  <si>
    <t>Газ нефтяной попутный, млн.куб.м</t>
  </si>
  <si>
    <t>Руды железные, тыс.тонн</t>
  </si>
  <si>
    <t>Руды и концентраты медные, тыс.тонн</t>
  </si>
  <si>
    <t>Руды и концентраты алюминиевые, тыс.тонн</t>
  </si>
  <si>
    <t>Руды и концентраты свинцовые, тыс.тонн</t>
  </si>
  <si>
    <t>Руды и концентраты цинковые, тыс.тонн</t>
  </si>
  <si>
    <t>Руды и концентраты хромовые, тыс.тонн</t>
  </si>
  <si>
    <t>Известняк и гипс, тонн</t>
  </si>
  <si>
    <t>Мел и доломит некальцинированный, тонн</t>
  </si>
  <si>
    <t>Пески природные , тонн</t>
  </si>
  <si>
    <t>Глины и каолин, тонн</t>
  </si>
  <si>
    <t>Cульфат и карбонат бария природные, концентраты баритовые, тонн</t>
  </si>
  <si>
    <t>Соль и хлорид натрия чистый,  вода морская; соль пищевая, тонн</t>
  </si>
  <si>
    <t>Оценка</t>
  </si>
  <si>
    <t>Асбест, тонн</t>
  </si>
  <si>
    <t>Мясо и мясо птицы, пищевые субпродукты (данные  производства приведены по мясу всех видов скота и птицы в убойном весе), тонн</t>
  </si>
  <si>
    <t>мясо птицы, пищевые субпродукты (данные  производства приведены по мясу всех видов скота и птицы в убойном весе), тонн</t>
  </si>
  <si>
    <t>Жиры скота  крупного рогатого, овец, коз, свиней, тонн</t>
  </si>
  <si>
    <t>Мясо и субпродукты мясные пищевые прочие, соленые, в рассоле, сушеные или копченые (исключая свинину, мясо крупного рогатого скота); мука пищевая и порошок из мяса или субпродуктов мясных, тонн</t>
  </si>
  <si>
    <t>Продукты готовые и консервированные из мяса, субпродуктов мясных или крови животных прочие, кроме полуфабрикатов готовых из мяса и субпродуктов мясных, тонн</t>
  </si>
  <si>
    <t>колбасы и изделия аналогичные из мяса, субпродуктов мясных или крови животных, тонн</t>
  </si>
  <si>
    <t>Рыба, ракообразные и моллюски переработанные и консервированные, тонн</t>
  </si>
  <si>
    <t>Соки фруктовые и овощные, тонн</t>
  </si>
  <si>
    <t>Овощи переработанные и консервированные, кроме картофеля; продукты пищевые готовые на основе овощей и грибов, тонн</t>
  </si>
  <si>
    <t>Плоды и орехи переработанные и консервированные, тонн</t>
  </si>
  <si>
    <t>Масла растительные, тонн</t>
  </si>
  <si>
    <t>масло подсолнечное, тонн</t>
  </si>
  <si>
    <t>Маргарин и продукты аналогичные, тонн</t>
  </si>
  <si>
    <t>Продукты молочные (без учета молока свежего), тонн</t>
  </si>
  <si>
    <t>молоко обработанное жидкое и сливки, тонн</t>
  </si>
  <si>
    <t>молоко в твердой форме, тонн</t>
  </si>
  <si>
    <t>масло сливочное, тонн</t>
  </si>
  <si>
    <t>сыр и творог, тонн</t>
  </si>
  <si>
    <t>молоко и сливки сгущенные и с добавками или без добавок сахара или других подслащивающих веществ, не в твердых формах, тонн</t>
  </si>
  <si>
    <t>йогурт, молоко и сливки ферментированные или сквашенные прочие, тонн</t>
  </si>
  <si>
    <t>Мороженое и лед пищевой (включая щербет, леденцы), кроме смесей и основ для приготовления мороженого, тонн</t>
  </si>
  <si>
    <t>Мука, тонн</t>
  </si>
  <si>
    <t>Крупы, включая рис, тонн</t>
  </si>
  <si>
    <t>рис полуобрушенный или полностью обрушенный или очищенный или расколотый, тонн</t>
  </si>
  <si>
    <t>Хлебобулочные и кондитерские изделия, тонн</t>
  </si>
  <si>
    <t>хлеб; торты и изделия кондитерские; изделия хлебобулочные прочие с добавками веществ подслащивающих, тонн</t>
  </si>
  <si>
    <t>сухари и печенье; изделия кондитерские и пирожные длительного хранения, тонн</t>
  </si>
  <si>
    <t>Макароны, лапша, кускус и изделия мучные аналогичные, тонн</t>
  </si>
  <si>
    <t>Сахар, тонн</t>
  </si>
  <si>
    <t>Шоколад, изделия кондитерские из шоколада и сахара, тонн</t>
  </si>
  <si>
    <t>Чай и кофе, тонн</t>
  </si>
  <si>
    <t>Уксус, соусы, приправы смешанные, мука и порошок горчичные; горчица готовая, тонн</t>
  </si>
  <si>
    <t>Соль пищевая, тонн</t>
  </si>
  <si>
    <t>Дрожжи пекарные; дрожжи активные, тонн</t>
  </si>
  <si>
    <t>Водка и ликеро-водочные изделия, тыс.литров</t>
  </si>
  <si>
    <t>Спирт из дистиллированного виноградного вина или выжимок винограда, тыс.литров</t>
  </si>
  <si>
    <t>коньяк и напитки коньячные, тыс.литров</t>
  </si>
  <si>
    <t>Вина-всего (без учета сидра и сусла виноградного), тыс.литров</t>
  </si>
  <si>
    <t>вино игристое натуральное, тыс.литров</t>
  </si>
  <si>
    <t>шампанское, тыс.литров</t>
  </si>
  <si>
    <t>вино виноградное натуральное, кроме вина игристого, тыс.литров</t>
  </si>
  <si>
    <t>напитки ферментированные (сидр яблочный, сидр грушевый, напиток медовый); напитки смешанные, содержащие алкоголь (без сидра), тыс.литров</t>
  </si>
  <si>
    <t>вермут и вина виноградные натуральные ароматизированные прочие, тыс.литров</t>
  </si>
  <si>
    <t>Пиво, кроме осадков и отходов пивоварения, тыс.литров</t>
  </si>
  <si>
    <t>Солод, тонн</t>
  </si>
  <si>
    <t>Воды минеральные и напитки безалкогольные, тыс.литров</t>
  </si>
  <si>
    <t>Cигареты и папиросы, млн. штук</t>
  </si>
  <si>
    <t>Хлопок, кардо- и гребнечесаный, тонн</t>
  </si>
  <si>
    <t>Пряжа и швейные нитки, хлопчатобумажные, тонн</t>
  </si>
  <si>
    <t>Ткани из шерсти кардочесаной и гребнечесаной или из волоса животных грубого или волоса конского, тыс.кв.м</t>
  </si>
  <si>
    <t>Ткани хлопчатобумажные, тыс.кв.м</t>
  </si>
  <si>
    <t>Мех искусственный, произведенный ткацким способом, тыс. тенге</t>
  </si>
  <si>
    <t>Одеяла (кроме одеял электрических) и пледы дорожные, тыс. штук</t>
  </si>
  <si>
    <t>Ковры и изделия ковровые, тыс.кв.м</t>
  </si>
  <si>
    <t>Одежда верхняя, тыс. штук</t>
  </si>
  <si>
    <t>одежда верхняя трикотажная машинного или ручного вязания, тыс. штук</t>
  </si>
  <si>
    <t>Белье нижнее,  штук</t>
  </si>
  <si>
    <t>Одежда и аксессуары одежды для грудных детей, тыс. тенге</t>
  </si>
  <si>
    <t>Костюмы спортивные, лыжные и купальные и одежда прочая, тыс. штук</t>
  </si>
  <si>
    <t>Колготы, рейтузы, чулки, носки и изделия чулочные прочие трикотажные, машинного или ручного вязания, тыс.тенге</t>
  </si>
  <si>
    <t>Свитеры, джемперы, пуловеры, кардиганы, жилеты и изделия аналогичные трикотажные машинного или ручного вязания, тыс.штук</t>
  </si>
  <si>
    <t>Обувь, кроме спортивной, защитной и ортопедической,  тыс.пар</t>
  </si>
  <si>
    <t>Лесоматериалы, продольно распиленные или расколотые, разрезанные на части или раскроенные, толщиной более 6 мм; шпалы деревянные железнодорожные или трамвайные, непропитанные, тыс.куб.м</t>
  </si>
  <si>
    <t>Плиты древесно-волокнистые из древесины и материалов одревесневших, прочих, тыс.кв.м</t>
  </si>
  <si>
    <t>Шпон; листы фанеры клееной и древесина прессованная , тыс.тенге</t>
  </si>
  <si>
    <t>Конструкции строительные деревянные и изделия столярные (кроме конструкций сборных), тыс.тенге</t>
  </si>
  <si>
    <t>конструкции строительные деревянные и изделия столярные, не включенные в другие группировки, тонн</t>
  </si>
  <si>
    <t>Конструкции строительные сборные деревянные, тонн</t>
  </si>
  <si>
    <t>Бумага для изготовления гигиенических или косметических салфеток, полотенец или скатертей, целлюлозная вата и полотно из целлюлозных волокон, тонн</t>
  </si>
  <si>
    <t>Бумага туалетная, платки носовые, салфетки и полотенца гигиенические или косметические, скатерти и салфетки столовые из массы бумажной, бумаги, ваты целлюлозной или полотна из волокна целлюлозного, тонн</t>
  </si>
  <si>
    <t>Бумага туалетная, тонн</t>
  </si>
  <si>
    <t>Санитарно-гигиенические полотенца и тампоны, детские подгузники и пеленки и аналогичные санитарно-гигиенические изделия, предметы и аксессуары одежды, из бумажной массы, бумаги, целлюлозной ваты или полотна из целлюлозных волокон, тонн</t>
  </si>
  <si>
    <t>Конверты, открытки-письма почтовые, открытки почтовые простые и карточки для корреспонденции из бумаги или картона; коробки, сумки, бумажники, книжки записные из бумаги или картона с принадлежностями канцелярскими бумажными, тонн</t>
  </si>
  <si>
    <t>Тетради, тонн</t>
  </si>
  <si>
    <t>Кокс и полукокс из угля каменного, лигнита или торфа; уголь ретортный, тонн</t>
  </si>
  <si>
    <t>Топливо моторное (бензин, в том числе авиационный), тонн</t>
  </si>
  <si>
    <t>Бензин моторный (температура перегонки - 30-220 градусов Цельсия) для двигателей с искровым зажиганием, с содержанием свинца не более 0,013 г/л, без добавок TEL или TML, тонн</t>
  </si>
  <si>
    <t>Продукты перегонки нефти легкие прочие, дистилляты нефтяные легкие, не включенные в другие группировки, тонн</t>
  </si>
  <si>
    <t>Керосин, тонн</t>
  </si>
  <si>
    <t>Газойли (топливо дизельное), тонн</t>
  </si>
  <si>
    <t>Продукты перегонки нефти средние прочие, дистилляты нефтяные средние, не включенные в другие группировки, тонн</t>
  </si>
  <si>
    <t>Топливо нефтяное (мазут), не включенное в другие группировки, тонн</t>
  </si>
  <si>
    <t>Дистилляты нефтяные тяжелые, не включенные в другие группировки, тонн</t>
  </si>
  <si>
    <t>Газы нефтяные и углеводороды газообразные прочие, кроме газа природного, тонн</t>
  </si>
  <si>
    <t>пропан и бутан сжиженные, тонн</t>
  </si>
  <si>
    <t>газы очищенные, включая этилен, пропилен, бутилен, бутадиен и газы нефтяные прочие, тыс.тенге</t>
  </si>
  <si>
    <t>Кокс нефтяной, битум нефтяной и остатки от переработки нефти или нефтепродуктов прочие, тонн</t>
  </si>
  <si>
    <t>Оксиды и гидроксиды хрома (кроме триоксида хрома), тонн</t>
  </si>
  <si>
    <t>Фосфор, тонн</t>
  </si>
  <si>
    <t>Кислота серная, тонн</t>
  </si>
  <si>
    <t>Сульфиды, сульфиты и сульфаты, тонн</t>
  </si>
  <si>
    <t>Карбиды определенного или неопределенного химического состава, тонн</t>
  </si>
  <si>
    <t>Удобрения азотные, минеральные или химические, тонн</t>
  </si>
  <si>
    <t>Удобрения фосфорные, минеральные или химические, тонн</t>
  </si>
  <si>
    <t>Полимеры этилена в первичных формах, тонн</t>
  </si>
  <si>
    <t>Полимеры стирола в первичных формах, тонн</t>
  </si>
  <si>
    <t>Аминосмолы прочие, смолы фенольные и полиуретаны в первичных формах, тонн</t>
  </si>
  <si>
    <t>Краски и лаки на основе полимеров, тонн</t>
  </si>
  <si>
    <t>Краски и лаки и связанные с ними продукты прочие; краска для художников и краска типографская, тонн</t>
  </si>
  <si>
    <t>составы неогнеупорные для подготовки поверхностей фасадов, внутренних стен зданий, полов, потолков т.п., тонн</t>
  </si>
  <si>
    <t>Мыло и вещества и препараты поверхностно-активные органические  для использования в качестве мыла; бумага, ватная набивка, войлок, фетр и материалы нетканые, пропитанные или покрытые мылом и моющими средствами, тонн</t>
  </si>
  <si>
    <t>Пасты  чистящие, порошки  и  средства чистящие прочие, тонн</t>
  </si>
  <si>
    <t>Парфюмерия и косметические средства, тонн</t>
  </si>
  <si>
    <t>шампуни, лаки для волос, препараты для завивки или укладки, тонн</t>
  </si>
  <si>
    <t>средства гигиены полости рта и зубов, включая порошки фиксирующие для зубных  протезов, тонн</t>
  </si>
  <si>
    <t>Пасты зубные и порошки для чистки зубов, тонн</t>
  </si>
  <si>
    <t>средства для бритья; дезодоранты и средства от пота; составы для принятия ванн; средства парфюмерные, косметические и туалетные прочие, не включенные в другие группировки, тонн</t>
  </si>
  <si>
    <t>Клей и желатины и производные желатинов, включая альбумины, тонн</t>
  </si>
  <si>
    <t>Материалы смазочные; присадки, антифризы, тонн</t>
  </si>
  <si>
    <t>Добавки для цементов, растворов строительных или бетонов, тонн</t>
  </si>
  <si>
    <t>Провитамины, витамины и их производные, тонн</t>
  </si>
  <si>
    <t>Антибиотики, кг</t>
  </si>
  <si>
    <t>Шины резиновые пневматические новые, штук</t>
  </si>
  <si>
    <t>Шины резиновые пневматические новые для автобусов или автомобилей грузовых, для авиации, штук</t>
  </si>
  <si>
    <t>Шины для сельскохозяйственных машин, прочие новые пневматические резиновые шины, штук</t>
  </si>
  <si>
    <t>Камеры резиновые, шины массивные или подушечные, протекторы сменные и ленты ободные, штук</t>
  </si>
  <si>
    <t>Шины резиновые пневматические восстановленные, штук</t>
  </si>
  <si>
    <t>Трубы, трубки, рукава и шланги из резины (кроме эбонита), тонн</t>
  </si>
  <si>
    <t>Ленты конвейерные (транспортерные) и ремни приводные из резины, тонн</t>
  </si>
  <si>
    <t>Трубы, трубки, рукава и шланги и их фитинги из пластмасс, тонн</t>
  </si>
  <si>
    <t>Трубы, трубки и шланги и их фитинги жесткие из полимеров этилена, тонн</t>
  </si>
  <si>
    <t>Покрытия для пола, стен и потолка из пластмасс, в рулонах или в форме плиток, тыс.кв.м</t>
  </si>
  <si>
    <t>Двери, окна, коробки для дверей и рамы оконные, пороги для дверей, ставни, жалюзи и изделия аналогичные и их части из пластмасс, тонн</t>
  </si>
  <si>
    <t>Линолеум и эластичные напольные покрытия типа винила, линолеума и т.д., тыс.кв.м</t>
  </si>
  <si>
    <t>Предметы домашнего обихода столовые, кухонные, туалетные и прочие из пластмасс, тонн</t>
  </si>
  <si>
    <t>Стекло листовое, тыс.тенге</t>
  </si>
  <si>
    <t>Изделия изолирующие многослойные из стекла; зеркала стеклянные, тонн</t>
  </si>
  <si>
    <t>Стекло полое, тыс.штук</t>
  </si>
  <si>
    <t>Бутылки, банки, флаконы и прочая тара из стекла, кроме ампул; пробки, крышки и средства укупорочные прочие из стекла, тыс. штук</t>
  </si>
  <si>
    <t>Банки для консервирования, пробки, крышки и изделия аналогичные из стекла, тыс. штук</t>
  </si>
  <si>
    <t>Стекловолокно, тонн</t>
  </si>
  <si>
    <t>Изделия огнеупорные, тонн</t>
  </si>
  <si>
    <t>Кирпичи керамические огнеупорные, блоки, плитки и материалы строительные керамические огнеупорные аналогичные, кроме материалов из муки каменной кремнеземистой или земель диатомитовых, тонн</t>
  </si>
  <si>
    <t>Кирпичи огнеупорные, блоки, плитки и изделия аналогичные керамические огнеупорные, содержащие более 50 мас.% глинозема (Al2O3), кремнезема (SiO2), их смеси или соединения, тонн</t>
  </si>
  <si>
    <t>Кирпичи огнеупорные, блоки, плитки и изделия аналогичные керамические огнеупорные прочие, тонн</t>
  </si>
  <si>
    <t>Цементы огнеупорные, растворы строительные, бетоны и составы аналогичные, не включенные в другие группировки, тонн</t>
  </si>
  <si>
    <t>Плитки и плиты керамические, кв.м.</t>
  </si>
  <si>
    <t>Кирпичи, плитки и изделия строительные из глины обожженной, тыс.тенге</t>
  </si>
  <si>
    <t>Изоляторы электрические  и арматура изолирующая керамические для машин, устройств и оборудования электрических, тонн</t>
  </si>
  <si>
    <t>Портландцемент (кроме белого), тонн</t>
  </si>
  <si>
    <t>Известь гашенная, негашеная и гидравлическая, тонн</t>
  </si>
  <si>
    <t>Гипс, тонн</t>
  </si>
  <si>
    <t>Изделия из бетона для строительных целей, тонн</t>
  </si>
  <si>
    <t>Плитки, плиты, кирпичи и изделия аналогичные из цемента, бетона или камня искусственного, тонн</t>
  </si>
  <si>
    <t>Изделия из гипса для строительных целей, тыс.кв.м</t>
  </si>
  <si>
    <t>Гипсокартон, тыс. кв.м</t>
  </si>
  <si>
    <t>Бетон товарный, тыс. тонн</t>
  </si>
  <si>
    <t>Растворы строительные, тонн</t>
  </si>
  <si>
    <t>Камень обработанный для памятников, отделки и строительства, тонн</t>
  </si>
  <si>
    <t>Брусчатка, камни бордюрные и плиты для мощения из камня природного (кроме сланца), тонн</t>
  </si>
  <si>
    <t>Изделия кровельные или облицовочные из асфальта или материалов аналогичных, в рулонах, тыс.кв.м</t>
  </si>
  <si>
    <t>Шлаковата, вата минеральная силикатная и ваты минеральные аналогичные (включая их смеси) в блоках, листах или рулонах, тонн</t>
  </si>
  <si>
    <t>Смеси и изделия из материалов минеральных теплоизоляционных, звукоизоляционных или звукопоглощающих, не включенных в другие группировки, тонн</t>
  </si>
  <si>
    <t>Чугун передельный, литейный или зеркальный в чушках, болванках или в виде форм первичных прочих, тонн</t>
  </si>
  <si>
    <t>Ферросплавы, тонн</t>
  </si>
  <si>
    <t>Ферромарганец, тонн</t>
  </si>
  <si>
    <t>Феррохром, тонн</t>
  </si>
  <si>
    <t>Ферросилиций, тонн</t>
  </si>
  <si>
    <t>Ферросиликохром, тонн</t>
  </si>
  <si>
    <t>Прокат плоский, тонн</t>
  </si>
  <si>
    <t>Стержни и прутки горячекатаные; профили открытые из стали нержавеющей, горячекатаные, горячепротянутые или горячепрессованные, но без дальнейшей обработки, тонн</t>
  </si>
  <si>
    <t>Профили сварные и конструкции шпунтовые из стали и изделия из черных металлов для железнодорожных путей, тонн</t>
  </si>
  <si>
    <t>Трубы разных диаметров, профили полые бесшовные из стали, тонн</t>
  </si>
  <si>
    <t>Фитинги для труб стальные, не литые, тонн</t>
  </si>
  <si>
    <t>Прокат плоский шириной менее 600 мм холоднокатаный (без покрытия, стальной и плакированный, с гальваническим или прочим покрытием), тонн</t>
  </si>
  <si>
    <t>Профили и уголки, полученные холодной штамповкой или гибкой из стали и листы ребристые из стали нелегированной (углеродистой), тонн</t>
  </si>
  <si>
    <t>Трубы большого и малого диаметров; профили пустотелые из чугуна литейного, тонн</t>
  </si>
  <si>
    <t>Трубы и фитинги литые для труб из чугуна литейного, тонн</t>
  </si>
  <si>
    <t>Проволока, полученная путем холодного вытягивания, тонн</t>
  </si>
  <si>
    <t>Алюминий необработанный; оксид алюминия , тонн</t>
  </si>
  <si>
    <t>Свинец необработанный, тонн</t>
  </si>
  <si>
    <t>Цинк необработанный, тонн</t>
  </si>
  <si>
    <t>Медь рафинированная и сплавы медные, необработанные; лигатуры на основе меди, тонн</t>
  </si>
  <si>
    <t>Полуфабрикаты из меди и сплавов медных, тонн</t>
  </si>
  <si>
    <t>Проволока медная, тонн</t>
  </si>
  <si>
    <t>Конструкции строительные сборные из бетона и металлоконструкции строительные сборные, тонн</t>
  </si>
  <si>
    <t>Конструкции строительные сборные из бетона, тонн</t>
  </si>
  <si>
    <t>Металлоконструкции строительные сборные, тонн</t>
  </si>
  <si>
    <t>Металлоконструкции и их части, тонн</t>
  </si>
  <si>
    <t>Конструкции прочие, части конструкций, плиты, прутки, уголки, профили и изделия аналогичные из металлов черных или алюминия, тонн</t>
  </si>
  <si>
    <t>Радиаторы для центрального отопления, без нагрева электрического, из металлов черных, тонн</t>
  </si>
  <si>
    <t>Котлы центрального отопления для  производства горячей воды или пара с низким давлением, штук</t>
  </si>
  <si>
    <t>Проволока, прутки, трубы, пластины, электроды с покрытием или с сердечником из материала флюсового, тонн</t>
  </si>
  <si>
    <t>Электроды с покрытием из металлов недрагоценных, используемые для сварки электродуговой, тонн</t>
  </si>
  <si>
    <t>Раковины, мойки, ванны, изделия санитарно-технические  прочие и их части из металлов черных, меди или алюминия, тыс.тенге</t>
  </si>
  <si>
    <t>Ванны из металлов черных,  тыс.штук</t>
  </si>
  <si>
    <t>Насосы центробежные для перекачки жидкостей; насосы прочие, штук</t>
  </si>
  <si>
    <t>Краны, вентили, клапаны для раковин, моек, биде, унитазов, ванн и арматура аналогичная; вентили для радиаторов центрального отопления, тонн</t>
  </si>
  <si>
    <t>Подшипники шариковые или роликовые, тонн</t>
  </si>
  <si>
    <t>Лебедки установок шахтных подъемных надшахтного размещения; лебедки специальные для работы под землей; лебедки прочие и кабестаны, штук</t>
  </si>
  <si>
    <t>Деррик-краны; краны подъемные; фермы подъемные подвижные, транспортеры стоечные и автомобили-мастерские с краном подъемным, штук</t>
  </si>
  <si>
    <t>Краны мостовые (кроме кранов на неподвижных опорах), козловые, портальные, фермы подъемные подвижные на пневмоколесном ходу и краны перегрузочные (погрузчики портальные), штук</t>
  </si>
  <si>
    <t>Устройства теплообменные; оборудование холодильное и оборудование для кондиционирования воздуха, штук</t>
  </si>
  <si>
    <t>Огнетушители, штук</t>
  </si>
  <si>
    <t>Тракторы для сельского и лесного хозяйства и тракторы гусеничные, штук</t>
  </si>
  <si>
    <t>Плуги и бороны дисковые, штук</t>
  </si>
  <si>
    <t>Бульдозеры, включая универсальные, самоходные, штук</t>
  </si>
  <si>
    <t>Экскаваторы одноковшовые механические самоходные и погрузчики ковшовые неполноворотные, машины самоходные для горнодобывающей промышленности прочие, штук</t>
  </si>
  <si>
    <t>Экскаваторы одноковшовые  механические самоходные и погрузчики ковшовые    неполноворотные, штук</t>
  </si>
  <si>
    <t>Холодильники и морозильники бытовые, штук</t>
  </si>
  <si>
    <t>Машины стиральные для прачечных; машины для сухой чистки; машины сушильные емкостью свыше 10 кг, штук</t>
  </si>
  <si>
    <t>Машины стиральные и машины для сушки одежды бытовые, штук</t>
  </si>
  <si>
    <t>Вентиляторы и шкафы вытяжные или рециркуляционные бытовые, штук</t>
  </si>
  <si>
    <t>Приборы электромеханические бытовые со встроенным электродвигателем, штук</t>
  </si>
  <si>
    <t>Пылесосы бытовые, штук</t>
  </si>
  <si>
    <t>Миксеры, измельчители продуктов пищевых и соковыжималки, штук</t>
  </si>
  <si>
    <t>Радиаторы жидконаполненные, электроконвекторы и электротепловентиляторы, штук</t>
  </si>
  <si>
    <t>Техника электронно-вычислительная, ее детали и принадлежности, штук</t>
  </si>
  <si>
    <t>Машины вычислительные цифровые, содержащие в одном корпусе, по крайней мере, центральный процес-сор и устройство ввода и вывода, комбинированные или размещенные в отдельных блоках, штук</t>
  </si>
  <si>
    <t>Аккумуляторы электрические свинцово-кислотные для запуска поршневых двигателей, штук</t>
  </si>
  <si>
    <t>Аккумуляторы электрические свинцово-кислотные, кроме аккумуляторов свинцово-кислотных для запуска поршневых двигателей, штук</t>
  </si>
  <si>
    <t>Аккумуляторы электрические никель-кадмиевые, никель-гидридные, литиево-ионные, литиево-полимерные, никель-железные и прочие, штук</t>
  </si>
  <si>
    <t>Радиоприемники переносные, штук</t>
  </si>
  <si>
    <t>Приемники телевизионные, объединенные или нет с приемниками радиовещательными или звуко- или видеозаписывающей или воспроизводящей аппаратурой, штук</t>
  </si>
  <si>
    <t>Видеокамеры записывающие и аппаратура видеозаписывающая или видеовоспроизводящая прочая и камеры цифровые, штук</t>
  </si>
  <si>
    <t>Инструменты и принадлежности медицинские и стоматологические и приборы и приспособления терапевтические; протезы и приспособления ортопедические, млн. тенге</t>
  </si>
  <si>
    <t>Шприцы, применяемые в медицине, хирургии, стоматологии или ветеринарии, тыс.штук</t>
  </si>
  <si>
    <t>Приборы для измерения расхода или уровня жидкостей электронные, штук</t>
  </si>
  <si>
    <t>Счетчики производства или потребления газа, жидкости или электроэнергии, штук</t>
  </si>
  <si>
    <t>Счетчики жидкости (включая калиброванные), штук</t>
  </si>
  <si>
    <t>Счетчики электроэнергии (включая калиброванные), штук</t>
  </si>
  <si>
    <t>Часы, кроме механизмов часовых и частей часов, штук</t>
  </si>
  <si>
    <t>Автомобили легковые пассажирские, штук</t>
  </si>
  <si>
    <t>Автомобили для перевозки десяти или более человек, штук</t>
  </si>
  <si>
    <t>Автомобили грузовые, штук</t>
  </si>
  <si>
    <t>Автомобили специальные и специализированные, штук</t>
  </si>
  <si>
    <t>Автомобили-самосвалы для использования в условиях бездорожья, штук</t>
  </si>
  <si>
    <t>Прицепы и полуприцепы; контейнеры, штук</t>
  </si>
  <si>
    <t>Прицепы и полуприцепы для жилья или туризма, штук</t>
  </si>
  <si>
    <t>Прицепы и полуприцепы прочие, штук</t>
  </si>
  <si>
    <t>Вагоны грузовые несамоходные, штук</t>
  </si>
  <si>
    <t>Части локомотивов железнодорожных, трамвайных моторных вагонов и подвижного состава, включая  крепежные изделия и арматуру; оборудования механическое для управления движением, млн. тенге</t>
  </si>
  <si>
    <t>Мебель для сидения специальная в основном с металлическим каркасом, штук</t>
  </si>
  <si>
    <t>Мебель для сидения в основном с деревянным каркасом, штук</t>
  </si>
  <si>
    <t>Мебель для сидения, не включенная в другие группировки, штук</t>
  </si>
  <si>
    <t>Мебель офисная деревянная, штук</t>
  </si>
  <si>
    <t>Мебель деревянная для предприятий торговли, штук</t>
  </si>
  <si>
    <t>Мебель кухонная, штук</t>
  </si>
  <si>
    <t>Мебель деревянная для столовой и гостиной, штук</t>
  </si>
  <si>
    <t>Матрасы, штук</t>
  </si>
  <si>
    <t>Электроэнергия,  млн.кВт.ч</t>
  </si>
  <si>
    <t>Өнімнің атауы</t>
  </si>
  <si>
    <t>Дәнді дақылдар*</t>
  </si>
  <si>
    <t>Қатты, жұмсақ бидай және суржик (меслин), тонна</t>
  </si>
  <si>
    <t>Жүгері (маис), тонна</t>
  </si>
  <si>
    <t>Арпа, тонна</t>
  </si>
  <si>
    <t>Қара бидай, тонна</t>
  </si>
  <si>
    <t>Сұлы, тонна</t>
  </si>
  <si>
    <t>Қарақұмық, тонна</t>
  </si>
  <si>
    <t>Ақталмаған күріш, тонна</t>
  </si>
  <si>
    <t>Көкөніс және жеміс</t>
  </si>
  <si>
    <t>Қырыққабат, тонна</t>
  </si>
  <si>
    <t>Бақша дақылдары, тонна</t>
  </si>
  <si>
    <t>Бұрыштар, тонна</t>
  </si>
  <si>
    <t>Қиярлар және корнишондар, тонна</t>
  </si>
  <si>
    <t>Баялдылар, тонна</t>
  </si>
  <si>
    <t>Қызанақтар, тонна</t>
  </si>
  <si>
    <t>Асханалық сәбіз, тонна</t>
  </si>
  <si>
    <t>Сарымсақ, тонна</t>
  </si>
  <si>
    <t>Басты пияз, тонна</t>
  </si>
  <si>
    <t>Асханалық қызылша, тонна</t>
  </si>
  <si>
    <t>Картоп, тонна</t>
  </si>
  <si>
    <t xml:space="preserve"> Экспорт</t>
  </si>
  <si>
    <t>Саңырауқұлақтар және трюфельдер, тонна</t>
  </si>
  <si>
    <t>Жаңа піскен жүзім, тонна</t>
  </si>
  <si>
    <t>Алмалар, тонна</t>
  </si>
  <si>
    <t xml:space="preserve">* Ауыл шаруашылығы өнімдері бойынша астықтың жалпы өнімінің деректері жылына бір рет бақыланады. </t>
  </si>
  <si>
    <t xml:space="preserve">   По продукции сельского хозяйства данные валового сбора урожая отслеживаются только за год.</t>
  </si>
  <si>
    <t>Жауапты шығарушы:</t>
  </si>
  <si>
    <t>Қызмет көрсету және энергетика статистикасы департаменті</t>
  </si>
  <si>
    <t>Культуры зерновые*</t>
  </si>
  <si>
    <t>Пшеница твердая, пшеница мягкая и суржик (меслин), тонн</t>
  </si>
  <si>
    <t xml:space="preserve"> Импорт</t>
  </si>
  <si>
    <t>Кукуруза (маис), тонн</t>
  </si>
  <si>
    <t>Ячмень, тонн</t>
  </si>
  <si>
    <t>Рожь, тонн</t>
  </si>
  <si>
    <t>Овес, тонн</t>
  </si>
  <si>
    <t>Гречиха, тонн</t>
  </si>
  <si>
    <t>Рис, необрушенный, тонн</t>
  </si>
  <si>
    <t>Овощи и фрукты</t>
  </si>
  <si>
    <t>Капуста, тонн</t>
  </si>
  <si>
    <t>Культуры бахчевые, тонн</t>
  </si>
  <si>
    <t>Перцы, тонн</t>
  </si>
  <si>
    <t>Огурцы и корнишоны, тонн</t>
  </si>
  <si>
    <t>Баклажаны, тонн</t>
  </si>
  <si>
    <t>Помидоры, тонн</t>
  </si>
  <si>
    <t>Морковь столовая, тонн</t>
  </si>
  <si>
    <t>Чеснок, тонн</t>
  </si>
  <si>
    <t>Лук репчатый, тонн</t>
  </si>
  <si>
    <t>Свекла столовая, тонн</t>
  </si>
  <si>
    <t>Картофель, тонн</t>
  </si>
  <si>
    <t>Грибы и трюфели, тонн</t>
  </si>
  <si>
    <t>Виноград свежий, тонн</t>
  </si>
  <si>
    <t>Яблоки, тонн</t>
  </si>
  <si>
    <t xml:space="preserve">2. Дәнді-дақылдардың және көкөністердің өндірісі, экспорты мен импорты  
Производство, экспорт и импорт культур зерновых и овощей                                                                     </t>
  </si>
  <si>
    <t>Тел. +77172 74 97 84</t>
  </si>
  <si>
    <t>Тел. +7172 74 90 60</t>
  </si>
  <si>
    <t xml:space="preserve">Департамент Директоры:  </t>
  </si>
  <si>
    <t>Жұмыртқа, мың дана</t>
  </si>
  <si>
    <t>Сүректен және өзге де ағаш материалдарынан жасалған ағаш-жоңқалы тақталар және ұқсас тақталар, текше метр</t>
  </si>
  <si>
    <t>Яйца, тыс.штук</t>
  </si>
  <si>
    <t>Плиты древесно-стружечные и плиты аналогичные из древесины и материалов одревесневших  прочих, куб.м.</t>
  </si>
  <si>
    <t>Ресурсы и использование отдельных видов продукции (товаров) и сырья по СЗПТ</t>
  </si>
  <si>
    <t>Қатты бидайдан және жұмсақ бидайдан дайындалған ұсақ тартылған бидай ұны, тонна</t>
  </si>
  <si>
    <t xml:space="preserve"> Мука мелкого помола пшеничная из пшеницы твердой и мягкой, тонн</t>
  </si>
  <si>
    <t xml:space="preserve">  Импорт</t>
  </si>
  <si>
    <t xml:space="preserve">  Экспорт</t>
  </si>
  <si>
    <t>Бидай наны, тонна</t>
  </si>
  <si>
    <t>Хлеб пшеничный, тонн</t>
  </si>
  <si>
    <t>Ірі тартылған қарақұмық жармасы және ұны, тонна</t>
  </si>
  <si>
    <t>Крупа и мука грубого помола гречневая, тонн</t>
  </si>
  <si>
    <t>Жартылай ақталған немесе толық ақталған немесе уатылған күріш, тонна</t>
  </si>
  <si>
    <t>Рис полуобрушенный или полностью обрушенный или расколотый, тонн</t>
  </si>
  <si>
    <t>Қатты күйдегі, хош иістендіргіш немесе бояғыш қоспалары болмайтын тазартылған құрақ немесе қызылша қанты және химиялық таза сахароза, тонна</t>
  </si>
  <si>
    <t>Сахар рафинированный тростниковый или свекловичный, сахароза химически чистая в твердом состоянии, без добавок ароматических и красящих, тонн</t>
  </si>
  <si>
    <t>Тазартылған және тазартылмаған күнбағыс майы, тонна</t>
  </si>
  <si>
    <t>Масло подсолнечное рафинированное и нерафинированное, тонн</t>
  </si>
  <si>
    <t>Ірі қара мал еті, тонна</t>
  </si>
  <si>
    <t>Мясо крупнорогатого скота, тонн</t>
  </si>
  <si>
    <t>Қой және ешкі еті, тонна</t>
  </si>
  <si>
    <t>Мясо овец и коз, тонн</t>
  </si>
  <si>
    <t>Шошқа еті, тонна</t>
  </si>
  <si>
    <t>Мясо свинины, тонн</t>
  </si>
  <si>
    <t>Жылқы еті, тонна</t>
  </si>
  <si>
    <t>Құс еті, тонна</t>
  </si>
  <si>
    <t>Мясо птицы, тонн</t>
  </si>
  <si>
    <t>Майлылығы 1%-дан жоғары, бірақ 3%-дан аспайтын, қойылтылмаған және тәттілендірілмеген, пастерленген сүт пен кілегей, тонна</t>
  </si>
  <si>
    <t>Молоко и сливки не сгущенные и не подслащенные,  более 1%, но не более 3% жирности, пастеризованные, тонн</t>
  </si>
  <si>
    <t>Жеміс-жидектер, жаңғақтар немесе какао қосылмаған, хош иістендірілмеген айран, тонна</t>
  </si>
  <si>
    <t xml:space="preserve"> Кефир не ароматизированный, не содержащий добавок фруктов, орехов или какао, тонн</t>
  </si>
  <si>
    <t>Ірімшік және сүзбе, тонна</t>
  </si>
  <si>
    <t>Сыр и творог, тонн</t>
  </si>
  <si>
    <t>Майлылығы 85%-дан аспайтын сары май, тонна</t>
  </si>
  <si>
    <t>Масло сливочное не более 85% жирности, тонн</t>
  </si>
  <si>
    <t>Тауық жұмыртқасы, мың дана</t>
  </si>
  <si>
    <t>Яйца куриные, тыс. штук</t>
  </si>
  <si>
    <t>Йодталған тұз, тонна</t>
  </si>
  <si>
    <t>Соль йодированная, тонн</t>
  </si>
  <si>
    <t xml:space="preserve">Аққауданды қырыққабат, тонна </t>
  </si>
  <si>
    <t>Белокочанная капуста, тонна</t>
  </si>
  <si>
    <t>3. ӘМАТ өнімнің (тауарлардың) және шикізаттың жекелеген түрлерінің ресурстары мен пайдалану</t>
  </si>
  <si>
    <t>Плиты древесно-стружечные и плиты аналогичные из древесины и материалов одревесневших  прочих</t>
  </si>
  <si>
    <t>Сүректен және өзге де ағаш материалдарынан жасалған ағаш-жоңқалы тақталар және ұқсас тақталар</t>
  </si>
  <si>
    <t>Мясо конины,  тонн</t>
  </si>
  <si>
    <t>Қазақстан Республикасында өнімнің (тауарлардың) және шикізаттың жекелеген түрлерінің ресурстары мен пайдаланылуы</t>
  </si>
  <si>
    <t>Жуғыш құралдар, тонна</t>
  </si>
  <si>
    <t>Средства моющие, тонн</t>
  </si>
  <si>
    <t>Яйца</t>
  </si>
  <si>
    <t>Жұмыртқа</t>
  </si>
  <si>
    <t>Жуғыш құралдар</t>
  </si>
  <si>
    <t>Средства моющие</t>
  </si>
  <si>
    <t>3. ӘМАТ өнімнің (тауарлардың) және шикізаттың жекелеген түрлерінің ресурстары мен пайдалану*
Ресурсы и использование отдельных видов продукции (товаров) и сырья по СЗПТ*</t>
  </si>
  <si>
    <t>*Әлеуметтік маңызы бар азық-түлік тауарлары.
Социально значимые продовольственные товары.</t>
  </si>
  <si>
    <t>1. Өнімнің (тауарлардың) және шикізаттың жекелеген түрлерінің ресурстары мен пайдалану
Ресурсы и использование отдельных видов продукции (товаров) и сырья</t>
  </si>
  <si>
    <t xml:space="preserve"> Оценка  </t>
  </si>
  <si>
    <t xml:space="preserve"> Бағалау</t>
  </si>
  <si>
    <t xml:space="preserve">Е-mail: gu.takisheva@aspire.gov.kz </t>
  </si>
  <si>
    <t>Нақты_x000D_
Фактически за</t>
  </si>
  <si>
    <t>Үлес салмағы, %_x000D_
Удельный вес, %</t>
  </si>
  <si>
    <t>2022 жылғы қыркүйек / сентябрь 2022г.</t>
  </si>
  <si>
    <t>2022 жылғы қаңтар-қыркүйек / январь-сентябрь 2022г.</t>
  </si>
  <si>
    <t>Г.С. Қарауылова</t>
  </si>
  <si>
    <t>2022 жылғы қаңтар-қазан</t>
  </si>
  <si>
    <t>Январь-октябрь 2022 года</t>
  </si>
  <si>
    <t>2022 жылғы қазан / октябрь 2022г.</t>
  </si>
  <si>
    <t>2022 жылғы қаңтар-қазан / январь-октябрь 2022г.</t>
  </si>
  <si>
    <t>2021 жылғы қазан / октябрь 2021г.</t>
  </si>
  <si>
    <t>2021 жылғы қаңтар-қазан  / январь-октябрь 2021г.</t>
  </si>
  <si>
    <t>2022 жылғы қазан /октябрь 2022г.</t>
  </si>
  <si>
    <t>2022 жылғы қыркүйекке / к сентябрю 2022г.</t>
  </si>
  <si>
    <t>2021 жылғы қазанға / к октябрю 2021г.</t>
  </si>
  <si>
    <t>2022 жылғы қаңтар-қазан 2021 жылғы қаңтар-қазанға / январь-октябрь 2022г. к январю-октябрю 2021г.</t>
  </si>
  <si>
    <t>2022 жылғы 20 желтоқсан</t>
  </si>
  <si>
    <t>Значительный удельный вес товаров отечественного производства наблюдается в ресурсах большинства продовольственных товаров. 
На рынке продовольствия практически полностью производятся в республике ресурсы муки (99% от общего объема ресурсов) и хлебобулочных и кондитерских изделий (86,3%). Ресурсы макаронных изделий увеличились в январе-октябре 2022г. по сравнению с  январем-октябрем 2021г. за счет увеличения их производства в республике. В ресурсах круп, мяса, молочных продуктов, масла растительного  преобладает отечественное производство (94,6%, 87,9%, 84,9%, 80,5% соответственно).
Рынок непродовольственных товаров обеспечивается, преимущественно, ввозом из других стран. Преобладание импорта в наполнении ресурсов наблюдается по таким товарам, как средства гигиены полости рта (99,5%), одежда верхняя (99,4%), обувь (96,2%), средства моющие (91,4%), парфюмерия и косметические средства (91%). Среди электробытовых товаров также значителен импорт миксеров и соковыжималок, стиральных машин (по 100%).
По ресурсам строительных материалов складывается аналогичная ситуация. Отечественное производство преобладает только в ресурсах строительных материалов, являющихся природным сырьем (96,3-99,9%): асбест, пески природные, известняк и гипс, мел и доломит, глина и каолин.
В январе-октябре 2022г. доля отечественного производства портландцемента в общем объеме ресурсов составила  93,4%.</t>
  </si>
  <si>
    <t>Отандық өндірістегі тауарлардың маңызды үлестік салмағы көбінесе азық-түлік тауарларының ресурстарында байқалады. 
Азық-түлік нарығында ұн (ресурстарының жалпы көлемінен 99%) және нан-тоқаш және кондитерлік өнімдер (86,3%) ресурстары толығымен дерлік республикада өндіріледі. 2022 жылғы қаңтар-қазанда макарон өнімдері ресурстары 2021 жылғы қаңтар-қазанмен салыстырғанда олардың республикада өндірісінің көбеюі есебінен артты. Жарма, ет, сүт өнімдері, өсімдік майының ресурстарында отандық өндіріс басым (тиісінше  94,6%, 87,9%, 84,9%, 80,5%).
Азық-түлік емес тауарлардың нарығы көбінесе басқа елдерден әкелумен қамтамасыз етіледі. Ресурстарды толтыруда импорттың басымдығы мынадай тауарларда: ауыз қуысы гигиена құралдары (99,5%), сыртқы киімдерде (99,4%), аяқкиім (96,2%), жуу құралдары (91,4%), парфюмерия және косметика құралдары (91%) бойынша байқалады. Тұрмыстық электр тауарларының арасында, миксерлер және шырын сыққыштар, кір жуатын машиналар (100%-дан) бойынша импорт үлесі елеулі.
Құрылыс материалдарының ресурстары бойынша осыған ұқсас жағдай қалыптасуда. Табиғи шикізат болып табылатын құрылыс материалдардың ресурстарында ғана отандық өндіріс басым (96,3-99,9%): асбест, табиғи құмдар, әктас пен ғаныш, бор мен доломит, саз және каолин. 
2022 жылғы қаңтар-қазанда ресурстардың жалпы көлемінде отандық портландцемент өндірісінің үлесі 93,4% құрады.</t>
  </si>
  <si>
    <r>
      <rPr>
        <b/>
        <sz val="8"/>
        <rFont val="Calibri"/>
        <family val="2"/>
        <charset val="204"/>
        <scheme val="minor"/>
      </rPr>
      <t xml:space="preserve">Орындаушы: </t>
    </r>
    <r>
      <rPr>
        <sz val="8"/>
        <rFont val="Calibri"/>
        <family val="2"/>
        <charset val="204"/>
        <scheme val="minor"/>
      </rPr>
      <t>Г.А. Такишева</t>
    </r>
  </si>
  <si>
    <t>Прицепы и полуприцепы для жилья или туризма</t>
  </si>
  <si>
    <t>Тұруға және туризмге арналған тіркемелер және жартылай тіркемелер</t>
  </si>
  <si>
    <t>№7-15/8352-ВН</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</si>
</sst>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 ###\ ###\ ##0"/>
    <numFmt numFmtId="165" formatCode="0.0"/>
    <numFmt numFmtId="166" formatCode="#,##0.0"/>
    <numFmt numFmtId="167" formatCode="#,##0.0&quot;р.&quot;;[Red]\-#,##0.0&quot;р.&quot;"/>
  </numFmts>
  <fonts count="22" x14ac:knownFonts="1">
    <font>
      <sz val="10"/>
      <name val="Arial Cyr"/>
      <charset val="204"/>
    </font>
    <font>
      <sz val="9"/>
      <name val="Calibri"/>
      <family val="2"/>
      <charset val="204"/>
    </font>
    <font>
      <sz val="8"/>
      <name val="Calibri"/>
      <family val="2"/>
      <charset val="204"/>
    </font>
    <font>
      <sz val="10"/>
      <name val="Calibri"/>
      <family val="2"/>
      <charset val="204"/>
    </font>
    <font>
      <sz val="10"/>
      <name val="Arial"/>
      <family val="2"/>
      <charset val="204"/>
    </font>
    <font>
      <i/>
      <sz val="8"/>
      <name val="Calibri"/>
      <family val="2"/>
      <charset val="204"/>
    </font>
    <font>
      <sz val="8"/>
      <color indexed="8"/>
      <name val="Calibri"/>
      <family val="2"/>
      <charset val="204"/>
    </font>
    <font>
      <b/>
      <sz val="8"/>
      <name val="Calibri"/>
      <family val="2"/>
      <charset val="204"/>
    </font>
    <font>
      <sz val="10"/>
      <name val="Calibri"/>
      <family val="2"/>
      <charset val="204"/>
      <scheme val="minor"/>
    </font>
    <font>
      <b/>
      <sz val="20"/>
      <name val="Calibri"/>
      <family val="2"/>
      <charset val="204"/>
      <scheme val="minor"/>
    </font>
    <font>
      <sz val="9"/>
      <name val="Calibri"/>
      <family val="2"/>
      <charset val="204"/>
      <scheme val="minor"/>
    </font>
    <font>
      <sz val="8"/>
      <name val="Calibri"/>
      <family val="2"/>
      <charset val="204"/>
      <scheme val="minor"/>
    </font>
    <font>
      <sz val="14"/>
      <name val="Calibri"/>
      <family val="2"/>
      <charset val="204"/>
      <scheme val="minor"/>
    </font>
    <font>
      <b/>
      <sz val="10"/>
      <name val="Calibri"/>
      <family val="2"/>
      <charset val="204"/>
      <scheme val="minor"/>
    </font>
    <font>
      <b/>
      <sz val="8"/>
      <name val="Calibri"/>
      <family val="2"/>
      <charset val="204"/>
      <scheme val="minor"/>
    </font>
    <font>
      <i/>
      <sz val="8"/>
      <name val="Calibri"/>
      <family val="2"/>
      <charset val="204"/>
      <scheme val="minor"/>
    </font>
    <font>
      <b/>
      <sz val="10"/>
      <name val="Calibri"/>
      <family val="2"/>
      <charset val="204"/>
    </font>
    <font>
      <sz val="8"/>
      <color indexed="8"/>
      <name val="Calibri"/>
      <family val="2"/>
      <charset val="204"/>
      <scheme val="minor"/>
    </font>
    <font>
      <sz val="10"/>
      <name val="Arial Cyr"/>
      <charset val="204"/>
    </font>
    <font>
      <sz val="8"/>
      <color indexed="8"/>
      <name val="Calibri"/>
      <family val="2"/>
      <charset val="204"/>
    </font>
    <font>
      <sz val="8"/>
      <color indexed="8"/>
      <name val="Calibri"/>
      <family val="2"/>
      <scheme val="minor"/>
    </font>
    <font>
      <sz val="8"/>
      <color theme="1"/>
      <name val="Calibri"/>
      <family val="2"/>
      <charset val="204"/>
      <scheme val="minor"/>
    </font>
  </fonts>
  <fills count="2">
    <fill>
      <patternFill patternType="none"/>
    </fill>
    <fill>
      <patternFill patternType="gray125"/>
    </fill>
  </fills>
  <borders count="21">
    <border>
      <left/>
      <right/>
      <top/>
      <bottom/>
      <diagonal/>
    </border>
    <border>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0" fontId="4" fillId="0" borderId="0"/>
    <xf numFmtId="0" fontId="18" fillId="0" borderId="0"/>
    <xf numFmtId="0" fontId="18" fillId="0" borderId="0"/>
  </cellStyleXfs>
  <cellXfs count="173">
    <xf numFmtId="0" fontId="0" fillId="0" borderId="0" xfId="0"/>
    <xf numFmtId="0" fontId="1" fillId="0" borderId="0" xfId="0" applyFont="1"/>
    <xf numFmtId="0" fontId="1" fillId="0" borderId="0" xfId="0" applyFont="1" applyAlignment="1">
      <alignment vertical="top" wrapText="1"/>
    </xf>
    <xf numFmtId="0" fontId="2" fillId="0" borderId="0" xfId="0" applyFont="1" applyAlignment="1">
      <alignment vertical="top" wrapText="1"/>
    </xf>
    <xf numFmtId="0" fontId="0" fillId="0" borderId="0" xfId="0" applyAlignment="1">
      <alignment vertical="top" wrapText="1"/>
    </xf>
    <xf numFmtId="0" fontId="8" fillId="0" borderId="0" xfId="0" applyFont="1" applyBorder="1"/>
    <xf numFmtId="0" fontId="8" fillId="0" borderId="1" xfId="0" applyFont="1" applyBorder="1"/>
    <xf numFmtId="0" fontId="9" fillId="0" borderId="0" xfId="0" applyFont="1" applyBorder="1"/>
    <xf numFmtId="0" fontId="9" fillId="0" borderId="1" xfId="0" applyFont="1" applyBorder="1"/>
    <xf numFmtId="0" fontId="10" fillId="0" borderId="0" xfId="0" applyFont="1" applyAlignment="1">
      <alignment vertical="top" wrapText="1"/>
    </xf>
    <xf numFmtId="0" fontId="11" fillId="0" borderId="0" xfId="0" applyFont="1" applyAlignment="1">
      <alignment vertical="top" wrapText="1"/>
    </xf>
    <xf numFmtId="0" fontId="11" fillId="0" borderId="0" xfId="0" applyFont="1" applyBorder="1" applyAlignment="1">
      <alignment vertical="top" wrapText="1"/>
    </xf>
    <xf numFmtId="0" fontId="11" fillId="0" borderId="2" xfId="0" applyFont="1" applyBorder="1" applyAlignment="1">
      <alignment vertical="top" wrapText="1"/>
    </xf>
    <xf numFmtId="0" fontId="8" fillId="0" borderId="0" xfId="0" applyFont="1" applyBorder="1" applyAlignment="1"/>
    <xf numFmtId="0" fontId="8" fillId="0" borderId="2" xfId="0" applyFont="1" applyBorder="1"/>
    <xf numFmtId="0" fontId="8" fillId="0" borderId="0" xfId="0" applyFont="1"/>
    <xf numFmtId="0" fontId="10" fillId="0" borderId="0" xfId="0" applyFont="1"/>
    <xf numFmtId="164" fontId="8" fillId="0" borderId="0" xfId="0" applyNumberFormat="1" applyFont="1"/>
    <xf numFmtId="164" fontId="10" fillId="0" borderId="0" xfId="0" applyNumberFormat="1" applyFont="1" applyAlignment="1">
      <alignment horizontal="right"/>
    </xf>
    <xf numFmtId="165" fontId="10" fillId="0" borderId="0" xfId="0" applyNumberFormat="1" applyFont="1"/>
    <xf numFmtId="0" fontId="8" fillId="0" borderId="3" xfId="0" applyFont="1" applyBorder="1"/>
    <xf numFmtId="0" fontId="8" fillId="0" borderId="4" xfId="0" applyFont="1" applyBorder="1"/>
    <xf numFmtId="0" fontId="12" fillId="0" borderId="0" xfId="0" applyFont="1"/>
    <xf numFmtId="164" fontId="12" fillId="0" borderId="0" xfId="0" applyNumberFormat="1" applyFont="1"/>
    <xf numFmtId="164" fontId="12" fillId="0" borderId="0" xfId="0" applyNumberFormat="1" applyFont="1" applyAlignment="1">
      <alignment horizontal="right"/>
    </xf>
    <xf numFmtId="165" fontId="12" fillId="0" borderId="0" xfId="0" applyNumberFormat="1" applyFont="1"/>
    <xf numFmtId="3" fontId="10" fillId="0" borderId="0" xfId="0" applyNumberFormat="1" applyFont="1"/>
    <xf numFmtId="0" fontId="8" fillId="0" borderId="5" xfId="0" applyFont="1" applyBorder="1"/>
    <xf numFmtId="0" fontId="1" fillId="0" borderId="3" xfId="0" applyFont="1" applyBorder="1"/>
    <xf numFmtId="0" fontId="8" fillId="0" borderId="0" xfId="0" applyFont="1" applyAlignment="1">
      <alignment vertical="top" wrapText="1"/>
    </xf>
    <xf numFmtId="0" fontId="9" fillId="0" borderId="0" xfId="0" applyFont="1" applyBorder="1" applyAlignment="1">
      <alignment horizontal="left" vertical="top" wrapText="1"/>
    </xf>
    <xf numFmtId="0" fontId="8" fillId="0" borderId="6" xfId="0" applyFont="1" applyBorder="1" applyAlignment="1"/>
    <xf numFmtId="0" fontId="8" fillId="0" borderId="0" xfId="0" applyFont="1" applyAlignment="1">
      <alignment vertical="top"/>
    </xf>
    <xf numFmtId="0" fontId="3" fillId="0" borderId="0" xfId="0" applyFont="1" applyAlignment="1">
      <alignment horizontal="justify"/>
    </xf>
    <xf numFmtId="0" fontId="3" fillId="0" borderId="0" xfId="0" applyFont="1" applyAlignment="1">
      <alignment wrapText="1"/>
    </xf>
    <xf numFmtId="0" fontId="3" fillId="0" borderId="0" xfId="0" applyFont="1" applyAlignment="1">
      <alignment horizontal="justify" vertical="top"/>
    </xf>
    <xf numFmtId="0" fontId="3" fillId="0" borderId="0" xfId="0" applyFont="1" applyAlignment="1">
      <alignment vertical="top" wrapText="1"/>
    </xf>
    <xf numFmtId="0" fontId="8" fillId="0" borderId="0" xfId="0" applyFont="1" applyFill="1"/>
    <xf numFmtId="0" fontId="8" fillId="0" borderId="0" xfId="0" applyFont="1" applyAlignment="1"/>
    <xf numFmtId="0" fontId="8" fillId="0" borderId="0" xfId="0" applyFont="1" applyAlignment="1">
      <alignment wrapText="1"/>
    </xf>
    <xf numFmtId="0" fontId="5" fillId="0" borderId="0" xfId="1" applyFont="1" applyAlignment="1">
      <alignment horizontal="right"/>
    </xf>
    <xf numFmtId="165" fontId="11" fillId="0" borderId="0" xfId="0" applyNumberFormat="1" applyFont="1" applyFill="1" applyBorder="1" applyAlignment="1">
      <alignment horizontal="left"/>
    </xf>
    <xf numFmtId="166" fontId="7" fillId="0" borderId="0" xfId="0" applyNumberFormat="1" applyFont="1" applyFill="1" applyBorder="1" applyAlignment="1">
      <alignment horizontal="left" wrapText="1"/>
    </xf>
    <xf numFmtId="166" fontId="2" fillId="0" borderId="0" xfId="0" applyNumberFormat="1" applyFont="1" applyFill="1" applyBorder="1" applyAlignment="1">
      <alignment horizontal="left" wrapText="1"/>
    </xf>
    <xf numFmtId="0" fontId="6" fillId="0" borderId="0" xfId="0" applyFont="1" applyFill="1"/>
    <xf numFmtId="166" fontId="6" fillId="0" borderId="0" xfId="0" applyNumberFormat="1" applyFont="1" applyFill="1" applyAlignment="1">
      <alignment horizontal="right" wrapText="1"/>
    </xf>
    <xf numFmtId="0" fontId="6" fillId="0" borderId="0" xfId="0" applyFont="1" applyFill="1" applyAlignment="1">
      <alignment horizontal="right" wrapText="1"/>
    </xf>
    <xf numFmtId="166" fontId="2" fillId="0" borderId="0" xfId="0" applyNumberFormat="1" applyFont="1" applyFill="1" applyBorder="1" applyAlignment="1">
      <alignment horizontal="left" wrapText="1" indent="1"/>
    </xf>
    <xf numFmtId="166" fontId="2" fillId="0" borderId="9" xfId="0" applyNumberFormat="1" applyFont="1" applyFill="1" applyBorder="1" applyAlignment="1">
      <alignment horizontal="left" wrapText="1" indent="1"/>
    </xf>
    <xf numFmtId="166" fontId="7" fillId="0" borderId="0" xfId="0" applyNumberFormat="1" applyFont="1" applyFill="1" applyBorder="1" applyAlignment="1">
      <alignment wrapText="1"/>
    </xf>
    <xf numFmtId="165" fontId="14" fillId="0" borderId="0" xfId="0" applyNumberFormat="1" applyFont="1" applyFill="1" applyBorder="1" applyAlignment="1">
      <alignment wrapText="1"/>
    </xf>
    <xf numFmtId="165" fontId="11" fillId="0" borderId="0" xfId="0" applyNumberFormat="1" applyFont="1" applyFill="1" applyBorder="1" applyAlignment="1">
      <alignment horizontal="left" wrapText="1" indent="1"/>
    </xf>
    <xf numFmtId="165" fontId="11" fillId="0" borderId="0" xfId="0" applyNumberFormat="1" applyFont="1" applyFill="1" applyBorder="1" applyAlignment="1">
      <alignment wrapText="1"/>
    </xf>
    <xf numFmtId="165" fontId="11" fillId="0" borderId="9" xfId="0" applyNumberFormat="1" applyFont="1" applyFill="1" applyBorder="1" applyAlignment="1">
      <alignment horizontal="left" wrapText="1" indent="1"/>
    </xf>
    <xf numFmtId="165" fontId="15" fillId="0" borderId="0" xfId="0" applyNumberFormat="1" applyFont="1" applyFill="1" applyBorder="1" applyAlignment="1">
      <alignment horizontal="left"/>
    </xf>
    <xf numFmtId="14" fontId="11" fillId="0" borderId="0" xfId="0" applyNumberFormat="1" applyFont="1" applyFill="1" applyBorder="1" applyAlignment="1">
      <alignment horizontal="left" wrapText="1"/>
    </xf>
    <xf numFmtId="0" fontId="11" fillId="0" borderId="0" xfId="0" applyFont="1" applyFill="1" applyBorder="1"/>
    <xf numFmtId="165" fontId="11" fillId="0" borderId="9" xfId="0" applyNumberFormat="1" applyFont="1" applyFill="1" applyBorder="1" applyAlignment="1">
      <alignment wrapText="1"/>
    </xf>
    <xf numFmtId="165" fontId="11" fillId="0" borderId="0" xfId="0" applyNumberFormat="1" applyFont="1" applyFill="1" applyBorder="1"/>
    <xf numFmtId="165" fontId="10" fillId="0" borderId="0" xfId="0" applyNumberFormat="1" applyFont="1" applyFill="1" applyBorder="1" applyAlignment="1">
      <alignment horizontal="left"/>
    </xf>
    <xf numFmtId="166" fontId="2" fillId="0" borderId="0" xfId="0" applyNumberFormat="1" applyFont="1" applyFill="1" applyBorder="1" applyAlignment="1">
      <alignment horizontal="left"/>
    </xf>
    <xf numFmtId="166" fontId="2" fillId="0" borderId="0" xfId="0" applyNumberFormat="1" applyFont="1" applyFill="1" applyBorder="1" applyAlignment="1">
      <alignment horizontal="right"/>
    </xf>
    <xf numFmtId="165" fontId="2" fillId="0" borderId="0" xfId="0" applyNumberFormat="1" applyFont="1" applyFill="1" applyBorder="1" applyAlignment="1">
      <alignment horizontal="right"/>
    </xf>
    <xf numFmtId="165" fontId="2" fillId="0" borderId="0" xfId="0" applyNumberFormat="1" applyFont="1" applyFill="1" applyBorder="1"/>
    <xf numFmtId="166" fontId="11" fillId="0" borderId="0" xfId="0" applyNumberFormat="1" applyFont="1" applyFill="1" applyBorder="1" applyAlignment="1">
      <alignment horizontal="left"/>
    </xf>
    <xf numFmtId="165" fontId="11" fillId="0" borderId="0" xfId="0" applyNumberFormat="1" applyFont="1" applyFill="1" applyBorder="1" applyAlignment="1">
      <alignment horizontal="right"/>
    </xf>
    <xf numFmtId="166" fontId="11" fillId="0" borderId="0" xfId="0" applyNumberFormat="1" applyFont="1" applyFill="1" applyBorder="1" applyAlignment="1">
      <alignment horizontal="right"/>
    </xf>
    <xf numFmtId="0" fontId="11" fillId="0" borderId="0" xfId="0" applyFont="1" applyFill="1" applyBorder="1" applyAlignment="1">
      <alignment horizontal="left"/>
    </xf>
    <xf numFmtId="0" fontId="8" fillId="0" borderId="0" xfId="0" applyFont="1" applyAlignment="1"/>
    <xf numFmtId="165" fontId="11" fillId="0" borderId="8" xfId="0" applyNumberFormat="1" applyFont="1" applyFill="1" applyBorder="1" applyAlignment="1">
      <alignment horizontal="right"/>
    </xf>
    <xf numFmtId="166" fontId="11" fillId="0" borderId="8" xfId="0" applyNumberFormat="1" applyFont="1" applyFill="1" applyBorder="1" applyAlignment="1">
      <alignment horizontal="right"/>
    </xf>
    <xf numFmtId="165" fontId="10" fillId="0" borderId="8" xfId="0" applyNumberFormat="1" applyFont="1" applyFill="1" applyBorder="1" applyAlignment="1">
      <alignment horizontal="left"/>
    </xf>
    <xf numFmtId="0" fontId="0" fillId="0" borderId="0" xfId="0" applyFont="1" applyFill="1"/>
    <xf numFmtId="0" fontId="13" fillId="0" borderId="0" xfId="0" applyFont="1" applyFill="1" applyAlignment="1">
      <alignment horizontal="center"/>
    </xf>
    <xf numFmtId="0" fontId="13" fillId="0" borderId="0" xfId="0" applyFont="1" applyFill="1" applyBorder="1" applyAlignment="1">
      <alignment wrapText="1"/>
    </xf>
    <xf numFmtId="0" fontId="8" fillId="0" borderId="0" xfId="0" applyFont="1" applyFill="1" applyBorder="1" applyAlignment="1">
      <alignment wrapText="1"/>
    </xf>
    <xf numFmtId="0" fontId="8" fillId="0" borderId="0" xfId="0" applyFont="1" applyFill="1" applyBorder="1" applyAlignment="1">
      <alignment horizontal="left" wrapText="1" indent="1"/>
    </xf>
    <xf numFmtId="0" fontId="0" fillId="0" borderId="0" xfId="0" applyFont="1"/>
    <xf numFmtId="0" fontId="13" fillId="0" borderId="0" xfId="0" applyFont="1" applyAlignment="1">
      <alignment horizontal="center" vertical="top"/>
    </xf>
    <xf numFmtId="0" fontId="8" fillId="0" borderId="0" xfId="0" applyFont="1" applyAlignment="1">
      <alignment horizontal="justify" vertical="top" wrapText="1"/>
    </xf>
    <xf numFmtId="0" fontId="3" fillId="0" borderId="0" xfId="0" applyFont="1" applyAlignment="1">
      <alignment horizontal="justify" vertical="top" wrapText="1"/>
    </xf>
    <xf numFmtId="0" fontId="14" fillId="0" borderId="8" xfId="0" applyFont="1" applyFill="1" applyBorder="1" applyAlignment="1">
      <alignment wrapText="1"/>
    </xf>
    <xf numFmtId="165" fontId="11" fillId="0" borderId="8" xfId="0" applyNumberFormat="1" applyFont="1" applyFill="1" applyBorder="1" applyAlignment="1">
      <alignment horizontal="left"/>
    </xf>
    <xf numFmtId="166" fontId="11" fillId="0" borderId="8" xfId="0" applyNumberFormat="1" applyFont="1" applyFill="1" applyBorder="1" applyAlignment="1">
      <alignment horizontal="left"/>
    </xf>
    <xf numFmtId="0" fontId="14" fillId="0" borderId="8" xfId="0" applyFont="1" applyFill="1" applyBorder="1" applyAlignment="1"/>
    <xf numFmtId="0" fontId="11" fillId="0" borderId="8" xfId="0" applyFont="1" applyFill="1" applyBorder="1"/>
    <xf numFmtId="165" fontId="2" fillId="0" borderId="9" xfId="0" applyNumberFormat="1" applyFont="1" applyFill="1" applyBorder="1"/>
    <xf numFmtId="0" fontId="6" fillId="0" borderId="0" xfId="0" applyFont="1" applyFill="1" applyBorder="1"/>
    <xf numFmtId="0" fontId="6" fillId="0" borderId="0" xfId="0" applyFont="1" applyFill="1" applyAlignment="1">
      <alignment horizontal="left" wrapText="1"/>
    </xf>
    <xf numFmtId="0" fontId="6" fillId="0" borderId="0" xfId="0" applyFont="1" applyFill="1" applyAlignment="1">
      <alignment wrapText="1"/>
    </xf>
    <xf numFmtId="166" fontId="11" fillId="0" borderId="0" xfId="0" applyNumberFormat="1" applyFont="1" applyFill="1" applyAlignment="1">
      <alignment wrapText="1"/>
    </xf>
    <xf numFmtId="0" fontId="17" fillId="0" borderId="0" xfId="0" applyFont="1" applyFill="1" applyAlignment="1">
      <alignment horizontal="left" wrapText="1"/>
    </xf>
    <xf numFmtId="167" fontId="11" fillId="0" borderId="0" xfId="0" applyNumberFormat="1" applyFont="1" applyFill="1" applyAlignment="1">
      <alignment wrapText="1"/>
    </xf>
    <xf numFmtId="0" fontId="0" fillId="0" borderId="8" xfId="0" applyFill="1" applyBorder="1"/>
    <xf numFmtId="0" fontId="0" fillId="0" borderId="0" xfId="0" applyFill="1"/>
    <xf numFmtId="166" fontId="2" fillId="0" borderId="0" xfId="0" applyNumberFormat="1" applyFont="1" applyFill="1" applyBorder="1" applyAlignment="1">
      <alignment horizontal="left" vertical="center" wrapText="1"/>
    </xf>
    <xf numFmtId="0" fontId="6" fillId="0" borderId="8" xfId="0" applyFont="1" applyFill="1" applyBorder="1"/>
    <xf numFmtId="166" fontId="6" fillId="0" borderId="8" xfId="0" applyNumberFormat="1" applyFont="1" applyFill="1" applyBorder="1"/>
    <xf numFmtId="166" fontId="6" fillId="0" borderId="0" xfId="0" applyNumberFormat="1" applyFont="1" applyFill="1"/>
    <xf numFmtId="0" fontId="0" fillId="0" borderId="0" xfId="0" applyFill="1" applyAlignment="1">
      <alignment wrapText="1"/>
    </xf>
    <xf numFmtId="166" fontId="0" fillId="0" borderId="8" xfId="0" applyNumberFormat="1" applyFill="1" applyBorder="1"/>
    <xf numFmtId="166" fontId="0" fillId="0" borderId="0" xfId="0" applyNumberFormat="1" applyFill="1"/>
    <xf numFmtId="49" fontId="6" fillId="0" borderId="0" xfId="0" applyNumberFormat="1" applyFont="1" applyFill="1" applyAlignment="1">
      <alignment horizontal="left" vertical="center"/>
    </xf>
    <xf numFmtId="166" fontId="6" fillId="0" borderId="0" xfId="0" applyNumberFormat="1" applyFont="1" applyAlignment="1">
      <alignment horizontal="right" wrapText="1"/>
    </xf>
    <xf numFmtId="166" fontId="11" fillId="0" borderId="0" xfId="0" applyNumberFormat="1" applyFont="1"/>
    <xf numFmtId="166" fontId="11" fillId="0" borderId="0" xfId="0" applyNumberFormat="1" applyFont="1" applyFill="1" applyBorder="1" applyAlignment="1">
      <alignment horizontal="right" vertical="center" wrapText="1"/>
    </xf>
    <xf numFmtId="167" fontId="11" fillId="0" borderId="0" xfId="0" applyNumberFormat="1" applyFont="1" applyFill="1" applyBorder="1" applyAlignment="1">
      <alignment horizontal="right" vertical="center" wrapText="1"/>
    </xf>
    <xf numFmtId="166" fontId="11" fillId="0" borderId="9" xfId="0" applyNumberFormat="1" applyFont="1" applyFill="1" applyBorder="1" applyAlignment="1">
      <alignment horizontal="right" vertical="center" wrapText="1"/>
    </xf>
    <xf numFmtId="165" fontId="11" fillId="0" borderId="7" xfId="0" applyNumberFormat="1" applyFont="1" applyFill="1" applyBorder="1" applyAlignment="1">
      <alignment horizontal="center" vertical="center" wrapText="1"/>
    </xf>
    <xf numFmtId="166" fontId="11" fillId="0" borderId="0" xfId="0" applyNumberFormat="1" applyFont="1" applyFill="1"/>
    <xf numFmtId="166" fontId="11" fillId="0" borderId="0" xfId="3" applyNumberFormat="1" applyFont="1" applyFill="1" applyBorder="1" applyAlignment="1">
      <alignment horizontal="right"/>
    </xf>
    <xf numFmtId="166" fontId="11" fillId="0" borderId="0" xfId="2" applyNumberFormat="1" applyFont="1" applyFill="1" applyAlignment="1">
      <alignment horizontal="right"/>
    </xf>
    <xf numFmtId="0" fontId="17" fillId="0" borderId="0" xfId="0" applyFont="1" applyAlignment="1">
      <alignment wrapText="1"/>
    </xf>
    <xf numFmtId="166" fontId="6" fillId="0" borderId="9" xfId="0" applyNumberFormat="1" applyFont="1" applyFill="1" applyBorder="1" applyAlignment="1">
      <alignment horizontal="right" wrapText="1"/>
    </xf>
    <xf numFmtId="0" fontId="19" fillId="0" borderId="0" xfId="0" applyFont="1" applyAlignment="1">
      <alignment horizontal="right" wrapText="1"/>
    </xf>
    <xf numFmtId="0" fontId="19" fillId="0" borderId="0" xfId="0" applyFont="1" applyFill="1" applyAlignment="1">
      <alignment horizontal="right" wrapText="1"/>
    </xf>
    <xf numFmtId="166" fontId="19" fillId="0" borderId="0" xfId="0" applyNumberFormat="1" applyFont="1" applyAlignment="1">
      <alignment horizontal="right" wrapText="1"/>
    </xf>
    <xf numFmtId="166" fontId="19" fillId="0" borderId="0" xfId="0" applyNumberFormat="1" applyFont="1" applyFill="1" applyAlignment="1">
      <alignment horizontal="right" wrapText="1"/>
    </xf>
    <xf numFmtId="166" fontId="20" fillId="0" borderId="0" xfId="0" applyNumberFormat="1" applyFont="1" applyFill="1" applyAlignment="1">
      <alignment wrapText="1"/>
    </xf>
    <xf numFmtId="167" fontId="20" fillId="0" borderId="0" xfId="0" applyNumberFormat="1" applyFont="1" applyFill="1" applyAlignment="1">
      <alignment wrapText="1"/>
    </xf>
    <xf numFmtId="0" fontId="17" fillId="0" borderId="0" xfId="0" applyFont="1" applyFill="1" applyAlignment="1">
      <alignment wrapText="1"/>
    </xf>
    <xf numFmtId="166" fontId="11" fillId="0" borderId="9" xfId="0" applyNumberFormat="1" applyFont="1" applyFill="1" applyBorder="1"/>
    <xf numFmtId="0" fontId="11" fillId="0" borderId="0" xfId="0" applyFont="1" applyAlignment="1">
      <alignment vertical="top" wrapText="1"/>
    </xf>
    <xf numFmtId="0" fontId="9" fillId="0" borderId="0" xfId="0" applyFont="1" applyBorder="1" applyAlignment="1">
      <alignment horizontal="left" vertical="top" wrapText="1"/>
    </xf>
    <xf numFmtId="0" fontId="8" fillId="0" borderId="0" xfId="0" applyFont="1" applyBorder="1" applyAlignment="1"/>
    <xf numFmtId="0" fontId="9" fillId="0" borderId="0" xfId="0" applyFont="1" applyBorder="1" applyAlignment="1">
      <alignment wrapText="1"/>
    </xf>
    <xf numFmtId="0" fontId="9" fillId="0" borderId="0" xfId="0" applyFont="1" applyAlignment="1">
      <alignment wrapText="1"/>
    </xf>
    <xf numFmtId="0" fontId="9" fillId="0" borderId="1" xfId="0" applyFont="1" applyBorder="1" applyAlignment="1">
      <alignment wrapText="1"/>
    </xf>
    <xf numFmtId="0" fontId="11" fillId="0" borderId="0" xfId="0" applyFont="1" applyBorder="1" applyAlignment="1">
      <alignment vertical="top" wrapText="1"/>
    </xf>
    <xf numFmtId="0" fontId="8" fillId="0" borderId="0" xfId="0" applyFont="1" applyAlignment="1"/>
    <xf numFmtId="0" fontId="0" fillId="0" borderId="0" xfId="0" applyAlignment="1"/>
    <xf numFmtId="0" fontId="9" fillId="0" borderId="0" xfId="0" applyFont="1" applyAlignment="1">
      <alignment vertical="top" wrapText="1"/>
    </xf>
    <xf numFmtId="0" fontId="0" fillId="0" borderId="0" xfId="0" applyAlignment="1">
      <alignment vertical="top" wrapText="1"/>
    </xf>
    <xf numFmtId="0" fontId="12" fillId="0" borderId="0" xfId="0" applyFont="1" applyBorder="1" applyAlignment="1"/>
    <xf numFmtId="0" fontId="12" fillId="0" borderId="0" xfId="0" applyFont="1" applyAlignment="1"/>
    <xf numFmtId="0" fontId="8" fillId="0" borderId="0" xfId="0" applyFont="1" applyFill="1" applyBorder="1" applyAlignment="1">
      <alignment horizontal="center"/>
    </xf>
    <xf numFmtId="0" fontId="13" fillId="0" borderId="0" xfId="0" applyFont="1" applyFill="1" applyAlignment="1">
      <alignment horizontal="center"/>
    </xf>
    <xf numFmtId="0" fontId="13" fillId="0" borderId="0" xfId="0" applyFont="1" applyAlignment="1">
      <alignment horizontal="center" vertical="top"/>
    </xf>
    <xf numFmtId="0" fontId="16" fillId="0" borderId="0" xfId="0" applyFont="1" applyAlignment="1">
      <alignment horizontal="center"/>
    </xf>
    <xf numFmtId="0" fontId="0" fillId="0" borderId="0" xfId="0" applyFont="1" applyAlignment="1"/>
    <xf numFmtId="0" fontId="6" fillId="0" borderId="14"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2" xfId="0" applyFont="1" applyFill="1" applyBorder="1" applyAlignment="1">
      <alignment horizontal="center" vertical="center" wrapText="1"/>
    </xf>
    <xf numFmtId="166" fontId="2" fillId="0" borderId="18" xfId="0" applyNumberFormat="1" applyFont="1" applyFill="1" applyBorder="1" applyAlignment="1">
      <alignment horizontal="center" vertical="center" wrapText="1"/>
    </xf>
    <xf numFmtId="166" fontId="2" fillId="0" borderId="20" xfId="0" applyNumberFormat="1" applyFont="1" applyFill="1" applyBorder="1" applyAlignment="1">
      <alignment horizontal="center" vertical="center" wrapText="1"/>
    </xf>
    <xf numFmtId="166" fontId="2" fillId="0" borderId="19" xfId="0" applyNumberFormat="1"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65" fontId="13" fillId="0" borderId="9" xfId="0" applyNumberFormat="1" applyFont="1" applyFill="1" applyBorder="1" applyAlignment="1">
      <alignment horizontal="center" vertical="center" wrapText="1"/>
    </xf>
    <xf numFmtId="166" fontId="2" fillId="0" borderId="15" xfId="0" applyNumberFormat="1" applyFont="1" applyFill="1" applyBorder="1" applyAlignment="1">
      <alignment horizontal="center" vertical="center" wrapText="1"/>
    </xf>
    <xf numFmtId="166" fontId="2" fillId="0" borderId="17" xfId="0" applyNumberFormat="1" applyFont="1" applyFill="1" applyBorder="1" applyAlignment="1">
      <alignment horizontal="center" vertical="center" wrapText="1"/>
    </xf>
    <xf numFmtId="166" fontId="2" fillId="0" borderId="16" xfId="0" applyNumberFormat="1" applyFont="1" applyFill="1" applyBorder="1" applyAlignment="1">
      <alignment horizontal="center" vertical="center" wrapText="1"/>
    </xf>
    <xf numFmtId="165" fontId="11" fillId="0" borderId="12" xfId="0" applyNumberFormat="1" applyFont="1" applyFill="1" applyBorder="1" applyAlignment="1">
      <alignment horizontal="center" vertical="center" wrapText="1"/>
    </xf>
    <xf numFmtId="165" fontId="11" fillId="0" borderId="14" xfId="0" applyNumberFormat="1" applyFont="1" applyFill="1" applyBorder="1" applyAlignment="1">
      <alignment horizontal="center" vertical="center" wrapText="1"/>
    </xf>
    <xf numFmtId="166" fontId="11" fillId="0" borderId="18" xfId="0" applyNumberFormat="1" applyFont="1" applyFill="1" applyBorder="1" applyAlignment="1">
      <alignment horizontal="center" vertical="center" wrapText="1"/>
    </xf>
    <xf numFmtId="166" fontId="11" fillId="0" borderId="19" xfId="0" applyNumberFormat="1" applyFont="1" applyFill="1" applyBorder="1" applyAlignment="1">
      <alignment horizontal="center" vertical="center" wrapText="1"/>
    </xf>
    <xf numFmtId="166" fontId="11" fillId="0" borderId="11" xfId="0" applyNumberFormat="1" applyFont="1" applyFill="1" applyBorder="1" applyAlignment="1">
      <alignment horizontal="center" vertical="center" wrapText="1"/>
    </xf>
    <xf numFmtId="166" fontId="11" fillId="0" borderId="10" xfId="0" applyNumberFormat="1" applyFont="1" applyFill="1" applyBorder="1" applyAlignment="1">
      <alignment horizontal="center" vertical="center" wrapText="1"/>
    </xf>
    <xf numFmtId="165" fontId="11" fillId="0" borderId="11" xfId="0" applyNumberFormat="1" applyFont="1" applyFill="1" applyBorder="1" applyAlignment="1">
      <alignment horizontal="center" vertical="center" wrapText="1"/>
    </xf>
    <xf numFmtId="165" fontId="11" fillId="0" borderId="10" xfId="0" applyNumberFormat="1" applyFont="1" applyFill="1" applyBorder="1" applyAlignment="1">
      <alignment horizontal="center" vertical="center" wrapText="1"/>
    </xf>
    <xf numFmtId="165" fontId="11" fillId="0" borderId="13" xfId="0" applyNumberFormat="1" applyFont="1" applyFill="1" applyBorder="1" applyAlignment="1">
      <alignment horizontal="center" vertical="center" wrapText="1"/>
    </xf>
    <xf numFmtId="165" fontId="11" fillId="0" borderId="15" xfId="0" applyNumberFormat="1" applyFont="1" applyFill="1" applyBorder="1" applyAlignment="1">
      <alignment horizontal="center" vertical="center" wrapText="1"/>
    </xf>
    <xf numFmtId="165" fontId="11" fillId="0" borderId="16" xfId="0"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wrapText="1"/>
    </xf>
    <xf numFmtId="165" fontId="11" fillId="0" borderId="7" xfId="1" applyNumberFormat="1" applyFont="1" applyFill="1" applyBorder="1" applyAlignment="1">
      <alignment horizontal="center" vertical="center"/>
    </xf>
    <xf numFmtId="0" fontId="16" fillId="0" borderId="0" xfId="0" applyFont="1" applyFill="1" applyAlignment="1">
      <alignment horizontal="center" wrapText="1"/>
    </xf>
    <xf numFmtId="165" fontId="11" fillId="0" borderId="18" xfId="1" applyNumberFormat="1" applyFont="1" applyFill="1" applyBorder="1" applyAlignment="1">
      <alignment horizontal="center" vertical="center" wrapText="1"/>
    </xf>
    <xf numFmtId="165" fontId="11" fillId="0" borderId="20" xfId="1" applyNumberFormat="1" applyFont="1" applyFill="1" applyBorder="1" applyAlignment="1">
      <alignment horizontal="center" vertical="center"/>
    </xf>
    <xf numFmtId="165" fontId="11" fillId="0" borderId="19" xfId="1" applyNumberFormat="1" applyFont="1" applyFill="1" applyBorder="1" applyAlignment="1">
      <alignment horizontal="center" vertical="center"/>
    </xf>
    <xf numFmtId="0" fontId="5" fillId="0" borderId="0" xfId="0" applyFont="1" applyFill="1" applyAlignment="1">
      <alignment horizontal="left" wrapText="1"/>
    </xf>
    <xf numFmtId="165" fontId="11" fillId="0" borderId="15" xfId="1" applyNumberFormat="1" applyFont="1" applyFill="1" applyBorder="1" applyAlignment="1">
      <alignment horizontal="center" vertical="center" wrapText="1"/>
    </xf>
    <xf numFmtId="165" fontId="11" fillId="0" borderId="17" xfId="1" applyNumberFormat="1" applyFont="1" applyFill="1" applyBorder="1" applyAlignment="1">
      <alignment horizontal="center" vertical="center" wrapText="1"/>
    </xf>
    <xf numFmtId="165" fontId="11" fillId="0" borderId="16" xfId="1" applyNumberFormat="1" applyFont="1" applyFill="1" applyBorder="1" applyAlignment="1">
      <alignment horizontal="center" vertical="center" wrapText="1"/>
    </xf>
    <xf numFmtId="14" fontId="21" fillId="0" borderId="0" xfId="0" applyNumberFormat="1" applyFont="1" applyFill="1" applyBorder="1" applyAlignment="1">
      <alignment horizontal="left" wrapText="1"/>
    </xf>
  </cellXfs>
  <cellStyles count="4">
    <cellStyle name="Обычный" xfId="0" builtinId="0"/>
    <cellStyle name="Обычный 11" xfId="2"/>
    <cellStyle name="Обычный 2" xfId="1"/>
    <cellStyle name="Обычный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7</xdr:row>
      <xdr:rowOff>0</xdr:rowOff>
    </xdr:from>
    <xdr:to>
      <xdr:col>3</xdr:col>
      <xdr:colOff>609600</xdr:colOff>
      <xdr:row>15</xdr:row>
      <xdr:rowOff>114300</xdr:rowOff>
    </xdr:to>
    <xdr:pic>
      <xdr:nvPicPr>
        <xdr:cNvPr id="13696" name="Рисунок 5" descr="D:\Обмен\Корпстиль2017\ШАБЛОНЫ\Пиктограммы\Статистика энергетики и товарных рынков.png">
          <a:extLst>
            <a:ext uri="{FF2B5EF4-FFF2-40B4-BE49-F238E27FC236}">
              <a16:creationId xmlns:a16="http://schemas.microsoft.com/office/drawing/2014/main" xmlns="" id="{00000000-0008-0000-0000-00008035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 y="2009775"/>
          <a:ext cx="2428875" cy="2276475"/>
        </a:xfrm>
        <a:prstGeom prst="rect">
          <a:avLst/>
        </a:prstGeom>
        <a:noFill/>
        <a:ln w="9525">
          <a:noFill/>
          <a:miter lim="800000"/>
          <a:headEnd/>
          <a:tailEnd/>
        </a:ln>
      </xdr:spPr>
    </xdr:pic>
    <xdr:clientData/>
  </xdr:twoCellAnchor>
  <xdr:twoCellAnchor>
    <xdr:from>
      <xdr:col>0</xdr:col>
      <xdr:colOff>0</xdr:colOff>
      <xdr:row>2</xdr:row>
      <xdr:rowOff>142875</xdr:rowOff>
    </xdr:from>
    <xdr:to>
      <xdr:col>8</xdr:col>
      <xdr:colOff>200025</xdr:colOff>
      <xdr:row>4</xdr:row>
      <xdr:rowOff>285750</xdr:rowOff>
    </xdr:to>
    <xdr:pic>
      <xdr:nvPicPr>
        <xdr:cNvPr id="13697" name="Рисунок 4" descr="2 (каз)">
          <a:extLst>
            <a:ext uri="{FF2B5EF4-FFF2-40B4-BE49-F238E27FC236}">
              <a16:creationId xmlns:a16="http://schemas.microsoft.com/office/drawing/2014/main" xmlns="" id="{00000000-0008-0000-0000-00008135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676275"/>
          <a:ext cx="5153025" cy="7334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abSelected="1" topLeftCell="A3" zoomScaleNormal="100" workbookViewId="0">
      <selection activeCell="N22" sqref="N22"/>
    </sheetView>
  </sheetViews>
  <sheetFormatPr defaultColWidth="9.28515625" defaultRowHeight="12.75" x14ac:dyDescent="0.2"/>
  <cols>
    <col min="1" max="8" width="9.28515625" style="15"/>
    <col min="9" max="9" width="11.42578125" style="16" customWidth="1"/>
    <col min="10" max="16" width="9.28515625" style="16"/>
    <col min="17" max="16384" width="9.28515625" style="1"/>
  </cols>
  <sheetData>
    <row r="1" spans="1:16" s="2" customFormat="1" ht="21" customHeight="1" x14ac:dyDescent="0.2">
      <c r="A1" s="9"/>
      <c r="B1" s="9"/>
      <c r="C1" s="9"/>
      <c r="D1" s="9"/>
      <c r="E1" s="9"/>
      <c r="F1" s="9"/>
      <c r="G1" s="9"/>
      <c r="H1" s="9"/>
      <c r="I1" s="9"/>
      <c r="J1" s="9"/>
      <c r="K1" s="9"/>
      <c r="L1" s="9"/>
      <c r="M1" s="9"/>
      <c r="N1" s="9"/>
      <c r="O1" s="9"/>
      <c r="P1" s="9"/>
    </row>
    <row r="2" spans="1:16" s="2" customFormat="1" ht="21" customHeight="1" x14ac:dyDescent="0.2">
      <c r="A2" s="9"/>
      <c r="B2" s="9"/>
      <c r="C2" s="9"/>
      <c r="D2" s="9"/>
      <c r="E2" s="9"/>
      <c r="F2" s="9"/>
      <c r="G2" s="9"/>
      <c r="H2" s="9"/>
      <c r="I2" s="9"/>
      <c r="J2" s="9"/>
      <c r="K2" s="9"/>
      <c r="L2" s="9"/>
      <c r="M2" s="9"/>
      <c r="N2" s="9"/>
      <c r="O2" s="9"/>
      <c r="P2" s="9"/>
    </row>
    <row r="3" spans="1:16" s="3" customFormat="1" ht="24.6" customHeight="1" x14ac:dyDescent="0.2">
      <c r="A3" s="122"/>
      <c r="B3" s="122"/>
      <c r="C3" s="122"/>
      <c r="D3" s="122"/>
      <c r="E3" s="122"/>
      <c r="F3" s="122"/>
      <c r="G3" s="122"/>
      <c r="H3" s="10"/>
      <c r="I3" s="10"/>
      <c r="J3" s="10"/>
      <c r="K3" s="10"/>
      <c r="L3" s="10"/>
      <c r="M3" s="10"/>
      <c r="N3" s="10"/>
      <c r="O3" s="10"/>
      <c r="P3" s="10"/>
    </row>
    <row r="4" spans="1:16" s="3" customFormat="1" ht="22.9" customHeight="1" x14ac:dyDescent="0.2">
      <c r="A4" s="122"/>
      <c r="B4" s="122"/>
      <c r="C4" s="122"/>
      <c r="D4" s="122"/>
      <c r="E4" s="122"/>
      <c r="F4" s="122"/>
      <c r="G4" s="122"/>
      <c r="H4" s="10"/>
      <c r="I4" s="10"/>
      <c r="J4" s="10"/>
      <c r="K4" s="10"/>
      <c r="L4" s="10"/>
      <c r="M4" s="10"/>
      <c r="N4" s="10"/>
      <c r="O4" s="10"/>
      <c r="P4" s="10"/>
    </row>
    <row r="5" spans="1:16" s="3" customFormat="1" ht="24" customHeight="1" x14ac:dyDescent="0.2">
      <c r="A5" s="122"/>
      <c r="B5" s="122"/>
      <c r="C5" s="122"/>
      <c r="D5" s="122"/>
      <c r="E5" s="122"/>
      <c r="F5" s="122"/>
      <c r="G5" s="122"/>
      <c r="H5" s="10"/>
      <c r="I5" s="10"/>
      <c r="J5" s="10"/>
      <c r="K5" s="10"/>
      <c r="L5" s="10"/>
      <c r="M5" s="10"/>
      <c r="N5" s="10"/>
      <c r="O5" s="10"/>
      <c r="P5" s="10"/>
    </row>
    <row r="6" spans="1:16" s="3" customFormat="1" ht="24" customHeight="1" x14ac:dyDescent="0.2">
      <c r="A6" s="10"/>
      <c r="B6" s="10"/>
      <c r="C6" s="10"/>
      <c r="D6" s="10"/>
      <c r="E6" s="10"/>
      <c r="F6" s="10"/>
      <c r="G6" s="10"/>
      <c r="H6" s="10"/>
      <c r="I6" s="10"/>
      <c r="J6" s="10"/>
      <c r="K6" s="10"/>
      <c r="L6" s="10"/>
      <c r="M6" s="10"/>
      <c r="N6" s="10"/>
      <c r="O6" s="10"/>
      <c r="P6" s="10"/>
    </row>
    <row r="7" spans="1:16" s="3" customFormat="1" ht="22.15" customHeight="1" x14ac:dyDescent="0.2">
      <c r="A7" s="10"/>
      <c r="B7" s="10"/>
      <c r="C7" s="10"/>
      <c r="D7" s="10"/>
      <c r="E7" s="10"/>
      <c r="F7" s="10"/>
      <c r="G7" s="10"/>
      <c r="H7" s="10"/>
      <c r="I7" s="10"/>
      <c r="J7" s="10"/>
      <c r="K7" s="10"/>
      <c r="L7" s="10"/>
      <c r="M7" s="10"/>
      <c r="N7" s="10"/>
      <c r="O7" s="10"/>
      <c r="P7" s="10"/>
    </row>
    <row r="8" spans="1:16" s="3" customFormat="1" ht="22.9" customHeight="1" x14ac:dyDescent="0.2">
      <c r="A8" s="128"/>
      <c r="B8" s="129"/>
      <c r="C8" s="129"/>
      <c r="D8" s="129"/>
      <c r="E8" s="11"/>
      <c r="F8" s="12"/>
      <c r="G8" s="10"/>
      <c r="H8" s="10"/>
      <c r="I8" s="10"/>
      <c r="J8" s="10"/>
      <c r="K8" s="10"/>
      <c r="L8" s="10"/>
      <c r="M8" s="10"/>
      <c r="N8" s="10"/>
      <c r="O8" s="10"/>
      <c r="P8" s="10"/>
    </row>
    <row r="9" spans="1:16" s="3" customFormat="1" ht="22.15" customHeight="1" x14ac:dyDescent="0.2">
      <c r="A9" s="129"/>
      <c r="B9" s="129"/>
      <c r="C9" s="129"/>
      <c r="D9" s="129"/>
      <c r="E9" s="13"/>
      <c r="F9" s="12"/>
      <c r="G9" s="126" t="s">
        <v>1198</v>
      </c>
      <c r="H9" s="130"/>
      <c r="I9" s="130"/>
      <c r="J9" s="130"/>
      <c r="K9" s="130"/>
      <c r="L9" s="130"/>
      <c r="M9" s="130"/>
      <c r="N9" s="130"/>
      <c r="O9" s="130"/>
      <c r="P9" s="130"/>
    </row>
    <row r="10" spans="1:16" ht="21" customHeight="1" x14ac:dyDescent="0.2">
      <c r="A10" s="129"/>
      <c r="B10" s="129"/>
      <c r="C10" s="129"/>
      <c r="D10" s="129"/>
      <c r="E10" s="13"/>
      <c r="F10" s="14"/>
      <c r="G10" s="130"/>
      <c r="H10" s="130"/>
      <c r="I10" s="130"/>
      <c r="J10" s="130"/>
      <c r="K10" s="130"/>
      <c r="L10" s="130"/>
      <c r="M10" s="130"/>
      <c r="N10" s="130"/>
      <c r="O10" s="130"/>
      <c r="P10" s="130"/>
    </row>
    <row r="11" spans="1:16" ht="21" customHeight="1" x14ac:dyDescent="0.2">
      <c r="A11" s="129"/>
      <c r="B11" s="129"/>
      <c r="C11" s="129"/>
      <c r="D11" s="129"/>
      <c r="E11" s="13"/>
      <c r="F11" s="14"/>
      <c r="G11" s="130"/>
      <c r="H11" s="130"/>
      <c r="I11" s="130"/>
      <c r="J11" s="130"/>
      <c r="K11" s="130"/>
      <c r="L11" s="130"/>
      <c r="M11" s="130"/>
      <c r="N11" s="130"/>
      <c r="O11" s="130"/>
      <c r="P11" s="130"/>
    </row>
    <row r="12" spans="1:16" ht="21" customHeight="1" x14ac:dyDescent="0.2">
      <c r="A12" s="129"/>
      <c r="B12" s="129"/>
      <c r="C12" s="129"/>
      <c r="D12" s="129"/>
      <c r="E12" s="13"/>
      <c r="F12" s="14"/>
      <c r="G12" s="130"/>
      <c r="H12" s="130"/>
      <c r="I12" s="130"/>
      <c r="J12" s="130"/>
      <c r="K12" s="130"/>
      <c r="L12" s="130"/>
      <c r="M12" s="130"/>
      <c r="N12" s="130"/>
      <c r="O12" s="130"/>
      <c r="P12" s="130"/>
    </row>
    <row r="13" spans="1:16" ht="21" customHeight="1" x14ac:dyDescent="0.2">
      <c r="A13" s="129"/>
      <c r="B13" s="129"/>
      <c r="C13" s="129"/>
      <c r="D13" s="129"/>
      <c r="E13" s="13"/>
      <c r="F13" s="14"/>
    </row>
    <row r="14" spans="1:16" ht="21" customHeight="1" x14ac:dyDescent="0.2">
      <c r="A14" s="129"/>
      <c r="B14" s="129"/>
      <c r="C14" s="129"/>
      <c r="D14" s="129"/>
      <c r="E14" s="13"/>
      <c r="F14" s="14"/>
      <c r="G14" s="131" t="s">
        <v>18</v>
      </c>
      <c r="H14" s="132"/>
      <c r="I14" s="132"/>
      <c r="J14" s="132"/>
      <c r="K14" s="132"/>
      <c r="L14" s="132"/>
      <c r="M14" s="132"/>
      <c r="N14" s="132"/>
      <c r="O14" s="132"/>
      <c r="P14" s="132"/>
    </row>
    <row r="15" spans="1:16" ht="21" customHeight="1" x14ac:dyDescent="0.2">
      <c r="A15" s="129"/>
      <c r="B15" s="129"/>
      <c r="C15" s="129"/>
      <c r="D15" s="129"/>
      <c r="E15" s="13"/>
      <c r="F15" s="14"/>
      <c r="G15" s="132"/>
      <c r="H15" s="132"/>
      <c r="I15" s="132"/>
      <c r="J15" s="132"/>
      <c r="K15" s="132"/>
      <c r="L15" s="132"/>
      <c r="M15" s="132"/>
      <c r="N15" s="132"/>
      <c r="O15" s="132"/>
      <c r="P15" s="132"/>
    </row>
    <row r="16" spans="1:16" ht="21" customHeight="1" x14ac:dyDescent="0.2">
      <c r="A16" s="13"/>
      <c r="B16" s="13"/>
      <c r="C16" s="13"/>
      <c r="D16" s="13"/>
      <c r="E16" s="13"/>
      <c r="F16" s="14"/>
      <c r="G16" s="132"/>
      <c r="H16" s="132"/>
      <c r="I16" s="132"/>
      <c r="J16" s="132"/>
      <c r="K16" s="132"/>
      <c r="L16" s="132"/>
      <c r="M16" s="132"/>
      <c r="N16" s="132"/>
      <c r="O16" s="132"/>
      <c r="P16" s="132"/>
    </row>
    <row r="17" spans="1:16" ht="25.9" customHeight="1" x14ac:dyDescent="0.2">
      <c r="A17" s="123" t="s">
        <v>21</v>
      </c>
      <c r="B17" s="124"/>
      <c r="C17" s="124"/>
      <c r="D17" s="124"/>
      <c r="E17" s="124"/>
      <c r="F17" s="14"/>
      <c r="G17" s="132"/>
      <c r="H17" s="132"/>
      <c r="I17" s="132"/>
      <c r="J17" s="132"/>
      <c r="K17" s="132"/>
      <c r="L17" s="132"/>
      <c r="M17" s="132"/>
      <c r="N17" s="132"/>
      <c r="O17" s="132"/>
      <c r="P17" s="132"/>
    </row>
    <row r="18" spans="1:16" ht="25.9" customHeight="1" thickBot="1" x14ac:dyDescent="0.25">
      <c r="A18" s="30"/>
      <c r="B18" s="13"/>
      <c r="C18" s="13"/>
      <c r="D18" s="13"/>
      <c r="E18" s="31"/>
      <c r="F18" s="5"/>
      <c r="G18" s="4"/>
      <c r="H18" s="4"/>
      <c r="I18" s="4"/>
      <c r="J18" s="4"/>
      <c r="K18" s="4"/>
      <c r="L18" s="4"/>
      <c r="M18" s="4"/>
      <c r="N18" s="4"/>
      <c r="O18" s="4"/>
      <c r="P18" s="4"/>
    </row>
    <row r="19" spans="1:16" ht="21" customHeight="1" thickBot="1" x14ac:dyDescent="0.25">
      <c r="A19" s="20"/>
      <c r="B19" s="20"/>
      <c r="C19" s="20"/>
      <c r="D19" s="20"/>
      <c r="E19" s="21"/>
      <c r="G19" s="16"/>
      <c r="I19" s="17"/>
      <c r="J19" s="18"/>
      <c r="L19" s="19"/>
    </row>
    <row r="20" spans="1:16" ht="22.9" customHeight="1" x14ac:dyDescent="0.2">
      <c r="A20" s="125" t="s">
        <v>19</v>
      </c>
      <c r="B20" s="126"/>
      <c r="C20" s="126"/>
      <c r="D20" s="126"/>
      <c r="E20" s="127"/>
      <c r="F20" s="27"/>
      <c r="G20" s="28"/>
      <c r="H20" s="28"/>
      <c r="I20" s="28"/>
      <c r="J20" s="28"/>
      <c r="K20" s="28"/>
      <c r="L20" s="28"/>
      <c r="M20" s="28"/>
      <c r="N20" s="28"/>
      <c r="O20" s="28"/>
      <c r="P20" s="28"/>
    </row>
    <row r="21" spans="1:16" ht="28.15" customHeight="1" x14ac:dyDescent="0.3">
      <c r="A21" s="126"/>
      <c r="B21" s="126"/>
      <c r="C21" s="126"/>
      <c r="D21" s="126"/>
      <c r="E21" s="127"/>
      <c r="G21" s="133" t="s">
        <v>1216</v>
      </c>
      <c r="H21" s="133"/>
      <c r="I21" s="133"/>
      <c r="J21" s="133"/>
      <c r="K21" s="133"/>
      <c r="L21" s="133"/>
      <c r="M21" s="133"/>
      <c r="N21" s="133"/>
      <c r="O21" s="133"/>
      <c r="P21" s="133"/>
    </row>
    <row r="22" spans="1:16" ht="21" customHeight="1" x14ac:dyDescent="0.4">
      <c r="A22" s="7"/>
      <c r="B22" s="7"/>
      <c r="C22" s="7"/>
      <c r="D22" s="7"/>
      <c r="E22" s="8"/>
      <c r="G22" s="22"/>
      <c r="H22" s="22"/>
      <c r="I22" s="23"/>
      <c r="J22" s="24"/>
      <c r="K22" s="22"/>
      <c r="L22" s="25"/>
      <c r="M22" s="22"/>
      <c r="N22" s="22"/>
      <c r="O22" s="22"/>
      <c r="P22" s="22"/>
    </row>
    <row r="23" spans="1:16" ht="23.65" customHeight="1" x14ac:dyDescent="0.3">
      <c r="A23" s="125" t="s">
        <v>20</v>
      </c>
      <c r="B23" s="126"/>
      <c r="C23" s="126"/>
      <c r="D23" s="126"/>
      <c r="E23" s="127"/>
      <c r="G23" s="134" t="s">
        <v>1217</v>
      </c>
      <c r="H23" s="134"/>
      <c r="I23" s="134"/>
      <c r="J23" s="134"/>
      <c r="K23" s="134"/>
      <c r="L23" s="134"/>
      <c r="M23" s="134"/>
      <c r="N23" s="134"/>
      <c r="O23" s="134"/>
      <c r="P23" s="134"/>
    </row>
    <row r="24" spans="1:16" ht="27" customHeight="1" x14ac:dyDescent="0.2">
      <c r="A24" s="126"/>
      <c r="B24" s="126"/>
      <c r="C24" s="126"/>
      <c r="D24" s="126"/>
      <c r="E24" s="127"/>
      <c r="I24" s="17"/>
      <c r="J24" s="18"/>
      <c r="L24" s="19"/>
    </row>
    <row r="25" spans="1:16" ht="22.15" customHeight="1" x14ac:dyDescent="0.2">
      <c r="A25" s="5"/>
      <c r="B25" s="5"/>
      <c r="C25" s="5"/>
      <c r="D25" s="5"/>
      <c r="E25" s="6"/>
      <c r="I25" s="17"/>
      <c r="J25" s="18"/>
      <c r="L25" s="19"/>
    </row>
    <row r="26" spans="1:16" ht="24.6" customHeight="1" x14ac:dyDescent="0.2">
      <c r="I26" s="17"/>
      <c r="J26" s="18"/>
      <c r="L26" s="19"/>
    </row>
    <row r="27" spans="1:16" ht="24.6" customHeight="1" x14ac:dyDescent="0.2">
      <c r="I27" s="26"/>
      <c r="J27" s="18"/>
    </row>
    <row r="28" spans="1:16" ht="24.6" customHeight="1" x14ac:dyDescent="0.2">
      <c r="I28" s="26"/>
      <c r="J28" s="18"/>
    </row>
    <row r="29" spans="1:16" ht="24.6" customHeight="1" x14ac:dyDescent="0.2">
      <c r="I29" s="26"/>
      <c r="J29" s="18"/>
    </row>
  </sheetData>
  <mergeCells count="9">
    <mergeCell ref="A3:G5"/>
    <mergeCell ref="A17:E17"/>
    <mergeCell ref="A20:E21"/>
    <mergeCell ref="A23:E24"/>
    <mergeCell ref="A8:D15"/>
    <mergeCell ref="G9:P12"/>
    <mergeCell ref="G14:P17"/>
    <mergeCell ref="G21:P21"/>
    <mergeCell ref="G23:P23"/>
  </mergeCells>
  <pageMargins left="0.78740157480314965" right="0.39370078740157483" top="0.39370078740157483" bottom="0.39370078740157483" header="0" footer="0"/>
  <pageSetup paperSize="9" scale="9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18"/>
  <sheetViews>
    <sheetView workbookViewId="0">
      <selection activeCell="B1" sqref="B1"/>
    </sheetView>
  </sheetViews>
  <sheetFormatPr defaultRowHeight="12.75" x14ac:dyDescent="0.2"/>
  <cols>
    <col min="1" max="1" width="4.42578125" style="15" customWidth="1"/>
    <col min="2" max="2" width="51.28515625" style="15" customWidth="1"/>
    <col min="3" max="3" width="17.28515625" style="15" customWidth="1"/>
    <col min="4" max="4" width="52" style="15" customWidth="1"/>
  </cols>
  <sheetData>
    <row r="9" spans="2:4" x14ac:dyDescent="0.2">
      <c r="B9" s="38" t="s">
        <v>0</v>
      </c>
      <c r="D9" s="38" t="s">
        <v>4</v>
      </c>
    </row>
    <row r="10" spans="2:4" x14ac:dyDescent="0.2">
      <c r="B10" s="38" t="s">
        <v>1</v>
      </c>
      <c r="D10" s="38" t="s">
        <v>15</v>
      </c>
    </row>
    <row r="11" spans="2:4" x14ac:dyDescent="0.2">
      <c r="B11" s="38" t="s">
        <v>17</v>
      </c>
      <c r="D11" s="38" t="s">
        <v>5</v>
      </c>
    </row>
    <row r="12" spans="2:4" x14ac:dyDescent="0.2">
      <c r="B12" s="38" t="s">
        <v>2</v>
      </c>
      <c r="D12" s="38" t="s">
        <v>16</v>
      </c>
    </row>
    <row r="13" spans="2:4" x14ac:dyDescent="0.2">
      <c r="B13" s="38" t="s">
        <v>3</v>
      </c>
      <c r="D13" s="38" t="s">
        <v>6</v>
      </c>
    </row>
    <row r="14" spans="2:4" ht="38.25" x14ac:dyDescent="0.2">
      <c r="B14" s="39" t="s">
        <v>8</v>
      </c>
      <c r="D14" s="29" t="s">
        <v>7</v>
      </c>
    </row>
    <row r="18" spans="4:4" x14ac:dyDescent="0.2">
      <c r="D18" s="40" t="s">
        <v>522</v>
      </c>
    </row>
  </sheetData>
  <pageMargins left="0.78740157480314965" right="0.39370078740157483" top="0.39370078740157483" bottom="0.39370078740157483" header="0" footer="0"/>
  <pageSetup paperSize="9" firstPageNumber="2" orientation="landscape" useFirstPageNumber="1" r:id="rId1"/>
  <headerFooter>
    <oddFooter>&amp;R&amp;"-,обычный"&amp;8&amp;P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52"/>
  <sheetViews>
    <sheetView zoomScaleSheetLayoutView="100" workbookViewId="0">
      <selection sqref="A1:B1"/>
    </sheetView>
  </sheetViews>
  <sheetFormatPr defaultColWidth="9.28515625" defaultRowHeight="12.75" x14ac:dyDescent="0.2"/>
  <cols>
    <col min="1" max="1" width="118.7109375" style="37" customWidth="1"/>
    <col min="2" max="16384" width="9.28515625" style="72"/>
  </cols>
  <sheetData>
    <row r="1" spans="1:2" x14ac:dyDescent="0.2">
      <c r="A1" s="136" t="s">
        <v>12</v>
      </c>
      <c r="B1" s="136"/>
    </row>
    <row r="2" spans="1:2" x14ac:dyDescent="0.2">
      <c r="A2" s="136" t="s">
        <v>9</v>
      </c>
      <c r="B2" s="136"/>
    </row>
    <row r="3" spans="1:2" x14ac:dyDescent="0.2">
      <c r="A3" s="73"/>
    </row>
    <row r="4" spans="1:2" ht="12.75" customHeight="1" x14ac:dyDescent="0.2">
      <c r="A4" s="74" t="s">
        <v>10</v>
      </c>
      <c r="B4" s="135">
        <v>18</v>
      </c>
    </row>
    <row r="5" spans="1:2" ht="12.75" customHeight="1" x14ac:dyDescent="0.2">
      <c r="A5" s="74" t="s">
        <v>13</v>
      </c>
      <c r="B5" s="135"/>
    </row>
    <row r="6" spans="1:2" ht="12.75" customHeight="1" x14ac:dyDescent="0.2">
      <c r="A6" s="74" t="s">
        <v>11</v>
      </c>
      <c r="B6" s="135">
        <v>19</v>
      </c>
    </row>
    <row r="7" spans="1:2" ht="12.75" customHeight="1" x14ac:dyDescent="0.2">
      <c r="A7" s="74" t="s">
        <v>14</v>
      </c>
      <c r="B7" s="135"/>
    </row>
    <row r="8" spans="1:2" x14ac:dyDescent="0.2">
      <c r="A8" s="74" t="s">
        <v>504</v>
      </c>
      <c r="B8" s="135">
        <v>20</v>
      </c>
    </row>
    <row r="9" spans="1:2" x14ac:dyDescent="0.2">
      <c r="A9" s="74" t="s">
        <v>505</v>
      </c>
      <c r="B9" s="135"/>
    </row>
    <row r="10" spans="1:2" x14ac:dyDescent="0.2">
      <c r="A10" s="75" t="s">
        <v>498</v>
      </c>
      <c r="B10" s="135">
        <v>20</v>
      </c>
    </row>
    <row r="11" spans="1:2" x14ac:dyDescent="0.2">
      <c r="A11" s="75" t="s">
        <v>499</v>
      </c>
      <c r="B11" s="135"/>
    </row>
    <row r="12" spans="1:2" x14ac:dyDescent="0.2">
      <c r="A12" s="75" t="s">
        <v>23</v>
      </c>
      <c r="B12" s="135">
        <v>20</v>
      </c>
    </row>
    <row r="13" spans="1:2" x14ac:dyDescent="0.2">
      <c r="A13" s="75" t="s">
        <v>22</v>
      </c>
      <c r="B13" s="135"/>
    </row>
    <row r="14" spans="1:2" x14ac:dyDescent="0.2">
      <c r="A14" s="76" t="s">
        <v>24</v>
      </c>
      <c r="B14" s="135">
        <v>20</v>
      </c>
    </row>
    <row r="15" spans="1:2" x14ac:dyDescent="0.2">
      <c r="A15" s="76" t="s">
        <v>25</v>
      </c>
      <c r="B15" s="135"/>
    </row>
    <row r="16" spans="1:2" x14ac:dyDescent="0.2">
      <c r="A16" s="76" t="s">
        <v>26</v>
      </c>
      <c r="B16" s="135">
        <v>20</v>
      </c>
    </row>
    <row r="17" spans="1:2" x14ac:dyDescent="0.2">
      <c r="A17" s="76" t="s">
        <v>27</v>
      </c>
      <c r="B17" s="135"/>
    </row>
    <row r="18" spans="1:2" x14ac:dyDescent="0.2">
      <c r="A18" s="75" t="s">
        <v>28</v>
      </c>
      <c r="B18" s="135">
        <v>20</v>
      </c>
    </row>
    <row r="19" spans="1:2" x14ac:dyDescent="0.2">
      <c r="A19" s="75" t="s">
        <v>29</v>
      </c>
      <c r="B19" s="135"/>
    </row>
    <row r="20" spans="1:2" x14ac:dyDescent="0.2">
      <c r="A20" s="75" t="s">
        <v>30</v>
      </c>
      <c r="B20" s="135">
        <v>20</v>
      </c>
    </row>
    <row r="21" spans="1:2" x14ac:dyDescent="0.2">
      <c r="A21" s="75" t="s">
        <v>31</v>
      </c>
      <c r="B21" s="135"/>
    </row>
    <row r="22" spans="1:2" x14ac:dyDescent="0.2">
      <c r="A22" s="76" t="s">
        <v>32</v>
      </c>
      <c r="B22" s="135">
        <v>21</v>
      </c>
    </row>
    <row r="23" spans="1:2" x14ac:dyDescent="0.2">
      <c r="A23" s="76" t="s">
        <v>33</v>
      </c>
      <c r="B23" s="135"/>
    </row>
    <row r="24" spans="1:2" x14ac:dyDescent="0.2">
      <c r="A24" s="76" t="s">
        <v>34</v>
      </c>
      <c r="B24" s="135">
        <v>21</v>
      </c>
    </row>
    <row r="25" spans="1:2" x14ac:dyDescent="0.2">
      <c r="A25" s="76" t="s">
        <v>35</v>
      </c>
      <c r="B25" s="135"/>
    </row>
    <row r="26" spans="1:2" x14ac:dyDescent="0.2">
      <c r="A26" s="75" t="s">
        <v>36</v>
      </c>
      <c r="B26" s="135">
        <v>21</v>
      </c>
    </row>
    <row r="27" spans="1:2" x14ac:dyDescent="0.2">
      <c r="A27" s="75" t="s">
        <v>37</v>
      </c>
      <c r="B27" s="135"/>
    </row>
    <row r="28" spans="1:2" x14ac:dyDescent="0.2">
      <c r="A28" s="75" t="s">
        <v>38</v>
      </c>
      <c r="B28" s="135">
        <v>21</v>
      </c>
    </row>
    <row r="29" spans="1:2" x14ac:dyDescent="0.2">
      <c r="A29" s="75" t="s">
        <v>39</v>
      </c>
      <c r="B29" s="135"/>
    </row>
    <row r="30" spans="1:2" x14ac:dyDescent="0.2">
      <c r="A30" s="75" t="s">
        <v>40</v>
      </c>
      <c r="B30" s="135">
        <v>21</v>
      </c>
    </row>
    <row r="31" spans="1:2" x14ac:dyDescent="0.2">
      <c r="A31" s="75" t="s">
        <v>41</v>
      </c>
      <c r="B31" s="135"/>
    </row>
    <row r="32" spans="1:2" x14ac:dyDescent="0.2">
      <c r="A32" s="75" t="s">
        <v>42</v>
      </c>
      <c r="B32" s="135">
        <v>22</v>
      </c>
    </row>
    <row r="33" spans="1:2" x14ac:dyDescent="0.2">
      <c r="A33" s="75" t="s">
        <v>43</v>
      </c>
      <c r="B33" s="135"/>
    </row>
    <row r="34" spans="1:2" x14ac:dyDescent="0.2">
      <c r="A34" s="75" t="s">
        <v>44</v>
      </c>
      <c r="B34" s="135">
        <v>22</v>
      </c>
    </row>
    <row r="35" spans="1:2" x14ac:dyDescent="0.2">
      <c r="A35" s="75" t="s">
        <v>45</v>
      </c>
      <c r="B35" s="135"/>
    </row>
    <row r="36" spans="1:2" x14ac:dyDescent="0.2">
      <c r="A36" s="75" t="s">
        <v>46</v>
      </c>
      <c r="B36" s="135">
        <v>22</v>
      </c>
    </row>
    <row r="37" spans="1:2" x14ac:dyDescent="0.2">
      <c r="A37" s="75" t="s">
        <v>47</v>
      </c>
      <c r="B37" s="135"/>
    </row>
    <row r="38" spans="1:2" x14ac:dyDescent="0.2">
      <c r="A38" s="75" t="s">
        <v>48</v>
      </c>
      <c r="B38" s="135">
        <v>22</v>
      </c>
    </row>
    <row r="39" spans="1:2" x14ac:dyDescent="0.2">
      <c r="A39" s="75" t="s">
        <v>49</v>
      </c>
      <c r="B39" s="135"/>
    </row>
    <row r="40" spans="1:2" x14ac:dyDescent="0.2">
      <c r="A40" s="75" t="s">
        <v>50</v>
      </c>
      <c r="B40" s="135">
        <v>22</v>
      </c>
    </row>
    <row r="41" spans="1:2" x14ac:dyDescent="0.2">
      <c r="A41" s="75" t="s">
        <v>51</v>
      </c>
      <c r="B41" s="135"/>
    </row>
    <row r="42" spans="1:2" x14ac:dyDescent="0.2">
      <c r="A42" s="75" t="s">
        <v>52</v>
      </c>
      <c r="B42" s="135">
        <v>22</v>
      </c>
    </row>
    <row r="43" spans="1:2" x14ac:dyDescent="0.2">
      <c r="A43" s="75" t="s">
        <v>53</v>
      </c>
      <c r="B43" s="135"/>
    </row>
    <row r="44" spans="1:2" x14ac:dyDescent="0.2">
      <c r="A44" s="75" t="s">
        <v>54</v>
      </c>
      <c r="B44" s="135">
        <v>23</v>
      </c>
    </row>
    <row r="45" spans="1:2" x14ac:dyDescent="0.2">
      <c r="A45" s="75" t="s">
        <v>55</v>
      </c>
      <c r="B45" s="135"/>
    </row>
    <row r="46" spans="1:2" x14ac:dyDescent="0.2">
      <c r="A46" s="75" t="s">
        <v>56</v>
      </c>
      <c r="B46" s="135">
        <v>23</v>
      </c>
    </row>
    <row r="47" spans="1:2" x14ac:dyDescent="0.2">
      <c r="A47" s="75" t="s">
        <v>57</v>
      </c>
      <c r="B47" s="135"/>
    </row>
    <row r="48" spans="1:2" x14ac:dyDescent="0.2">
      <c r="A48" s="75" t="s">
        <v>58</v>
      </c>
      <c r="B48" s="135">
        <v>23</v>
      </c>
    </row>
    <row r="49" spans="1:2" x14ac:dyDescent="0.2">
      <c r="A49" s="75" t="s">
        <v>59</v>
      </c>
      <c r="B49" s="135"/>
    </row>
    <row r="50" spans="1:2" x14ac:dyDescent="0.2">
      <c r="A50" s="75" t="s">
        <v>60</v>
      </c>
      <c r="B50" s="135">
        <v>23</v>
      </c>
    </row>
    <row r="51" spans="1:2" x14ac:dyDescent="0.2">
      <c r="A51" s="75" t="s">
        <v>61</v>
      </c>
      <c r="B51" s="135"/>
    </row>
    <row r="52" spans="1:2" x14ac:dyDescent="0.2">
      <c r="A52" s="75" t="s">
        <v>62</v>
      </c>
      <c r="B52" s="135">
        <v>23</v>
      </c>
    </row>
    <row r="53" spans="1:2" x14ac:dyDescent="0.2">
      <c r="A53" s="75" t="s">
        <v>63</v>
      </c>
      <c r="B53" s="135"/>
    </row>
    <row r="54" spans="1:2" x14ac:dyDescent="0.2">
      <c r="A54" s="75" t="s">
        <v>64</v>
      </c>
      <c r="B54" s="135">
        <v>23</v>
      </c>
    </row>
    <row r="55" spans="1:2" x14ac:dyDescent="0.2">
      <c r="A55" s="75" t="s">
        <v>64</v>
      </c>
      <c r="B55" s="135"/>
    </row>
    <row r="56" spans="1:2" x14ac:dyDescent="0.2">
      <c r="A56" s="75" t="s">
        <v>500</v>
      </c>
      <c r="B56" s="135">
        <v>24</v>
      </c>
    </row>
    <row r="57" spans="1:2" x14ac:dyDescent="0.2">
      <c r="A57" s="75" t="s">
        <v>501</v>
      </c>
      <c r="B57" s="135"/>
    </row>
    <row r="58" spans="1:2" x14ac:dyDescent="0.2">
      <c r="A58" s="75" t="s">
        <v>65</v>
      </c>
      <c r="B58" s="135">
        <v>24</v>
      </c>
    </row>
    <row r="59" spans="1:2" x14ac:dyDescent="0.2">
      <c r="A59" s="75" t="s">
        <v>66</v>
      </c>
      <c r="B59" s="135"/>
    </row>
    <row r="60" spans="1:2" x14ac:dyDescent="0.2">
      <c r="A60" s="75" t="s">
        <v>67</v>
      </c>
      <c r="B60" s="135">
        <v>24</v>
      </c>
    </row>
    <row r="61" spans="1:2" x14ac:dyDescent="0.2">
      <c r="A61" s="75" t="s">
        <v>68</v>
      </c>
      <c r="B61" s="135"/>
    </row>
    <row r="62" spans="1:2" x14ac:dyDescent="0.2">
      <c r="A62" s="75" t="s">
        <v>69</v>
      </c>
      <c r="B62" s="135">
        <v>24</v>
      </c>
    </row>
    <row r="63" spans="1:2" x14ac:dyDescent="0.2">
      <c r="A63" s="75" t="s">
        <v>70</v>
      </c>
      <c r="B63" s="135"/>
    </row>
    <row r="64" spans="1:2" ht="25.5" x14ac:dyDescent="0.2">
      <c r="A64" s="75" t="s">
        <v>71</v>
      </c>
      <c r="B64" s="135">
        <v>24</v>
      </c>
    </row>
    <row r="65" spans="1:2" ht="25.5" x14ac:dyDescent="0.2">
      <c r="A65" s="75" t="s">
        <v>72</v>
      </c>
      <c r="B65" s="135"/>
    </row>
    <row r="66" spans="1:2" ht="25.5" x14ac:dyDescent="0.2">
      <c r="A66" s="75" t="s">
        <v>73</v>
      </c>
      <c r="B66" s="135">
        <v>25</v>
      </c>
    </row>
    <row r="67" spans="1:2" ht="25.5" x14ac:dyDescent="0.2">
      <c r="A67" s="75" t="s">
        <v>74</v>
      </c>
      <c r="B67" s="135"/>
    </row>
    <row r="68" spans="1:2" x14ac:dyDescent="0.2">
      <c r="A68" s="75" t="s">
        <v>75</v>
      </c>
      <c r="B68" s="135">
        <v>25</v>
      </c>
    </row>
    <row r="69" spans="1:2" x14ac:dyDescent="0.2">
      <c r="A69" s="75" t="s">
        <v>76</v>
      </c>
      <c r="B69" s="135"/>
    </row>
    <row r="70" spans="1:2" x14ac:dyDescent="0.2">
      <c r="A70" s="75" t="s">
        <v>77</v>
      </c>
      <c r="B70" s="135">
        <v>25</v>
      </c>
    </row>
    <row r="71" spans="1:2" x14ac:dyDescent="0.2">
      <c r="A71" s="75" t="s">
        <v>78</v>
      </c>
      <c r="B71" s="135"/>
    </row>
    <row r="72" spans="1:2" x14ac:dyDescent="0.2">
      <c r="A72" s="75" t="s">
        <v>79</v>
      </c>
      <c r="B72" s="135">
        <v>25</v>
      </c>
    </row>
    <row r="73" spans="1:2" x14ac:dyDescent="0.2">
      <c r="A73" s="75" t="s">
        <v>80</v>
      </c>
      <c r="B73" s="135"/>
    </row>
    <row r="74" spans="1:2" x14ac:dyDescent="0.2">
      <c r="A74" s="75" t="s">
        <v>81</v>
      </c>
      <c r="B74" s="135">
        <v>25</v>
      </c>
    </row>
    <row r="75" spans="1:2" x14ac:dyDescent="0.2">
      <c r="A75" s="75" t="s">
        <v>82</v>
      </c>
      <c r="B75" s="135"/>
    </row>
    <row r="76" spans="1:2" x14ac:dyDescent="0.2">
      <c r="A76" s="75" t="s">
        <v>83</v>
      </c>
      <c r="B76" s="135">
        <v>26</v>
      </c>
    </row>
    <row r="77" spans="1:2" x14ac:dyDescent="0.2">
      <c r="A77" s="75" t="s">
        <v>84</v>
      </c>
      <c r="B77" s="135"/>
    </row>
    <row r="78" spans="1:2" x14ac:dyDescent="0.2">
      <c r="A78" s="75" t="s">
        <v>85</v>
      </c>
      <c r="B78" s="135">
        <v>26</v>
      </c>
    </row>
    <row r="79" spans="1:2" x14ac:dyDescent="0.2">
      <c r="A79" s="75" t="s">
        <v>86</v>
      </c>
      <c r="B79" s="135"/>
    </row>
    <row r="80" spans="1:2" x14ac:dyDescent="0.2">
      <c r="A80" s="75" t="s">
        <v>87</v>
      </c>
      <c r="B80" s="135">
        <v>26</v>
      </c>
    </row>
    <row r="81" spans="1:2" x14ac:dyDescent="0.2">
      <c r="A81" s="75" t="s">
        <v>88</v>
      </c>
      <c r="B81" s="135"/>
    </row>
    <row r="82" spans="1:2" x14ac:dyDescent="0.2">
      <c r="A82" s="75" t="s">
        <v>89</v>
      </c>
      <c r="B82" s="135">
        <v>26</v>
      </c>
    </row>
    <row r="83" spans="1:2" x14ac:dyDescent="0.2">
      <c r="A83" s="75" t="s">
        <v>90</v>
      </c>
      <c r="B83" s="135"/>
    </row>
    <row r="84" spans="1:2" x14ac:dyDescent="0.2">
      <c r="A84" s="75" t="s">
        <v>524</v>
      </c>
      <c r="B84" s="135">
        <v>26</v>
      </c>
    </row>
    <row r="85" spans="1:2" x14ac:dyDescent="0.2">
      <c r="A85" s="75" t="s">
        <v>523</v>
      </c>
      <c r="B85" s="135"/>
    </row>
    <row r="86" spans="1:2" x14ac:dyDescent="0.2">
      <c r="A86" s="75" t="s">
        <v>91</v>
      </c>
      <c r="B86" s="135">
        <v>26</v>
      </c>
    </row>
    <row r="87" spans="1:2" x14ac:dyDescent="0.2">
      <c r="A87" s="75" t="s">
        <v>92</v>
      </c>
      <c r="B87" s="135"/>
    </row>
    <row r="88" spans="1:2" x14ac:dyDescent="0.2">
      <c r="A88" s="75" t="s">
        <v>93</v>
      </c>
      <c r="B88" s="135">
        <v>27</v>
      </c>
    </row>
    <row r="89" spans="1:2" x14ac:dyDescent="0.2">
      <c r="A89" s="75" t="s">
        <v>94</v>
      </c>
      <c r="B89" s="135"/>
    </row>
    <row r="90" spans="1:2" x14ac:dyDescent="0.2">
      <c r="A90" s="75" t="s">
        <v>95</v>
      </c>
      <c r="B90" s="135">
        <v>27</v>
      </c>
    </row>
    <row r="91" spans="1:2" x14ac:dyDescent="0.2">
      <c r="A91" s="75" t="s">
        <v>96</v>
      </c>
      <c r="B91" s="135"/>
    </row>
    <row r="92" spans="1:2" x14ac:dyDescent="0.2">
      <c r="A92" s="75" t="s">
        <v>97</v>
      </c>
      <c r="B92" s="135">
        <v>27</v>
      </c>
    </row>
    <row r="93" spans="1:2" x14ac:dyDescent="0.2">
      <c r="A93" s="75" t="s">
        <v>98</v>
      </c>
      <c r="B93" s="135"/>
    </row>
    <row r="94" spans="1:2" x14ac:dyDescent="0.2">
      <c r="A94" s="75" t="s">
        <v>99</v>
      </c>
      <c r="B94" s="135">
        <v>27</v>
      </c>
    </row>
    <row r="95" spans="1:2" x14ac:dyDescent="0.2">
      <c r="A95" s="75" t="s">
        <v>100</v>
      </c>
      <c r="B95" s="135"/>
    </row>
    <row r="96" spans="1:2" x14ac:dyDescent="0.2">
      <c r="A96" s="75" t="s">
        <v>101</v>
      </c>
      <c r="B96" s="135">
        <v>27</v>
      </c>
    </row>
    <row r="97" spans="1:2" ht="12" customHeight="1" x14ac:dyDescent="0.2">
      <c r="A97" s="75" t="s">
        <v>102</v>
      </c>
      <c r="B97" s="135"/>
    </row>
    <row r="98" spans="1:2" x14ac:dyDescent="0.2">
      <c r="A98" s="75" t="s">
        <v>1202</v>
      </c>
      <c r="B98" s="135">
        <v>28</v>
      </c>
    </row>
    <row r="99" spans="1:2" x14ac:dyDescent="0.2">
      <c r="A99" s="75" t="s">
        <v>1201</v>
      </c>
      <c r="B99" s="135"/>
    </row>
    <row r="100" spans="1:2" x14ac:dyDescent="0.2">
      <c r="A100" s="75" t="s">
        <v>103</v>
      </c>
      <c r="B100" s="135">
        <v>28</v>
      </c>
    </row>
    <row r="101" spans="1:2" x14ac:dyDescent="0.2">
      <c r="A101" s="75" t="s">
        <v>104</v>
      </c>
      <c r="B101" s="135"/>
    </row>
    <row r="102" spans="1:2" x14ac:dyDescent="0.2">
      <c r="A102" s="75" t="s">
        <v>105</v>
      </c>
      <c r="B102" s="135">
        <v>28</v>
      </c>
    </row>
    <row r="103" spans="1:2" x14ac:dyDescent="0.2">
      <c r="A103" s="75" t="s">
        <v>106</v>
      </c>
      <c r="B103" s="135"/>
    </row>
    <row r="104" spans="1:2" x14ac:dyDescent="0.2">
      <c r="A104" s="75" t="s">
        <v>107</v>
      </c>
      <c r="B104" s="135">
        <v>28</v>
      </c>
    </row>
    <row r="105" spans="1:2" x14ac:dyDescent="0.2">
      <c r="A105" s="75" t="s">
        <v>108</v>
      </c>
      <c r="B105" s="135"/>
    </row>
    <row r="106" spans="1:2" x14ac:dyDescent="0.2">
      <c r="A106" s="76" t="s">
        <v>109</v>
      </c>
      <c r="B106" s="135">
        <v>28</v>
      </c>
    </row>
    <row r="107" spans="1:2" x14ac:dyDescent="0.2">
      <c r="A107" s="76" t="s">
        <v>110</v>
      </c>
      <c r="B107" s="135"/>
    </row>
    <row r="108" spans="1:2" x14ac:dyDescent="0.2">
      <c r="A108" s="75" t="s">
        <v>111</v>
      </c>
      <c r="B108" s="135">
        <v>29</v>
      </c>
    </row>
    <row r="109" spans="1:2" x14ac:dyDescent="0.2">
      <c r="A109" s="75" t="s">
        <v>112</v>
      </c>
      <c r="B109" s="135"/>
    </row>
    <row r="110" spans="1:2" x14ac:dyDescent="0.2">
      <c r="A110" s="76" t="s">
        <v>113</v>
      </c>
      <c r="B110" s="135">
        <v>29</v>
      </c>
    </row>
    <row r="111" spans="1:2" x14ac:dyDescent="0.2">
      <c r="A111" s="76" t="s">
        <v>114</v>
      </c>
      <c r="B111" s="135"/>
    </row>
    <row r="112" spans="1:2" x14ac:dyDescent="0.2">
      <c r="A112" s="76" t="s">
        <v>115</v>
      </c>
      <c r="B112" s="135">
        <v>29</v>
      </c>
    </row>
    <row r="113" spans="1:2" x14ac:dyDescent="0.2">
      <c r="A113" s="76" t="s">
        <v>116</v>
      </c>
      <c r="B113" s="135"/>
    </row>
    <row r="114" spans="1:2" x14ac:dyDescent="0.2">
      <c r="A114" s="75" t="s">
        <v>117</v>
      </c>
      <c r="B114" s="135">
        <v>29</v>
      </c>
    </row>
    <row r="115" spans="1:2" x14ac:dyDescent="0.2">
      <c r="A115" s="75" t="s">
        <v>118</v>
      </c>
      <c r="B115" s="135"/>
    </row>
    <row r="116" spans="1:2" x14ac:dyDescent="0.2">
      <c r="A116" s="75" t="s">
        <v>119</v>
      </c>
      <c r="B116" s="135">
        <v>29</v>
      </c>
    </row>
    <row r="117" spans="1:2" x14ac:dyDescent="0.2">
      <c r="A117" s="75" t="s">
        <v>120</v>
      </c>
      <c r="B117" s="135"/>
    </row>
    <row r="118" spans="1:2" x14ac:dyDescent="0.2">
      <c r="A118" s="75" t="s">
        <v>121</v>
      </c>
      <c r="B118" s="135">
        <v>30</v>
      </c>
    </row>
    <row r="119" spans="1:2" x14ac:dyDescent="0.2">
      <c r="A119" s="75" t="s">
        <v>122</v>
      </c>
      <c r="B119" s="135"/>
    </row>
    <row r="120" spans="1:2" x14ac:dyDescent="0.2">
      <c r="A120" s="75" t="s">
        <v>123</v>
      </c>
      <c r="B120" s="135">
        <v>30</v>
      </c>
    </row>
    <row r="121" spans="1:2" x14ac:dyDescent="0.2">
      <c r="A121" s="75" t="s">
        <v>124</v>
      </c>
      <c r="B121" s="135"/>
    </row>
    <row r="122" spans="1:2" x14ac:dyDescent="0.2">
      <c r="A122" s="75" t="s">
        <v>125</v>
      </c>
      <c r="B122" s="135">
        <v>30</v>
      </c>
    </row>
    <row r="123" spans="1:2" x14ac:dyDescent="0.2">
      <c r="A123" s="75" t="s">
        <v>126</v>
      </c>
      <c r="B123" s="135"/>
    </row>
    <row r="124" spans="1:2" x14ac:dyDescent="0.2">
      <c r="A124" s="75" t="s">
        <v>127</v>
      </c>
      <c r="B124" s="135">
        <v>30</v>
      </c>
    </row>
    <row r="125" spans="1:2" x14ac:dyDescent="0.2">
      <c r="A125" s="75" t="s">
        <v>128</v>
      </c>
      <c r="B125" s="135"/>
    </row>
    <row r="126" spans="1:2" x14ac:dyDescent="0.2">
      <c r="A126" s="75" t="s">
        <v>129</v>
      </c>
      <c r="B126" s="135">
        <v>30</v>
      </c>
    </row>
    <row r="127" spans="1:2" x14ac:dyDescent="0.2">
      <c r="A127" s="75" t="s">
        <v>130</v>
      </c>
      <c r="B127" s="135"/>
    </row>
    <row r="128" spans="1:2" x14ac:dyDescent="0.2">
      <c r="A128" s="75" t="s">
        <v>131</v>
      </c>
      <c r="B128" s="135">
        <v>30</v>
      </c>
    </row>
    <row r="129" spans="1:2" x14ac:dyDescent="0.2">
      <c r="A129" s="75" t="s">
        <v>132</v>
      </c>
      <c r="B129" s="135"/>
    </row>
    <row r="130" spans="1:2" x14ac:dyDescent="0.2">
      <c r="A130" s="75" t="s">
        <v>133</v>
      </c>
      <c r="B130" s="135">
        <v>31</v>
      </c>
    </row>
    <row r="131" spans="1:2" x14ac:dyDescent="0.2">
      <c r="A131" s="75" t="s">
        <v>134</v>
      </c>
      <c r="B131" s="135"/>
    </row>
    <row r="132" spans="1:2" x14ac:dyDescent="0.2">
      <c r="A132" s="76" t="s">
        <v>135</v>
      </c>
      <c r="B132" s="135">
        <v>31</v>
      </c>
    </row>
    <row r="133" spans="1:2" x14ac:dyDescent="0.2">
      <c r="A133" s="76" t="s">
        <v>136</v>
      </c>
      <c r="B133" s="135"/>
    </row>
    <row r="134" spans="1:2" x14ac:dyDescent="0.2">
      <c r="A134" s="75" t="s">
        <v>525</v>
      </c>
      <c r="B134" s="135">
        <v>31</v>
      </c>
    </row>
    <row r="135" spans="1:2" x14ac:dyDescent="0.2">
      <c r="A135" s="75" t="s">
        <v>526</v>
      </c>
      <c r="B135" s="135"/>
    </row>
    <row r="136" spans="1:2" x14ac:dyDescent="0.2">
      <c r="A136" s="76" t="s">
        <v>137</v>
      </c>
      <c r="B136" s="135">
        <v>31</v>
      </c>
    </row>
    <row r="137" spans="1:2" x14ac:dyDescent="0.2">
      <c r="A137" s="76" t="s">
        <v>138</v>
      </c>
      <c r="B137" s="135"/>
    </row>
    <row r="138" spans="1:2" x14ac:dyDescent="0.2">
      <c r="A138" s="76" t="s">
        <v>139</v>
      </c>
      <c r="B138" s="135">
        <v>31</v>
      </c>
    </row>
    <row r="139" spans="1:2" x14ac:dyDescent="0.2">
      <c r="A139" s="76" t="s">
        <v>140</v>
      </c>
      <c r="B139" s="135"/>
    </row>
    <row r="140" spans="1:2" x14ac:dyDescent="0.2">
      <c r="A140" s="76" t="s">
        <v>141</v>
      </c>
      <c r="B140" s="135">
        <v>31</v>
      </c>
    </row>
    <row r="141" spans="1:2" x14ac:dyDescent="0.2">
      <c r="A141" s="76" t="s">
        <v>142</v>
      </c>
      <c r="B141" s="135"/>
    </row>
    <row r="142" spans="1:2" x14ac:dyDescent="0.2">
      <c r="A142" s="75" t="s">
        <v>143</v>
      </c>
      <c r="B142" s="135">
        <v>32</v>
      </c>
    </row>
    <row r="143" spans="1:2" x14ac:dyDescent="0.2">
      <c r="A143" s="75" t="s">
        <v>144</v>
      </c>
      <c r="B143" s="135"/>
    </row>
    <row r="144" spans="1:2" x14ac:dyDescent="0.2">
      <c r="A144" s="75" t="s">
        <v>145</v>
      </c>
      <c r="B144" s="135">
        <v>32</v>
      </c>
    </row>
    <row r="145" spans="1:2" x14ac:dyDescent="0.2">
      <c r="A145" s="75" t="s">
        <v>146</v>
      </c>
      <c r="B145" s="135"/>
    </row>
    <row r="146" spans="1:2" x14ac:dyDescent="0.2">
      <c r="A146" s="75" t="s">
        <v>147</v>
      </c>
      <c r="B146" s="135">
        <v>32</v>
      </c>
    </row>
    <row r="147" spans="1:2" x14ac:dyDescent="0.2">
      <c r="A147" s="75" t="s">
        <v>148</v>
      </c>
      <c r="B147" s="135"/>
    </row>
    <row r="148" spans="1:2" x14ac:dyDescent="0.2">
      <c r="A148" s="75" t="s">
        <v>149</v>
      </c>
      <c r="B148" s="135">
        <v>32</v>
      </c>
    </row>
    <row r="149" spans="1:2" x14ac:dyDescent="0.2">
      <c r="A149" s="75" t="s">
        <v>150</v>
      </c>
      <c r="B149" s="135"/>
    </row>
    <row r="150" spans="1:2" x14ac:dyDescent="0.2">
      <c r="A150" s="75" t="s">
        <v>151</v>
      </c>
      <c r="B150" s="135">
        <v>32</v>
      </c>
    </row>
    <row r="151" spans="1:2" x14ac:dyDescent="0.2">
      <c r="A151" s="75" t="s">
        <v>152</v>
      </c>
      <c r="B151" s="135"/>
    </row>
    <row r="152" spans="1:2" x14ac:dyDescent="0.2">
      <c r="A152" s="75" t="s">
        <v>153</v>
      </c>
      <c r="B152" s="135">
        <v>33</v>
      </c>
    </row>
    <row r="153" spans="1:2" x14ac:dyDescent="0.2">
      <c r="A153" s="75" t="s">
        <v>154</v>
      </c>
      <c r="B153" s="135"/>
    </row>
    <row r="154" spans="1:2" x14ac:dyDescent="0.2">
      <c r="A154" s="75" t="s">
        <v>155</v>
      </c>
      <c r="B154" s="135">
        <v>33</v>
      </c>
    </row>
    <row r="155" spans="1:2" x14ac:dyDescent="0.2">
      <c r="A155" s="75" t="s">
        <v>156</v>
      </c>
      <c r="B155" s="135"/>
    </row>
    <row r="156" spans="1:2" x14ac:dyDescent="0.2">
      <c r="A156" s="75" t="s">
        <v>157</v>
      </c>
      <c r="B156" s="135">
        <v>33</v>
      </c>
    </row>
    <row r="157" spans="1:2" x14ac:dyDescent="0.2">
      <c r="A157" s="75" t="s">
        <v>158</v>
      </c>
      <c r="B157" s="135"/>
    </row>
    <row r="158" spans="1:2" x14ac:dyDescent="0.2">
      <c r="A158" s="75" t="s">
        <v>159</v>
      </c>
      <c r="B158" s="135">
        <v>33</v>
      </c>
    </row>
    <row r="159" spans="1:2" x14ac:dyDescent="0.2">
      <c r="A159" s="75" t="s">
        <v>160</v>
      </c>
      <c r="B159" s="135"/>
    </row>
    <row r="160" spans="1:2" x14ac:dyDescent="0.2">
      <c r="A160" s="75" t="s">
        <v>161</v>
      </c>
      <c r="B160" s="135">
        <v>33</v>
      </c>
    </row>
    <row r="161" spans="1:2" x14ac:dyDescent="0.2">
      <c r="A161" s="75" t="s">
        <v>162</v>
      </c>
      <c r="B161" s="135"/>
    </row>
    <row r="162" spans="1:2" x14ac:dyDescent="0.2">
      <c r="A162" s="75" t="s">
        <v>163</v>
      </c>
      <c r="B162" s="135">
        <v>34</v>
      </c>
    </row>
    <row r="163" spans="1:2" x14ac:dyDescent="0.2">
      <c r="A163" s="75" t="s">
        <v>164</v>
      </c>
      <c r="B163" s="135"/>
    </row>
    <row r="164" spans="1:2" x14ac:dyDescent="0.2">
      <c r="A164" s="75" t="s">
        <v>165</v>
      </c>
      <c r="B164" s="135">
        <v>34</v>
      </c>
    </row>
    <row r="165" spans="1:2" x14ac:dyDescent="0.2">
      <c r="A165" s="75" t="s">
        <v>166</v>
      </c>
      <c r="B165" s="135"/>
    </row>
    <row r="166" spans="1:2" x14ac:dyDescent="0.2">
      <c r="A166" s="75" t="s">
        <v>167</v>
      </c>
      <c r="B166" s="135">
        <v>34</v>
      </c>
    </row>
    <row r="167" spans="1:2" x14ac:dyDescent="0.2">
      <c r="A167" s="75" t="s">
        <v>168</v>
      </c>
      <c r="B167" s="135"/>
    </row>
    <row r="168" spans="1:2" x14ac:dyDescent="0.2">
      <c r="A168" s="75" t="s">
        <v>169</v>
      </c>
      <c r="B168" s="135">
        <v>34</v>
      </c>
    </row>
    <row r="169" spans="1:2" x14ac:dyDescent="0.2">
      <c r="A169" s="75" t="s">
        <v>170</v>
      </c>
      <c r="B169" s="135"/>
    </row>
    <row r="170" spans="1:2" x14ac:dyDescent="0.2">
      <c r="A170" s="75" t="s">
        <v>171</v>
      </c>
      <c r="B170" s="135">
        <v>34</v>
      </c>
    </row>
    <row r="171" spans="1:2" x14ac:dyDescent="0.2">
      <c r="A171" s="75" t="s">
        <v>172</v>
      </c>
      <c r="B171" s="135"/>
    </row>
    <row r="172" spans="1:2" x14ac:dyDescent="0.2">
      <c r="A172" s="75" t="s">
        <v>173</v>
      </c>
      <c r="B172" s="135">
        <v>35</v>
      </c>
    </row>
    <row r="173" spans="1:2" x14ac:dyDescent="0.2">
      <c r="A173" s="75" t="s">
        <v>174</v>
      </c>
      <c r="B173" s="135"/>
    </row>
    <row r="174" spans="1:2" x14ac:dyDescent="0.2">
      <c r="A174" s="75" t="s">
        <v>175</v>
      </c>
      <c r="B174" s="135">
        <v>35</v>
      </c>
    </row>
    <row r="175" spans="1:2" x14ac:dyDescent="0.2">
      <c r="A175" s="75" t="s">
        <v>176</v>
      </c>
      <c r="B175" s="135"/>
    </row>
    <row r="176" spans="1:2" x14ac:dyDescent="0.2">
      <c r="A176" s="75" t="s">
        <v>177</v>
      </c>
      <c r="B176" s="135">
        <v>35</v>
      </c>
    </row>
    <row r="177" spans="1:2" x14ac:dyDescent="0.2">
      <c r="A177" s="75" t="s">
        <v>178</v>
      </c>
      <c r="B177" s="135"/>
    </row>
    <row r="178" spans="1:2" x14ac:dyDescent="0.2">
      <c r="A178" s="75" t="s">
        <v>179</v>
      </c>
      <c r="B178" s="135">
        <v>35</v>
      </c>
    </row>
    <row r="179" spans="1:2" x14ac:dyDescent="0.2">
      <c r="A179" s="75" t="s">
        <v>180</v>
      </c>
      <c r="B179" s="135"/>
    </row>
    <row r="180" spans="1:2" x14ac:dyDescent="0.2">
      <c r="A180" s="75" t="s">
        <v>181</v>
      </c>
      <c r="B180" s="135">
        <v>35</v>
      </c>
    </row>
    <row r="181" spans="1:2" x14ac:dyDescent="0.2">
      <c r="A181" s="75" t="s">
        <v>182</v>
      </c>
      <c r="B181" s="135"/>
    </row>
    <row r="182" spans="1:2" x14ac:dyDescent="0.2">
      <c r="A182" s="75" t="s">
        <v>183</v>
      </c>
      <c r="B182" s="135">
        <v>36</v>
      </c>
    </row>
    <row r="183" spans="1:2" x14ac:dyDescent="0.2">
      <c r="A183" s="75" t="s">
        <v>184</v>
      </c>
      <c r="B183" s="135"/>
    </row>
    <row r="184" spans="1:2" ht="25.5" x14ac:dyDescent="0.2">
      <c r="A184" s="75" t="s">
        <v>185</v>
      </c>
      <c r="B184" s="135">
        <v>36</v>
      </c>
    </row>
    <row r="185" spans="1:2" ht="25.5" x14ac:dyDescent="0.2">
      <c r="A185" s="75" t="s">
        <v>186</v>
      </c>
      <c r="B185" s="135"/>
    </row>
    <row r="186" spans="1:2" x14ac:dyDescent="0.2">
      <c r="A186" s="75" t="s">
        <v>1196</v>
      </c>
      <c r="B186" s="135">
        <v>36</v>
      </c>
    </row>
    <row r="187" spans="1:2" x14ac:dyDescent="0.2">
      <c r="A187" s="75" t="s">
        <v>1195</v>
      </c>
      <c r="B187" s="135"/>
    </row>
    <row r="188" spans="1:2" x14ac:dyDescent="0.2">
      <c r="A188" s="75" t="s">
        <v>187</v>
      </c>
      <c r="B188" s="135">
        <v>36</v>
      </c>
    </row>
    <row r="189" spans="1:2" x14ac:dyDescent="0.2">
      <c r="A189" s="75" t="s">
        <v>188</v>
      </c>
      <c r="B189" s="135"/>
    </row>
    <row r="190" spans="1:2" x14ac:dyDescent="0.2">
      <c r="A190" s="75" t="s">
        <v>189</v>
      </c>
      <c r="B190" s="135">
        <v>36</v>
      </c>
    </row>
    <row r="191" spans="1:2" x14ac:dyDescent="0.2">
      <c r="A191" s="75" t="s">
        <v>190</v>
      </c>
      <c r="B191" s="135"/>
    </row>
    <row r="192" spans="1:2" x14ac:dyDescent="0.2">
      <c r="A192" s="75" t="s">
        <v>191</v>
      </c>
      <c r="B192" s="135">
        <v>37</v>
      </c>
    </row>
    <row r="193" spans="1:2" x14ac:dyDescent="0.2">
      <c r="A193" s="75" t="s">
        <v>192</v>
      </c>
      <c r="B193" s="135"/>
    </row>
    <row r="194" spans="1:2" x14ac:dyDescent="0.2">
      <c r="A194" s="75" t="s">
        <v>193</v>
      </c>
      <c r="B194" s="135">
        <v>37</v>
      </c>
    </row>
    <row r="195" spans="1:2" x14ac:dyDescent="0.2">
      <c r="A195" s="75" t="s">
        <v>194</v>
      </c>
      <c r="B195" s="135"/>
    </row>
    <row r="196" spans="1:2" x14ac:dyDescent="0.2">
      <c r="A196" s="75" t="s">
        <v>195</v>
      </c>
      <c r="B196" s="135">
        <v>37</v>
      </c>
    </row>
    <row r="197" spans="1:2" x14ac:dyDescent="0.2">
      <c r="A197" s="75" t="s">
        <v>196</v>
      </c>
      <c r="B197" s="135"/>
    </row>
    <row r="198" spans="1:2" ht="25.5" x14ac:dyDescent="0.2">
      <c r="A198" s="75" t="s">
        <v>197</v>
      </c>
      <c r="B198" s="135">
        <v>37</v>
      </c>
    </row>
    <row r="199" spans="1:2" ht="12.75" customHeight="1" x14ac:dyDescent="0.2">
      <c r="A199" s="75" t="s">
        <v>198</v>
      </c>
      <c r="B199" s="135"/>
    </row>
    <row r="200" spans="1:2" ht="25.5" x14ac:dyDescent="0.2">
      <c r="A200" s="75" t="s">
        <v>199</v>
      </c>
      <c r="B200" s="135">
        <v>38</v>
      </c>
    </row>
    <row r="201" spans="1:2" ht="25.5" x14ac:dyDescent="0.2">
      <c r="A201" s="75" t="s">
        <v>200</v>
      </c>
      <c r="B201" s="135"/>
    </row>
    <row r="202" spans="1:2" x14ac:dyDescent="0.2">
      <c r="A202" s="75" t="s">
        <v>540</v>
      </c>
      <c r="B202" s="135">
        <v>38</v>
      </c>
    </row>
    <row r="203" spans="1:2" x14ac:dyDescent="0.2">
      <c r="A203" s="75" t="s">
        <v>541</v>
      </c>
      <c r="B203" s="135"/>
    </row>
    <row r="204" spans="1:2" ht="25.5" customHeight="1" x14ac:dyDescent="0.2">
      <c r="A204" s="75" t="s">
        <v>201</v>
      </c>
      <c r="B204" s="135">
        <v>38</v>
      </c>
    </row>
    <row r="205" spans="1:2" ht="25.5" x14ac:dyDescent="0.2">
      <c r="A205" s="75" t="s">
        <v>202</v>
      </c>
      <c r="B205" s="135"/>
    </row>
    <row r="206" spans="1:2" ht="25.5" customHeight="1" x14ac:dyDescent="0.2">
      <c r="A206" s="75" t="s">
        <v>203</v>
      </c>
      <c r="B206" s="135">
        <v>38</v>
      </c>
    </row>
    <row r="207" spans="1:2" ht="25.5" x14ac:dyDescent="0.2">
      <c r="A207" s="75" t="s">
        <v>204</v>
      </c>
      <c r="B207" s="135"/>
    </row>
    <row r="208" spans="1:2" x14ac:dyDescent="0.2">
      <c r="A208" s="75" t="s">
        <v>205</v>
      </c>
      <c r="B208" s="135">
        <v>39</v>
      </c>
    </row>
    <row r="209" spans="1:2" x14ac:dyDescent="0.2">
      <c r="A209" s="75" t="s">
        <v>206</v>
      </c>
      <c r="B209" s="135"/>
    </row>
    <row r="210" spans="1:2" x14ac:dyDescent="0.2">
      <c r="A210" s="75" t="s">
        <v>207</v>
      </c>
      <c r="B210" s="135">
        <v>39</v>
      </c>
    </row>
    <row r="211" spans="1:2" x14ac:dyDescent="0.2">
      <c r="A211" s="75" t="s">
        <v>208</v>
      </c>
      <c r="B211" s="135"/>
    </row>
    <row r="212" spans="1:2" x14ac:dyDescent="0.2">
      <c r="A212" s="75" t="s">
        <v>209</v>
      </c>
      <c r="B212" s="135">
        <v>39</v>
      </c>
    </row>
    <row r="213" spans="1:2" x14ac:dyDescent="0.2">
      <c r="A213" s="75" t="s">
        <v>210</v>
      </c>
      <c r="B213" s="135"/>
    </row>
    <row r="214" spans="1:2" ht="25.5" x14ac:dyDescent="0.2">
      <c r="A214" s="75" t="s">
        <v>542</v>
      </c>
      <c r="B214" s="135">
        <v>39</v>
      </c>
    </row>
    <row r="215" spans="1:2" ht="25.5" x14ac:dyDescent="0.2">
      <c r="A215" s="75" t="s">
        <v>543</v>
      </c>
      <c r="B215" s="135"/>
    </row>
    <row r="216" spans="1:2" x14ac:dyDescent="0.2">
      <c r="A216" s="75" t="s">
        <v>506</v>
      </c>
      <c r="B216" s="135">
        <v>39</v>
      </c>
    </row>
    <row r="217" spans="1:2" x14ac:dyDescent="0.2">
      <c r="A217" s="75" t="s">
        <v>507</v>
      </c>
      <c r="B217" s="135"/>
    </row>
    <row r="218" spans="1:2" x14ac:dyDescent="0.2">
      <c r="A218" s="75" t="s">
        <v>211</v>
      </c>
      <c r="B218" s="135">
        <v>40</v>
      </c>
    </row>
    <row r="219" spans="1:2" x14ac:dyDescent="0.2">
      <c r="A219" s="75" t="s">
        <v>211</v>
      </c>
      <c r="B219" s="135"/>
    </row>
    <row r="220" spans="1:2" x14ac:dyDescent="0.2">
      <c r="A220" s="75" t="s">
        <v>212</v>
      </c>
      <c r="B220" s="135">
        <v>40</v>
      </c>
    </row>
    <row r="221" spans="1:2" x14ac:dyDescent="0.2">
      <c r="A221" s="75" t="s">
        <v>213</v>
      </c>
      <c r="B221" s="135"/>
    </row>
    <row r="222" spans="1:2" x14ac:dyDescent="0.2">
      <c r="A222" s="75" t="s">
        <v>214</v>
      </c>
      <c r="B222" s="135">
        <v>40</v>
      </c>
    </row>
    <row r="223" spans="1:2" x14ac:dyDescent="0.2">
      <c r="A223" s="75" t="s">
        <v>215</v>
      </c>
      <c r="B223" s="135"/>
    </row>
    <row r="224" spans="1:2" x14ac:dyDescent="0.2">
      <c r="A224" s="75" t="s">
        <v>216</v>
      </c>
      <c r="B224" s="135">
        <v>40</v>
      </c>
    </row>
    <row r="225" spans="1:2" x14ac:dyDescent="0.2">
      <c r="A225" s="75" t="s">
        <v>217</v>
      </c>
      <c r="B225" s="135"/>
    </row>
    <row r="226" spans="1:2" x14ac:dyDescent="0.2">
      <c r="A226" s="75" t="s">
        <v>218</v>
      </c>
      <c r="B226" s="135">
        <v>40</v>
      </c>
    </row>
    <row r="227" spans="1:2" x14ac:dyDescent="0.2">
      <c r="A227" s="75" t="s">
        <v>219</v>
      </c>
      <c r="B227" s="135"/>
    </row>
    <row r="228" spans="1:2" x14ac:dyDescent="0.2">
      <c r="A228" s="75" t="s">
        <v>220</v>
      </c>
      <c r="B228" s="135">
        <v>41</v>
      </c>
    </row>
    <row r="229" spans="1:2" x14ac:dyDescent="0.2">
      <c r="A229" s="75" t="s">
        <v>221</v>
      </c>
      <c r="B229" s="135"/>
    </row>
    <row r="230" spans="1:2" x14ac:dyDescent="0.2">
      <c r="A230" s="75" t="s">
        <v>222</v>
      </c>
      <c r="B230" s="135">
        <v>41</v>
      </c>
    </row>
    <row r="231" spans="1:2" x14ac:dyDescent="0.2">
      <c r="A231" s="75" t="s">
        <v>223</v>
      </c>
      <c r="B231" s="135"/>
    </row>
    <row r="232" spans="1:2" x14ac:dyDescent="0.2">
      <c r="A232" s="75" t="s">
        <v>224</v>
      </c>
      <c r="B232" s="135">
        <v>41</v>
      </c>
    </row>
    <row r="233" spans="1:2" x14ac:dyDescent="0.2">
      <c r="A233" s="75" t="s">
        <v>225</v>
      </c>
      <c r="B233" s="135"/>
    </row>
    <row r="234" spans="1:2" x14ac:dyDescent="0.2">
      <c r="A234" s="75" t="s">
        <v>226</v>
      </c>
      <c r="B234" s="135">
        <v>41</v>
      </c>
    </row>
    <row r="235" spans="1:2" x14ac:dyDescent="0.2">
      <c r="A235" s="75" t="s">
        <v>227</v>
      </c>
      <c r="B235" s="135"/>
    </row>
    <row r="236" spans="1:2" x14ac:dyDescent="0.2">
      <c r="A236" s="75" t="s">
        <v>228</v>
      </c>
      <c r="B236" s="135">
        <v>42</v>
      </c>
    </row>
    <row r="237" spans="1:2" x14ac:dyDescent="0.2">
      <c r="A237" s="75" t="s">
        <v>229</v>
      </c>
      <c r="B237" s="135"/>
    </row>
    <row r="238" spans="1:2" x14ac:dyDescent="0.2">
      <c r="A238" s="75" t="s">
        <v>230</v>
      </c>
      <c r="B238" s="135">
        <v>42</v>
      </c>
    </row>
    <row r="239" spans="1:2" x14ac:dyDescent="0.2">
      <c r="A239" s="75" t="s">
        <v>230</v>
      </c>
      <c r="B239" s="135"/>
    </row>
    <row r="240" spans="1:2" x14ac:dyDescent="0.2">
      <c r="A240" s="75" t="s">
        <v>231</v>
      </c>
      <c r="B240" s="135">
        <v>42</v>
      </c>
    </row>
    <row r="241" spans="1:2" x14ac:dyDescent="0.2">
      <c r="A241" s="75" t="s">
        <v>232</v>
      </c>
      <c r="B241" s="135"/>
    </row>
    <row r="242" spans="1:2" x14ac:dyDescent="0.2">
      <c r="A242" s="75" t="s">
        <v>233</v>
      </c>
      <c r="B242" s="135">
        <v>42</v>
      </c>
    </row>
    <row r="243" spans="1:2" x14ac:dyDescent="0.2">
      <c r="A243" s="75" t="s">
        <v>234</v>
      </c>
      <c r="B243" s="135"/>
    </row>
    <row r="244" spans="1:2" x14ac:dyDescent="0.2">
      <c r="A244" s="75" t="s">
        <v>235</v>
      </c>
      <c r="B244" s="135">
        <v>42</v>
      </c>
    </row>
    <row r="245" spans="1:2" x14ac:dyDescent="0.2">
      <c r="A245" s="75" t="s">
        <v>236</v>
      </c>
      <c r="B245" s="135"/>
    </row>
    <row r="246" spans="1:2" x14ac:dyDescent="0.2">
      <c r="A246" s="75" t="s">
        <v>237</v>
      </c>
      <c r="B246" s="135">
        <v>42</v>
      </c>
    </row>
    <row r="247" spans="1:2" x14ac:dyDescent="0.2">
      <c r="A247" s="75" t="s">
        <v>238</v>
      </c>
      <c r="B247" s="135"/>
    </row>
    <row r="248" spans="1:2" x14ac:dyDescent="0.2">
      <c r="A248" s="75" t="s">
        <v>239</v>
      </c>
      <c r="B248" s="135">
        <v>43</v>
      </c>
    </row>
    <row r="249" spans="1:2" x14ac:dyDescent="0.2">
      <c r="A249" s="75" t="s">
        <v>240</v>
      </c>
      <c r="B249" s="135"/>
    </row>
    <row r="250" spans="1:2" x14ac:dyDescent="0.2">
      <c r="A250" s="75" t="s">
        <v>241</v>
      </c>
      <c r="B250" s="135">
        <v>43</v>
      </c>
    </row>
    <row r="251" spans="1:2" x14ac:dyDescent="0.2">
      <c r="A251" s="75" t="s">
        <v>242</v>
      </c>
      <c r="B251" s="135"/>
    </row>
    <row r="252" spans="1:2" x14ac:dyDescent="0.2">
      <c r="A252" s="75" t="s">
        <v>243</v>
      </c>
      <c r="B252" s="135">
        <v>43</v>
      </c>
    </row>
    <row r="253" spans="1:2" x14ac:dyDescent="0.2">
      <c r="A253" s="75" t="s">
        <v>244</v>
      </c>
      <c r="B253" s="135"/>
    </row>
    <row r="254" spans="1:2" x14ac:dyDescent="0.2">
      <c r="A254" s="75" t="s">
        <v>245</v>
      </c>
      <c r="B254" s="135">
        <v>43</v>
      </c>
    </row>
    <row r="255" spans="1:2" x14ac:dyDescent="0.2">
      <c r="A255" s="75" t="s">
        <v>246</v>
      </c>
      <c r="B255" s="135"/>
    </row>
    <row r="256" spans="1:2" x14ac:dyDescent="0.2">
      <c r="A256" s="75" t="s">
        <v>247</v>
      </c>
      <c r="B256" s="135">
        <v>43</v>
      </c>
    </row>
    <row r="257" spans="1:2" x14ac:dyDescent="0.2">
      <c r="A257" s="75" t="s">
        <v>248</v>
      </c>
      <c r="B257" s="135"/>
    </row>
    <row r="258" spans="1:2" x14ac:dyDescent="0.2">
      <c r="A258" s="75" t="s">
        <v>249</v>
      </c>
      <c r="B258" s="135">
        <v>44</v>
      </c>
    </row>
    <row r="259" spans="1:2" x14ac:dyDescent="0.2">
      <c r="A259" s="75" t="s">
        <v>250</v>
      </c>
      <c r="B259" s="135"/>
    </row>
    <row r="260" spans="1:2" ht="12.75" customHeight="1" x14ac:dyDescent="0.2">
      <c r="A260" s="75" t="s">
        <v>251</v>
      </c>
      <c r="B260" s="135">
        <v>44</v>
      </c>
    </row>
    <row r="261" spans="1:2" x14ac:dyDescent="0.2">
      <c r="A261" s="75" t="s">
        <v>252</v>
      </c>
      <c r="B261" s="135"/>
    </row>
    <row r="262" spans="1:2" ht="25.5" x14ac:dyDescent="0.2">
      <c r="A262" s="75" t="s">
        <v>253</v>
      </c>
      <c r="B262" s="135">
        <v>44</v>
      </c>
    </row>
    <row r="263" spans="1:2" ht="25.5" x14ac:dyDescent="0.2">
      <c r="A263" s="75" t="s">
        <v>254</v>
      </c>
      <c r="B263" s="135"/>
    </row>
    <row r="264" spans="1:2" x14ac:dyDescent="0.2">
      <c r="A264" s="75" t="s">
        <v>1203</v>
      </c>
      <c r="B264" s="135">
        <v>44</v>
      </c>
    </row>
    <row r="265" spans="1:2" x14ac:dyDescent="0.2">
      <c r="A265" s="75" t="s">
        <v>1204</v>
      </c>
      <c r="B265" s="135"/>
    </row>
    <row r="266" spans="1:2" x14ac:dyDescent="0.2">
      <c r="A266" s="75" t="s">
        <v>255</v>
      </c>
      <c r="B266" s="135">
        <v>45</v>
      </c>
    </row>
    <row r="267" spans="1:2" x14ac:dyDescent="0.2">
      <c r="A267" s="75" t="s">
        <v>256</v>
      </c>
      <c r="B267" s="135"/>
    </row>
    <row r="268" spans="1:2" x14ac:dyDescent="0.2">
      <c r="A268" s="75" t="s">
        <v>257</v>
      </c>
      <c r="B268" s="135">
        <v>45</v>
      </c>
    </row>
    <row r="269" spans="1:2" x14ac:dyDescent="0.2">
      <c r="A269" s="75" t="s">
        <v>258</v>
      </c>
      <c r="B269" s="135"/>
    </row>
    <row r="270" spans="1:2" x14ac:dyDescent="0.2">
      <c r="A270" s="75" t="s">
        <v>259</v>
      </c>
      <c r="B270" s="135">
        <v>45</v>
      </c>
    </row>
    <row r="271" spans="1:2" x14ac:dyDescent="0.2">
      <c r="A271" s="75" t="s">
        <v>260</v>
      </c>
      <c r="B271" s="135"/>
    </row>
    <row r="272" spans="1:2" x14ac:dyDescent="0.2">
      <c r="A272" s="75" t="s">
        <v>261</v>
      </c>
      <c r="B272" s="135">
        <v>45</v>
      </c>
    </row>
    <row r="273" spans="1:2" x14ac:dyDescent="0.2">
      <c r="A273" s="75" t="s">
        <v>262</v>
      </c>
      <c r="B273" s="135"/>
    </row>
    <row r="274" spans="1:2" x14ac:dyDescent="0.2">
      <c r="A274" s="75" t="s">
        <v>544</v>
      </c>
      <c r="B274" s="135">
        <v>45</v>
      </c>
    </row>
    <row r="275" spans="1:2" x14ac:dyDescent="0.2">
      <c r="A275" s="75" t="s">
        <v>545</v>
      </c>
      <c r="B275" s="135"/>
    </row>
    <row r="276" spans="1:2" ht="25.5" x14ac:dyDescent="0.2">
      <c r="A276" s="75" t="s">
        <v>263</v>
      </c>
      <c r="B276" s="135">
        <v>46</v>
      </c>
    </row>
    <row r="277" spans="1:2" ht="25.5" x14ac:dyDescent="0.2">
      <c r="A277" s="75" t="s">
        <v>264</v>
      </c>
      <c r="B277" s="135"/>
    </row>
    <row r="278" spans="1:2" x14ac:dyDescent="0.2">
      <c r="A278" s="75" t="s">
        <v>265</v>
      </c>
      <c r="B278" s="135">
        <v>46</v>
      </c>
    </row>
    <row r="279" spans="1:2" x14ac:dyDescent="0.2">
      <c r="A279" s="75" t="s">
        <v>266</v>
      </c>
      <c r="B279" s="135"/>
    </row>
    <row r="280" spans="1:2" x14ac:dyDescent="0.2">
      <c r="A280" s="75" t="s">
        <v>267</v>
      </c>
      <c r="B280" s="135">
        <v>46</v>
      </c>
    </row>
    <row r="281" spans="1:2" x14ac:dyDescent="0.2">
      <c r="A281" s="75" t="s">
        <v>268</v>
      </c>
      <c r="B281" s="135"/>
    </row>
    <row r="282" spans="1:2" x14ac:dyDescent="0.2">
      <c r="A282" s="75" t="s">
        <v>269</v>
      </c>
      <c r="B282" s="135">
        <v>46</v>
      </c>
    </row>
    <row r="283" spans="1:2" x14ac:dyDescent="0.2">
      <c r="A283" s="75" t="s">
        <v>270</v>
      </c>
      <c r="B283" s="135"/>
    </row>
    <row r="284" spans="1:2" x14ac:dyDescent="0.2">
      <c r="A284" s="75" t="s">
        <v>271</v>
      </c>
      <c r="B284" s="135">
        <v>46</v>
      </c>
    </row>
    <row r="285" spans="1:2" x14ac:dyDescent="0.2">
      <c r="A285" s="75" t="s">
        <v>272</v>
      </c>
      <c r="B285" s="135"/>
    </row>
    <row r="286" spans="1:2" x14ac:dyDescent="0.2">
      <c r="A286" s="75" t="s">
        <v>273</v>
      </c>
      <c r="B286" s="135">
        <v>47</v>
      </c>
    </row>
    <row r="287" spans="1:2" x14ac:dyDescent="0.2">
      <c r="A287" s="75" t="s">
        <v>274</v>
      </c>
      <c r="B287" s="135"/>
    </row>
    <row r="288" spans="1:2" x14ac:dyDescent="0.2">
      <c r="A288" s="75" t="s">
        <v>275</v>
      </c>
      <c r="B288" s="135">
        <v>47</v>
      </c>
    </row>
    <row r="289" spans="1:2" x14ac:dyDescent="0.2">
      <c r="A289" s="75" t="s">
        <v>276</v>
      </c>
      <c r="B289" s="135"/>
    </row>
    <row r="290" spans="1:2" x14ac:dyDescent="0.2">
      <c r="A290" s="75" t="s">
        <v>277</v>
      </c>
      <c r="B290" s="135">
        <v>47</v>
      </c>
    </row>
    <row r="291" spans="1:2" x14ac:dyDescent="0.2">
      <c r="A291" s="75" t="s">
        <v>278</v>
      </c>
      <c r="B291" s="135"/>
    </row>
    <row r="292" spans="1:2" x14ac:dyDescent="0.2">
      <c r="A292" s="75" t="s">
        <v>279</v>
      </c>
      <c r="B292" s="135">
        <v>47</v>
      </c>
    </row>
    <row r="293" spans="1:2" x14ac:dyDescent="0.2">
      <c r="A293" s="75" t="s">
        <v>280</v>
      </c>
      <c r="B293" s="135"/>
    </row>
    <row r="294" spans="1:2" x14ac:dyDescent="0.2">
      <c r="A294" s="75" t="s">
        <v>281</v>
      </c>
      <c r="B294" s="135">
        <v>47</v>
      </c>
    </row>
    <row r="295" spans="1:2" x14ac:dyDescent="0.2">
      <c r="A295" s="75" t="s">
        <v>282</v>
      </c>
      <c r="B295" s="135"/>
    </row>
    <row r="296" spans="1:2" x14ac:dyDescent="0.2">
      <c r="A296" s="75" t="s">
        <v>283</v>
      </c>
      <c r="B296" s="135">
        <v>48</v>
      </c>
    </row>
    <row r="297" spans="1:2" x14ac:dyDescent="0.2">
      <c r="A297" s="75" t="s">
        <v>284</v>
      </c>
      <c r="B297" s="135"/>
    </row>
    <row r="298" spans="1:2" x14ac:dyDescent="0.2">
      <c r="A298" s="75" t="s">
        <v>285</v>
      </c>
      <c r="B298" s="135">
        <v>48</v>
      </c>
    </row>
    <row r="299" spans="1:2" x14ac:dyDescent="0.2">
      <c r="A299" s="75" t="s">
        <v>286</v>
      </c>
      <c r="B299" s="135"/>
    </row>
    <row r="300" spans="1:2" x14ac:dyDescent="0.2">
      <c r="A300" s="75" t="s">
        <v>287</v>
      </c>
      <c r="B300" s="135">
        <v>48</v>
      </c>
    </row>
    <row r="301" spans="1:2" x14ac:dyDescent="0.2">
      <c r="A301" s="75" t="s">
        <v>288</v>
      </c>
      <c r="B301" s="135"/>
    </row>
    <row r="302" spans="1:2" x14ac:dyDescent="0.2">
      <c r="A302" s="75" t="s">
        <v>289</v>
      </c>
      <c r="B302" s="135">
        <v>48</v>
      </c>
    </row>
    <row r="303" spans="1:2" x14ac:dyDescent="0.2">
      <c r="A303" s="75" t="s">
        <v>290</v>
      </c>
      <c r="B303" s="135"/>
    </row>
    <row r="304" spans="1:2" x14ac:dyDescent="0.2">
      <c r="A304" s="75" t="s">
        <v>291</v>
      </c>
      <c r="B304" s="135">
        <v>48</v>
      </c>
    </row>
    <row r="305" spans="1:2" x14ac:dyDescent="0.2">
      <c r="A305" s="75" t="s">
        <v>292</v>
      </c>
      <c r="B305" s="135"/>
    </row>
    <row r="306" spans="1:2" x14ac:dyDescent="0.2">
      <c r="A306" s="75" t="s">
        <v>293</v>
      </c>
      <c r="B306" s="135">
        <v>49</v>
      </c>
    </row>
    <row r="307" spans="1:2" x14ac:dyDescent="0.2">
      <c r="A307" s="75" t="s">
        <v>294</v>
      </c>
      <c r="B307" s="135"/>
    </row>
    <row r="308" spans="1:2" ht="25.5" x14ac:dyDescent="0.2">
      <c r="A308" s="75" t="s">
        <v>295</v>
      </c>
      <c r="B308" s="135">
        <v>49</v>
      </c>
    </row>
    <row r="309" spans="1:2" x14ac:dyDescent="0.2">
      <c r="A309" s="75" t="s">
        <v>296</v>
      </c>
      <c r="B309" s="135"/>
    </row>
    <row r="310" spans="1:2" x14ac:dyDescent="0.2">
      <c r="A310" s="75" t="s">
        <v>297</v>
      </c>
      <c r="B310" s="135">
        <v>49</v>
      </c>
    </row>
    <row r="311" spans="1:2" x14ac:dyDescent="0.2">
      <c r="A311" s="75" t="s">
        <v>298</v>
      </c>
      <c r="B311" s="135"/>
    </row>
    <row r="312" spans="1:2" x14ac:dyDescent="0.2">
      <c r="A312" s="75" t="s">
        <v>299</v>
      </c>
      <c r="B312" s="135">
        <v>49</v>
      </c>
    </row>
    <row r="313" spans="1:2" x14ac:dyDescent="0.2">
      <c r="A313" s="75" t="s">
        <v>300</v>
      </c>
      <c r="B313" s="135"/>
    </row>
    <row r="314" spans="1:2" x14ac:dyDescent="0.2">
      <c r="A314" s="75" t="s">
        <v>301</v>
      </c>
      <c r="B314" s="135">
        <v>50</v>
      </c>
    </row>
    <row r="315" spans="1:2" x14ac:dyDescent="0.2">
      <c r="A315" s="75" t="s">
        <v>302</v>
      </c>
      <c r="B315" s="135"/>
    </row>
    <row r="316" spans="1:2" x14ac:dyDescent="0.2">
      <c r="A316" s="75" t="s">
        <v>303</v>
      </c>
      <c r="B316" s="135">
        <v>50</v>
      </c>
    </row>
    <row r="317" spans="1:2" x14ac:dyDescent="0.2">
      <c r="A317" s="75" t="s">
        <v>304</v>
      </c>
      <c r="B317" s="135"/>
    </row>
    <row r="318" spans="1:2" x14ac:dyDescent="0.2">
      <c r="A318" s="75" t="s">
        <v>305</v>
      </c>
      <c r="B318" s="135">
        <v>50</v>
      </c>
    </row>
    <row r="319" spans="1:2" x14ac:dyDescent="0.2">
      <c r="A319" s="75" t="s">
        <v>306</v>
      </c>
      <c r="B319" s="135"/>
    </row>
    <row r="320" spans="1:2" ht="25.5" x14ac:dyDescent="0.2">
      <c r="A320" s="75" t="s">
        <v>307</v>
      </c>
      <c r="B320" s="135">
        <v>50</v>
      </c>
    </row>
    <row r="321" spans="1:2" x14ac:dyDescent="0.2">
      <c r="A321" s="75" t="s">
        <v>308</v>
      </c>
      <c r="B321" s="135"/>
    </row>
    <row r="322" spans="1:2" x14ac:dyDescent="0.2">
      <c r="A322" s="75" t="s">
        <v>309</v>
      </c>
      <c r="B322" s="135">
        <v>50</v>
      </c>
    </row>
    <row r="323" spans="1:2" x14ac:dyDescent="0.2">
      <c r="A323" s="75" t="s">
        <v>310</v>
      </c>
      <c r="B323" s="135"/>
    </row>
    <row r="324" spans="1:2" x14ac:dyDescent="0.2">
      <c r="A324" s="75" t="s">
        <v>311</v>
      </c>
      <c r="B324" s="135">
        <v>51</v>
      </c>
    </row>
    <row r="325" spans="1:2" x14ac:dyDescent="0.2">
      <c r="A325" s="75" t="s">
        <v>312</v>
      </c>
      <c r="B325" s="135"/>
    </row>
    <row r="326" spans="1:2" x14ac:dyDescent="0.2">
      <c r="A326" s="75" t="s">
        <v>313</v>
      </c>
      <c r="B326" s="135">
        <v>51</v>
      </c>
    </row>
    <row r="327" spans="1:2" x14ac:dyDescent="0.2">
      <c r="A327" s="75" t="s">
        <v>314</v>
      </c>
      <c r="B327" s="135"/>
    </row>
    <row r="328" spans="1:2" ht="25.5" x14ac:dyDescent="0.2">
      <c r="A328" s="75" t="s">
        <v>546</v>
      </c>
      <c r="B328" s="135">
        <v>51</v>
      </c>
    </row>
    <row r="329" spans="1:2" ht="25.5" x14ac:dyDescent="0.2">
      <c r="A329" s="75" t="s">
        <v>547</v>
      </c>
      <c r="B329" s="135"/>
    </row>
    <row r="330" spans="1:2" ht="25.5" x14ac:dyDescent="0.2">
      <c r="A330" s="75" t="s">
        <v>548</v>
      </c>
      <c r="B330" s="135">
        <v>51</v>
      </c>
    </row>
    <row r="331" spans="1:2" ht="25.5" x14ac:dyDescent="0.2">
      <c r="A331" s="75" t="s">
        <v>549</v>
      </c>
      <c r="B331" s="135"/>
    </row>
    <row r="332" spans="1:2" x14ac:dyDescent="0.2">
      <c r="A332" s="75" t="s">
        <v>550</v>
      </c>
      <c r="B332" s="135">
        <v>51</v>
      </c>
    </row>
    <row r="333" spans="1:2" x14ac:dyDescent="0.2">
      <c r="A333" s="75" t="s">
        <v>551</v>
      </c>
      <c r="B333" s="135"/>
    </row>
    <row r="334" spans="1:2" x14ac:dyDescent="0.2">
      <c r="A334" s="75" t="s">
        <v>315</v>
      </c>
      <c r="B334" s="135">
        <v>52</v>
      </c>
    </row>
    <row r="335" spans="1:2" x14ac:dyDescent="0.2">
      <c r="A335" s="75" t="s">
        <v>316</v>
      </c>
      <c r="B335" s="135"/>
    </row>
    <row r="336" spans="1:2" x14ac:dyDescent="0.2">
      <c r="A336" s="75" t="s">
        <v>317</v>
      </c>
      <c r="B336" s="135">
        <v>52</v>
      </c>
    </row>
    <row r="337" spans="1:2" x14ac:dyDescent="0.2">
      <c r="A337" s="75" t="s">
        <v>318</v>
      </c>
      <c r="B337" s="135"/>
    </row>
    <row r="338" spans="1:2" x14ac:dyDescent="0.2">
      <c r="A338" s="75" t="s">
        <v>319</v>
      </c>
      <c r="B338" s="135">
        <v>52</v>
      </c>
    </row>
    <row r="339" spans="1:2" x14ac:dyDescent="0.2">
      <c r="A339" s="75" t="s">
        <v>320</v>
      </c>
      <c r="B339" s="135"/>
    </row>
    <row r="340" spans="1:2" x14ac:dyDescent="0.2">
      <c r="A340" s="75" t="s">
        <v>321</v>
      </c>
      <c r="B340" s="135">
        <v>52</v>
      </c>
    </row>
    <row r="341" spans="1:2" x14ac:dyDescent="0.2">
      <c r="A341" s="75" t="s">
        <v>322</v>
      </c>
      <c r="B341" s="135"/>
    </row>
    <row r="342" spans="1:2" x14ac:dyDescent="0.2">
      <c r="A342" s="75" t="s">
        <v>323</v>
      </c>
      <c r="B342" s="135">
        <v>52</v>
      </c>
    </row>
    <row r="343" spans="1:2" x14ac:dyDescent="0.2">
      <c r="A343" s="75" t="s">
        <v>324</v>
      </c>
      <c r="B343" s="135"/>
    </row>
    <row r="344" spans="1:2" x14ac:dyDescent="0.2">
      <c r="A344" s="75" t="s">
        <v>325</v>
      </c>
      <c r="B344" s="135">
        <v>53</v>
      </c>
    </row>
    <row r="345" spans="1:2" x14ac:dyDescent="0.2">
      <c r="A345" s="75" t="s">
        <v>326</v>
      </c>
      <c r="B345" s="135"/>
    </row>
    <row r="346" spans="1:2" x14ac:dyDescent="0.2">
      <c r="A346" s="75" t="s">
        <v>327</v>
      </c>
      <c r="B346" s="135">
        <v>53</v>
      </c>
    </row>
    <row r="347" spans="1:2" x14ac:dyDescent="0.2">
      <c r="A347" s="75" t="s">
        <v>328</v>
      </c>
      <c r="B347" s="135"/>
    </row>
    <row r="348" spans="1:2" x14ac:dyDescent="0.2">
      <c r="A348" s="75" t="s">
        <v>329</v>
      </c>
      <c r="B348" s="135">
        <v>53</v>
      </c>
    </row>
    <row r="349" spans="1:2" x14ac:dyDescent="0.2">
      <c r="A349" s="75" t="s">
        <v>330</v>
      </c>
      <c r="B349" s="135"/>
    </row>
    <row r="350" spans="1:2" x14ac:dyDescent="0.2">
      <c r="A350" s="75" t="s">
        <v>331</v>
      </c>
      <c r="B350" s="135">
        <v>53</v>
      </c>
    </row>
    <row r="351" spans="1:2" x14ac:dyDescent="0.2">
      <c r="A351" s="75" t="s">
        <v>332</v>
      </c>
      <c r="B351" s="135"/>
    </row>
    <row r="352" spans="1:2" x14ac:dyDescent="0.2">
      <c r="A352" s="75" t="s">
        <v>333</v>
      </c>
      <c r="B352" s="135">
        <v>53</v>
      </c>
    </row>
    <row r="353" spans="1:2" x14ac:dyDescent="0.2">
      <c r="A353" s="75" t="s">
        <v>334</v>
      </c>
      <c r="B353" s="135"/>
    </row>
    <row r="354" spans="1:2" x14ac:dyDescent="0.2">
      <c r="A354" s="75" t="s">
        <v>335</v>
      </c>
      <c r="B354" s="135">
        <v>54</v>
      </c>
    </row>
    <row r="355" spans="1:2" x14ac:dyDescent="0.2">
      <c r="A355" s="75" t="s">
        <v>336</v>
      </c>
      <c r="B355" s="135"/>
    </row>
    <row r="356" spans="1:2" x14ac:dyDescent="0.2">
      <c r="A356" s="75" t="s">
        <v>337</v>
      </c>
      <c r="B356" s="135">
        <v>54</v>
      </c>
    </row>
    <row r="357" spans="1:2" x14ac:dyDescent="0.2">
      <c r="A357" s="75" t="s">
        <v>338</v>
      </c>
      <c r="B357" s="135"/>
    </row>
    <row r="358" spans="1:2" x14ac:dyDescent="0.2">
      <c r="A358" s="75" t="s">
        <v>339</v>
      </c>
      <c r="B358" s="135">
        <v>54</v>
      </c>
    </row>
    <row r="359" spans="1:2" x14ac:dyDescent="0.2">
      <c r="A359" s="75" t="s">
        <v>340</v>
      </c>
      <c r="B359" s="135"/>
    </row>
    <row r="360" spans="1:2" x14ac:dyDescent="0.2">
      <c r="A360" s="75" t="s">
        <v>341</v>
      </c>
      <c r="B360" s="135">
        <v>54</v>
      </c>
    </row>
    <row r="361" spans="1:2" x14ac:dyDescent="0.2">
      <c r="A361" s="75" t="s">
        <v>342</v>
      </c>
      <c r="B361" s="135"/>
    </row>
    <row r="362" spans="1:2" x14ac:dyDescent="0.2">
      <c r="A362" s="75" t="s">
        <v>343</v>
      </c>
      <c r="B362" s="135">
        <v>54</v>
      </c>
    </row>
    <row r="363" spans="1:2" x14ac:dyDescent="0.2">
      <c r="A363" s="75" t="s">
        <v>344</v>
      </c>
      <c r="B363" s="135"/>
    </row>
    <row r="364" spans="1:2" x14ac:dyDescent="0.2">
      <c r="A364" s="75" t="s">
        <v>345</v>
      </c>
      <c r="B364" s="135">
        <v>55</v>
      </c>
    </row>
    <row r="365" spans="1:2" x14ac:dyDescent="0.2">
      <c r="A365" s="75" t="s">
        <v>346</v>
      </c>
      <c r="B365" s="135"/>
    </row>
    <row r="366" spans="1:2" ht="12.75" customHeight="1" x14ac:dyDescent="0.2">
      <c r="A366" s="75" t="s">
        <v>347</v>
      </c>
      <c r="B366" s="135">
        <v>55</v>
      </c>
    </row>
    <row r="367" spans="1:2" x14ac:dyDescent="0.2">
      <c r="A367" s="75" t="s">
        <v>348</v>
      </c>
      <c r="B367" s="135"/>
    </row>
    <row r="368" spans="1:2" ht="25.5" x14ac:dyDescent="0.2">
      <c r="A368" s="75" t="s">
        <v>349</v>
      </c>
      <c r="B368" s="135">
        <v>55</v>
      </c>
    </row>
    <row r="369" spans="1:2" ht="12.75" customHeight="1" x14ac:dyDescent="0.2">
      <c r="A369" s="75" t="s">
        <v>350</v>
      </c>
      <c r="B369" s="135"/>
    </row>
    <row r="370" spans="1:2" x14ac:dyDescent="0.2">
      <c r="A370" s="75" t="s">
        <v>351</v>
      </c>
      <c r="B370" s="135">
        <v>55</v>
      </c>
    </row>
    <row r="371" spans="1:2" x14ac:dyDescent="0.2">
      <c r="A371" s="75" t="s">
        <v>352</v>
      </c>
      <c r="B371" s="135"/>
    </row>
    <row r="372" spans="1:2" x14ac:dyDescent="0.2">
      <c r="A372" s="75" t="s">
        <v>353</v>
      </c>
      <c r="B372" s="135">
        <v>56</v>
      </c>
    </row>
    <row r="373" spans="1:2" x14ac:dyDescent="0.2">
      <c r="A373" s="75" t="s">
        <v>354</v>
      </c>
      <c r="B373" s="135"/>
    </row>
    <row r="374" spans="1:2" x14ac:dyDescent="0.2">
      <c r="A374" s="75" t="s">
        <v>355</v>
      </c>
      <c r="B374" s="135">
        <v>56</v>
      </c>
    </row>
    <row r="375" spans="1:2" x14ac:dyDescent="0.2">
      <c r="A375" s="75" t="s">
        <v>355</v>
      </c>
      <c r="B375" s="135"/>
    </row>
    <row r="376" spans="1:2" x14ac:dyDescent="0.2">
      <c r="A376" s="75" t="s">
        <v>356</v>
      </c>
      <c r="B376" s="135">
        <v>56</v>
      </c>
    </row>
    <row r="377" spans="1:2" x14ac:dyDescent="0.2">
      <c r="A377" s="75" t="s">
        <v>356</v>
      </c>
      <c r="B377" s="135"/>
    </row>
    <row r="378" spans="1:2" x14ac:dyDescent="0.2">
      <c r="A378" s="75" t="s">
        <v>357</v>
      </c>
      <c r="B378" s="135">
        <v>56</v>
      </c>
    </row>
    <row r="379" spans="1:2" x14ac:dyDescent="0.2">
      <c r="A379" s="75" t="s">
        <v>357</v>
      </c>
      <c r="B379" s="135"/>
    </row>
    <row r="380" spans="1:2" x14ac:dyDescent="0.2">
      <c r="A380" s="75" t="s">
        <v>358</v>
      </c>
      <c r="B380" s="135">
        <v>56</v>
      </c>
    </row>
    <row r="381" spans="1:2" x14ac:dyDescent="0.2">
      <c r="A381" s="75" t="s">
        <v>358</v>
      </c>
      <c r="B381" s="135"/>
    </row>
    <row r="382" spans="1:2" x14ac:dyDescent="0.2">
      <c r="A382" s="75" t="s">
        <v>508</v>
      </c>
      <c r="B382" s="135">
        <v>56</v>
      </c>
    </row>
    <row r="383" spans="1:2" x14ac:dyDescent="0.2">
      <c r="A383" s="75" t="s">
        <v>509</v>
      </c>
      <c r="B383" s="135"/>
    </row>
    <row r="384" spans="1:2" ht="25.5" x14ac:dyDescent="0.2">
      <c r="A384" s="75" t="s">
        <v>359</v>
      </c>
      <c r="B384" s="135">
        <v>57</v>
      </c>
    </row>
    <row r="385" spans="1:2" ht="25.5" x14ac:dyDescent="0.2">
      <c r="A385" s="75" t="s">
        <v>360</v>
      </c>
      <c r="B385" s="135"/>
    </row>
    <row r="386" spans="1:2" ht="24" customHeight="1" x14ac:dyDescent="0.2">
      <c r="A386" s="75" t="s">
        <v>367</v>
      </c>
      <c r="B386" s="135">
        <v>57</v>
      </c>
    </row>
    <row r="387" spans="1:2" x14ac:dyDescent="0.2">
      <c r="A387" s="75" t="s">
        <v>368</v>
      </c>
      <c r="B387" s="135"/>
    </row>
    <row r="388" spans="1:2" x14ac:dyDescent="0.2">
      <c r="A388" s="75" t="s">
        <v>363</v>
      </c>
      <c r="B388" s="135">
        <v>57</v>
      </c>
    </row>
    <row r="389" spans="1:2" x14ac:dyDescent="0.2">
      <c r="A389" s="75" t="s">
        <v>364</v>
      </c>
      <c r="B389" s="135"/>
    </row>
    <row r="390" spans="1:2" x14ac:dyDescent="0.2">
      <c r="A390" s="75" t="s">
        <v>365</v>
      </c>
      <c r="B390" s="135">
        <v>57</v>
      </c>
    </row>
    <row r="391" spans="1:2" x14ac:dyDescent="0.2">
      <c r="A391" s="75" t="s">
        <v>366</v>
      </c>
      <c r="B391" s="135"/>
    </row>
    <row r="392" spans="1:2" ht="12.75" customHeight="1" x14ac:dyDescent="0.2">
      <c r="A392" s="75" t="s">
        <v>510</v>
      </c>
      <c r="B392" s="135">
        <v>58</v>
      </c>
    </row>
    <row r="393" spans="1:2" ht="12.75" customHeight="1" x14ac:dyDescent="0.2">
      <c r="A393" s="75" t="s">
        <v>511</v>
      </c>
      <c r="B393" s="135"/>
    </row>
    <row r="394" spans="1:2" ht="25.5" x14ac:dyDescent="0.2">
      <c r="A394" s="75" t="s">
        <v>361</v>
      </c>
      <c r="B394" s="135">
        <v>58</v>
      </c>
    </row>
    <row r="395" spans="1:2" x14ac:dyDescent="0.2">
      <c r="A395" s="75" t="s">
        <v>362</v>
      </c>
      <c r="B395" s="135"/>
    </row>
    <row r="396" spans="1:2" x14ac:dyDescent="0.2">
      <c r="A396" s="75" t="s">
        <v>369</v>
      </c>
      <c r="B396" s="135">
        <v>58</v>
      </c>
    </row>
    <row r="397" spans="1:2" x14ac:dyDescent="0.2">
      <c r="A397" s="75" t="s">
        <v>370</v>
      </c>
      <c r="B397" s="135"/>
    </row>
    <row r="398" spans="1:2" x14ac:dyDescent="0.2">
      <c r="A398" s="75" t="s">
        <v>371</v>
      </c>
      <c r="B398" s="135">
        <v>58</v>
      </c>
    </row>
    <row r="399" spans="1:2" x14ac:dyDescent="0.2">
      <c r="A399" s="75" t="s">
        <v>372</v>
      </c>
      <c r="B399" s="135"/>
    </row>
    <row r="400" spans="1:2" x14ac:dyDescent="0.2">
      <c r="A400" s="75" t="s">
        <v>373</v>
      </c>
      <c r="B400" s="135">
        <v>59</v>
      </c>
    </row>
    <row r="401" spans="1:2" x14ac:dyDescent="0.2">
      <c r="A401" s="75" t="s">
        <v>374</v>
      </c>
      <c r="B401" s="135"/>
    </row>
    <row r="402" spans="1:2" x14ac:dyDescent="0.2">
      <c r="A402" s="75" t="s">
        <v>375</v>
      </c>
      <c r="B402" s="135">
        <v>59</v>
      </c>
    </row>
    <row r="403" spans="1:2" x14ac:dyDescent="0.2">
      <c r="A403" s="75" t="s">
        <v>376</v>
      </c>
      <c r="B403" s="135"/>
    </row>
    <row r="404" spans="1:2" x14ac:dyDescent="0.2">
      <c r="A404" s="75" t="s">
        <v>377</v>
      </c>
      <c r="B404" s="135">
        <v>59</v>
      </c>
    </row>
    <row r="405" spans="1:2" x14ac:dyDescent="0.2">
      <c r="A405" s="75" t="s">
        <v>378</v>
      </c>
      <c r="B405" s="135"/>
    </row>
    <row r="406" spans="1:2" x14ac:dyDescent="0.2">
      <c r="A406" s="75" t="s">
        <v>379</v>
      </c>
      <c r="B406" s="135">
        <v>59</v>
      </c>
    </row>
    <row r="407" spans="1:2" x14ac:dyDescent="0.2">
      <c r="A407" s="75" t="s">
        <v>380</v>
      </c>
      <c r="B407" s="135"/>
    </row>
    <row r="408" spans="1:2" x14ac:dyDescent="0.2">
      <c r="A408" s="75" t="s">
        <v>381</v>
      </c>
      <c r="B408" s="135">
        <v>59</v>
      </c>
    </row>
    <row r="409" spans="1:2" x14ac:dyDescent="0.2">
      <c r="A409" s="75" t="s">
        <v>382</v>
      </c>
      <c r="B409" s="135"/>
    </row>
    <row r="410" spans="1:2" x14ac:dyDescent="0.2">
      <c r="A410" s="75" t="s">
        <v>383</v>
      </c>
      <c r="B410" s="135">
        <v>60</v>
      </c>
    </row>
    <row r="411" spans="1:2" x14ac:dyDescent="0.2">
      <c r="A411" s="75" t="s">
        <v>384</v>
      </c>
      <c r="B411" s="135"/>
    </row>
    <row r="412" spans="1:2" x14ac:dyDescent="0.2">
      <c r="A412" s="75" t="s">
        <v>385</v>
      </c>
      <c r="B412" s="135">
        <v>60</v>
      </c>
    </row>
    <row r="413" spans="1:2" x14ac:dyDescent="0.2">
      <c r="A413" s="75" t="s">
        <v>386</v>
      </c>
      <c r="B413" s="135"/>
    </row>
    <row r="414" spans="1:2" x14ac:dyDescent="0.2">
      <c r="A414" s="75" t="s">
        <v>387</v>
      </c>
      <c r="B414" s="135">
        <v>60</v>
      </c>
    </row>
    <row r="415" spans="1:2" x14ac:dyDescent="0.2">
      <c r="A415" s="75" t="s">
        <v>388</v>
      </c>
      <c r="B415" s="135"/>
    </row>
    <row r="416" spans="1:2" x14ac:dyDescent="0.2">
      <c r="A416" s="75" t="s">
        <v>389</v>
      </c>
      <c r="B416" s="135">
        <v>60</v>
      </c>
    </row>
    <row r="417" spans="1:2" x14ac:dyDescent="0.2">
      <c r="A417" s="75" t="s">
        <v>390</v>
      </c>
      <c r="B417" s="135"/>
    </row>
    <row r="418" spans="1:2" x14ac:dyDescent="0.2">
      <c r="A418" s="75" t="s">
        <v>391</v>
      </c>
      <c r="B418" s="135">
        <v>60</v>
      </c>
    </row>
    <row r="419" spans="1:2" x14ac:dyDescent="0.2">
      <c r="A419" s="75" t="s">
        <v>392</v>
      </c>
      <c r="B419" s="135"/>
    </row>
    <row r="420" spans="1:2" x14ac:dyDescent="0.2">
      <c r="A420" s="75" t="s">
        <v>393</v>
      </c>
      <c r="B420" s="135">
        <v>61</v>
      </c>
    </row>
    <row r="421" spans="1:2" x14ac:dyDescent="0.2">
      <c r="A421" s="75" t="s">
        <v>394</v>
      </c>
      <c r="B421" s="135"/>
    </row>
    <row r="422" spans="1:2" ht="25.5" x14ac:dyDescent="0.2">
      <c r="A422" s="75" t="s">
        <v>395</v>
      </c>
      <c r="B422" s="135">
        <v>61</v>
      </c>
    </row>
    <row r="423" spans="1:2" x14ac:dyDescent="0.2">
      <c r="A423" s="75" t="s">
        <v>396</v>
      </c>
      <c r="B423" s="135"/>
    </row>
    <row r="424" spans="1:2" x14ac:dyDescent="0.2">
      <c r="A424" s="75" t="s">
        <v>397</v>
      </c>
      <c r="B424" s="135">
        <v>61</v>
      </c>
    </row>
    <row r="425" spans="1:2" x14ac:dyDescent="0.2">
      <c r="A425" s="75" t="s">
        <v>398</v>
      </c>
      <c r="B425" s="135"/>
    </row>
    <row r="426" spans="1:2" x14ac:dyDescent="0.2">
      <c r="A426" s="75" t="s">
        <v>399</v>
      </c>
      <c r="B426" s="135">
        <v>61</v>
      </c>
    </row>
    <row r="427" spans="1:2" x14ac:dyDescent="0.2">
      <c r="A427" s="75" t="s">
        <v>400</v>
      </c>
      <c r="B427" s="135"/>
    </row>
    <row r="428" spans="1:2" x14ac:dyDescent="0.2">
      <c r="A428" s="75" t="s">
        <v>401</v>
      </c>
      <c r="B428" s="135">
        <v>61</v>
      </c>
    </row>
    <row r="429" spans="1:2" x14ac:dyDescent="0.2">
      <c r="A429" s="75" t="s">
        <v>402</v>
      </c>
      <c r="B429" s="135"/>
    </row>
    <row r="430" spans="1:2" x14ac:dyDescent="0.2">
      <c r="A430" s="75" t="s">
        <v>527</v>
      </c>
      <c r="B430" s="135">
        <v>62</v>
      </c>
    </row>
    <row r="431" spans="1:2" x14ac:dyDescent="0.2">
      <c r="A431" s="75" t="s">
        <v>528</v>
      </c>
      <c r="B431" s="135"/>
    </row>
    <row r="432" spans="1:2" ht="25.5" x14ac:dyDescent="0.2">
      <c r="A432" s="75" t="s">
        <v>403</v>
      </c>
      <c r="B432" s="135">
        <v>62</v>
      </c>
    </row>
    <row r="433" spans="1:2" x14ac:dyDescent="0.2">
      <c r="A433" s="75" t="s">
        <v>404</v>
      </c>
      <c r="B433" s="135"/>
    </row>
    <row r="434" spans="1:2" x14ac:dyDescent="0.2">
      <c r="A434" s="75" t="s">
        <v>529</v>
      </c>
      <c r="B434" s="135">
        <v>62</v>
      </c>
    </row>
    <row r="435" spans="1:2" x14ac:dyDescent="0.2">
      <c r="A435" s="75" t="s">
        <v>530</v>
      </c>
      <c r="B435" s="135"/>
    </row>
    <row r="436" spans="1:2" x14ac:dyDescent="0.2">
      <c r="A436" s="75" t="s">
        <v>405</v>
      </c>
      <c r="B436" s="135">
        <v>62</v>
      </c>
    </row>
    <row r="437" spans="1:2" x14ac:dyDescent="0.2">
      <c r="A437" s="75" t="s">
        <v>406</v>
      </c>
      <c r="B437" s="135"/>
    </row>
    <row r="438" spans="1:2" ht="25.5" x14ac:dyDescent="0.2">
      <c r="A438" s="75" t="s">
        <v>407</v>
      </c>
      <c r="B438" s="135">
        <v>63</v>
      </c>
    </row>
    <row r="439" spans="1:2" ht="12.75" customHeight="1" x14ac:dyDescent="0.2">
      <c r="A439" s="75" t="s">
        <v>408</v>
      </c>
      <c r="B439" s="135"/>
    </row>
    <row r="440" spans="1:2" x14ac:dyDescent="0.2">
      <c r="A440" s="75" t="s">
        <v>409</v>
      </c>
      <c r="B440" s="135">
        <v>63</v>
      </c>
    </row>
    <row r="441" spans="1:2" x14ac:dyDescent="0.2">
      <c r="A441" s="75" t="s">
        <v>410</v>
      </c>
      <c r="B441" s="135"/>
    </row>
    <row r="442" spans="1:2" ht="25.5" x14ac:dyDescent="0.2">
      <c r="A442" s="75" t="s">
        <v>411</v>
      </c>
      <c r="B442" s="135">
        <v>63</v>
      </c>
    </row>
    <row r="443" spans="1:2" ht="12.75" customHeight="1" x14ac:dyDescent="0.2">
      <c r="A443" s="75" t="s">
        <v>412</v>
      </c>
      <c r="B443" s="135"/>
    </row>
    <row r="444" spans="1:2" ht="12.75" customHeight="1" x14ac:dyDescent="0.2">
      <c r="A444" s="75" t="s">
        <v>413</v>
      </c>
      <c r="B444" s="135">
        <v>63</v>
      </c>
    </row>
    <row r="445" spans="1:2" x14ac:dyDescent="0.2">
      <c r="A445" s="75" t="s">
        <v>414</v>
      </c>
      <c r="B445" s="135"/>
    </row>
    <row r="446" spans="1:2" ht="25.5" x14ac:dyDescent="0.2">
      <c r="A446" s="75" t="s">
        <v>531</v>
      </c>
      <c r="B446" s="135">
        <v>64</v>
      </c>
    </row>
    <row r="447" spans="1:2" ht="25.5" x14ac:dyDescent="0.2">
      <c r="A447" s="75" t="s">
        <v>532</v>
      </c>
      <c r="B447" s="135"/>
    </row>
    <row r="448" spans="1:2" x14ac:dyDescent="0.2">
      <c r="A448" s="75" t="s">
        <v>415</v>
      </c>
      <c r="B448" s="135">
        <v>64</v>
      </c>
    </row>
    <row r="449" spans="1:2" x14ac:dyDescent="0.2">
      <c r="A449" s="75" t="s">
        <v>416</v>
      </c>
      <c r="B449" s="135"/>
    </row>
    <row r="450" spans="1:2" x14ac:dyDescent="0.2">
      <c r="A450" s="75" t="s">
        <v>417</v>
      </c>
      <c r="B450" s="135">
        <v>64</v>
      </c>
    </row>
    <row r="451" spans="1:2" x14ac:dyDescent="0.2">
      <c r="A451" s="75" t="s">
        <v>418</v>
      </c>
      <c r="B451" s="135"/>
    </row>
    <row r="452" spans="1:2" x14ac:dyDescent="0.2">
      <c r="A452" s="75" t="s">
        <v>419</v>
      </c>
      <c r="B452" s="135">
        <v>64</v>
      </c>
    </row>
    <row r="453" spans="1:2" x14ac:dyDescent="0.2">
      <c r="A453" s="75" t="s">
        <v>420</v>
      </c>
      <c r="B453" s="135"/>
    </row>
    <row r="454" spans="1:2" x14ac:dyDescent="0.2">
      <c r="A454" s="75" t="s">
        <v>421</v>
      </c>
      <c r="B454" s="135">
        <v>64</v>
      </c>
    </row>
    <row r="455" spans="1:2" x14ac:dyDescent="0.2">
      <c r="A455" s="75" t="s">
        <v>422</v>
      </c>
      <c r="B455" s="135"/>
    </row>
    <row r="456" spans="1:2" x14ac:dyDescent="0.2">
      <c r="A456" s="75" t="s">
        <v>423</v>
      </c>
      <c r="B456" s="135">
        <v>65</v>
      </c>
    </row>
    <row r="457" spans="1:2" x14ac:dyDescent="0.2">
      <c r="A457" s="75" t="s">
        <v>424</v>
      </c>
      <c r="B457" s="135"/>
    </row>
    <row r="458" spans="1:2" ht="25.5" x14ac:dyDescent="0.2">
      <c r="A458" s="75" t="s">
        <v>496</v>
      </c>
      <c r="B458" s="135">
        <v>65</v>
      </c>
    </row>
    <row r="459" spans="1:2" ht="25.5" x14ac:dyDescent="0.2">
      <c r="A459" s="75" t="s">
        <v>497</v>
      </c>
      <c r="B459" s="135"/>
    </row>
    <row r="460" spans="1:2" x14ac:dyDescent="0.2">
      <c r="A460" s="75" t="s">
        <v>536</v>
      </c>
      <c r="B460" s="135">
        <v>65</v>
      </c>
    </row>
    <row r="461" spans="1:2" x14ac:dyDescent="0.2">
      <c r="A461" s="75" t="s">
        <v>537</v>
      </c>
      <c r="B461" s="135"/>
    </row>
    <row r="462" spans="1:2" x14ac:dyDescent="0.2">
      <c r="A462" s="75" t="s">
        <v>425</v>
      </c>
      <c r="B462" s="135">
        <v>65</v>
      </c>
    </row>
    <row r="463" spans="1:2" x14ac:dyDescent="0.2">
      <c r="A463" s="75" t="s">
        <v>426</v>
      </c>
      <c r="B463" s="135"/>
    </row>
    <row r="464" spans="1:2" ht="12.75" customHeight="1" x14ac:dyDescent="0.2">
      <c r="A464" s="75" t="s">
        <v>427</v>
      </c>
      <c r="B464" s="135">
        <v>66</v>
      </c>
    </row>
    <row r="465" spans="1:2" x14ac:dyDescent="0.2">
      <c r="A465" s="75" t="s">
        <v>428</v>
      </c>
      <c r="B465" s="135"/>
    </row>
    <row r="466" spans="1:2" x14ac:dyDescent="0.2">
      <c r="A466" s="75" t="s">
        <v>429</v>
      </c>
      <c r="B466" s="135">
        <v>66</v>
      </c>
    </row>
    <row r="467" spans="1:2" x14ac:dyDescent="0.2">
      <c r="A467" s="75" t="s">
        <v>430</v>
      </c>
      <c r="B467" s="135"/>
    </row>
    <row r="468" spans="1:2" x14ac:dyDescent="0.2">
      <c r="A468" s="75" t="s">
        <v>431</v>
      </c>
      <c r="B468" s="135">
        <v>66</v>
      </c>
    </row>
    <row r="469" spans="1:2" x14ac:dyDescent="0.2">
      <c r="A469" s="75" t="s">
        <v>432</v>
      </c>
      <c r="B469" s="135"/>
    </row>
    <row r="470" spans="1:2" x14ac:dyDescent="0.2">
      <c r="A470" s="75" t="s">
        <v>433</v>
      </c>
      <c r="B470" s="135">
        <v>66</v>
      </c>
    </row>
    <row r="471" spans="1:2" x14ac:dyDescent="0.2">
      <c r="A471" s="75" t="s">
        <v>434</v>
      </c>
      <c r="B471" s="135"/>
    </row>
    <row r="472" spans="1:2" x14ac:dyDescent="0.2">
      <c r="A472" s="75" t="s">
        <v>435</v>
      </c>
      <c r="B472" s="135">
        <v>66</v>
      </c>
    </row>
    <row r="473" spans="1:2" x14ac:dyDescent="0.2">
      <c r="A473" s="75" t="s">
        <v>436</v>
      </c>
      <c r="B473" s="135"/>
    </row>
    <row r="474" spans="1:2" x14ac:dyDescent="0.2">
      <c r="A474" s="75" t="s">
        <v>533</v>
      </c>
      <c r="B474" s="135">
        <v>67</v>
      </c>
    </row>
    <row r="475" spans="1:2" x14ac:dyDescent="0.2">
      <c r="A475" s="75" t="s">
        <v>534</v>
      </c>
      <c r="B475" s="135"/>
    </row>
    <row r="476" spans="1:2" x14ac:dyDescent="0.2">
      <c r="A476" s="75" t="s">
        <v>437</v>
      </c>
      <c r="B476" s="135">
        <v>67</v>
      </c>
    </row>
    <row r="477" spans="1:2" x14ac:dyDescent="0.2">
      <c r="A477" s="75" t="s">
        <v>438</v>
      </c>
      <c r="B477" s="135"/>
    </row>
    <row r="478" spans="1:2" x14ac:dyDescent="0.2">
      <c r="A478" s="75" t="s">
        <v>535</v>
      </c>
      <c r="B478" s="135">
        <v>67</v>
      </c>
    </row>
    <row r="479" spans="1:2" x14ac:dyDescent="0.2">
      <c r="A479" s="75" t="s">
        <v>495</v>
      </c>
      <c r="B479" s="135"/>
    </row>
    <row r="480" spans="1:2" ht="25.5" x14ac:dyDescent="0.2">
      <c r="A480" s="75" t="s">
        <v>439</v>
      </c>
      <c r="B480" s="135">
        <v>67</v>
      </c>
    </row>
    <row r="481" spans="1:2" ht="25.5" x14ac:dyDescent="0.2">
      <c r="A481" s="75" t="s">
        <v>440</v>
      </c>
      <c r="B481" s="135"/>
    </row>
    <row r="482" spans="1:2" x14ac:dyDescent="0.2">
      <c r="A482" s="75" t="s">
        <v>441</v>
      </c>
      <c r="B482" s="135">
        <v>67</v>
      </c>
    </row>
    <row r="483" spans="1:2" x14ac:dyDescent="0.2">
      <c r="A483" s="75" t="s">
        <v>442</v>
      </c>
      <c r="B483" s="135"/>
    </row>
    <row r="484" spans="1:2" x14ac:dyDescent="0.2">
      <c r="A484" s="75" t="s">
        <v>443</v>
      </c>
      <c r="B484" s="135">
        <v>68</v>
      </c>
    </row>
    <row r="485" spans="1:2" x14ac:dyDescent="0.2">
      <c r="A485" s="75" t="s">
        <v>444</v>
      </c>
      <c r="B485" s="135"/>
    </row>
    <row r="486" spans="1:2" x14ac:dyDescent="0.2">
      <c r="A486" s="75" t="s">
        <v>445</v>
      </c>
      <c r="B486" s="135">
        <v>68</v>
      </c>
    </row>
    <row r="487" spans="1:2" x14ac:dyDescent="0.2">
      <c r="A487" s="75" t="s">
        <v>446</v>
      </c>
      <c r="B487" s="135"/>
    </row>
    <row r="488" spans="1:2" x14ac:dyDescent="0.2">
      <c r="A488" s="75" t="s">
        <v>447</v>
      </c>
      <c r="B488" s="135">
        <v>68</v>
      </c>
    </row>
    <row r="489" spans="1:2" x14ac:dyDescent="0.2">
      <c r="A489" s="75" t="s">
        <v>448</v>
      </c>
      <c r="B489" s="135"/>
    </row>
    <row r="490" spans="1:2" ht="25.5" x14ac:dyDescent="0.2">
      <c r="A490" s="75" t="s">
        <v>449</v>
      </c>
      <c r="B490" s="135">
        <v>68</v>
      </c>
    </row>
    <row r="491" spans="1:2" ht="25.5" x14ac:dyDescent="0.2">
      <c r="A491" s="75" t="s">
        <v>450</v>
      </c>
      <c r="B491" s="135"/>
    </row>
    <row r="492" spans="1:2" x14ac:dyDescent="0.2">
      <c r="A492" s="75" t="s">
        <v>451</v>
      </c>
      <c r="B492" s="135">
        <v>69</v>
      </c>
    </row>
    <row r="493" spans="1:2" x14ac:dyDescent="0.2">
      <c r="A493" s="75" t="s">
        <v>452</v>
      </c>
      <c r="B493" s="135"/>
    </row>
    <row r="494" spans="1:2" ht="25.5" x14ac:dyDescent="0.2">
      <c r="A494" s="75" t="s">
        <v>512</v>
      </c>
      <c r="B494" s="135">
        <v>69</v>
      </c>
    </row>
    <row r="495" spans="1:2" ht="25.5" x14ac:dyDescent="0.2">
      <c r="A495" s="75" t="s">
        <v>513</v>
      </c>
      <c r="B495" s="135"/>
    </row>
    <row r="496" spans="1:2" x14ac:dyDescent="0.2">
      <c r="A496" s="75" t="s">
        <v>453</v>
      </c>
      <c r="B496" s="135">
        <v>69</v>
      </c>
    </row>
    <row r="497" spans="1:2" x14ac:dyDescent="0.2">
      <c r="A497" s="75" t="s">
        <v>454</v>
      </c>
      <c r="B497" s="135"/>
    </row>
    <row r="498" spans="1:2" x14ac:dyDescent="0.2">
      <c r="A498" s="75" t="s">
        <v>514</v>
      </c>
      <c r="B498" s="135">
        <v>69</v>
      </c>
    </row>
    <row r="499" spans="1:2" x14ac:dyDescent="0.2">
      <c r="A499" s="75" t="s">
        <v>515</v>
      </c>
      <c r="B499" s="135"/>
    </row>
    <row r="500" spans="1:2" x14ac:dyDescent="0.2">
      <c r="A500" s="75" t="s">
        <v>455</v>
      </c>
      <c r="B500" s="135">
        <v>69</v>
      </c>
    </row>
    <row r="501" spans="1:2" x14ac:dyDescent="0.2">
      <c r="A501" s="75" t="s">
        <v>456</v>
      </c>
      <c r="B501" s="135"/>
    </row>
    <row r="502" spans="1:2" x14ac:dyDescent="0.2">
      <c r="A502" s="75" t="s">
        <v>552</v>
      </c>
      <c r="B502" s="135">
        <v>70</v>
      </c>
    </row>
    <row r="503" spans="1:2" x14ac:dyDescent="0.2">
      <c r="A503" s="75" t="s">
        <v>538</v>
      </c>
      <c r="B503" s="135"/>
    </row>
    <row r="504" spans="1:2" x14ac:dyDescent="0.2">
      <c r="A504" s="75" t="s">
        <v>539</v>
      </c>
      <c r="B504" s="135">
        <v>70</v>
      </c>
    </row>
    <row r="505" spans="1:2" x14ac:dyDescent="0.2">
      <c r="A505" s="75" t="s">
        <v>553</v>
      </c>
      <c r="B505" s="135"/>
    </row>
    <row r="506" spans="1:2" x14ac:dyDescent="0.2">
      <c r="A506" s="75" t="s">
        <v>457</v>
      </c>
      <c r="B506" s="135">
        <v>70</v>
      </c>
    </row>
    <row r="507" spans="1:2" x14ac:dyDescent="0.2">
      <c r="A507" s="75" t="s">
        <v>458</v>
      </c>
      <c r="B507" s="135"/>
    </row>
    <row r="508" spans="1:2" x14ac:dyDescent="0.2">
      <c r="A508" s="75" t="s">
        <v>459</v>
      </c>
      <c r="B508" s="135">
        <v>70</v>
      </c>
    </row>
    <row r="509" spans="1:2" x14ac:dyDescent="0.2">
      <c r="A509" s="75" t="s">
        <v>460</v>
      </c>
      <c r="B509" s="135"/>
    </row>
    <row r="510" spans="1:2" x14ac:dyDescent="0.2">
      <c r="A510" s="75" t="s">
        <v>461</v>
      </c>
      <c r="B510" s="135">
        <v>70</v>
      </c>
    </row>
    <row r="511" spans="1:2" x14ac:dyDescent="0.2">
      <c r="A511" s="75" t="s">
        <v>462</v>
      </c>
      <c r="B511" s="135"/>
    </row>
    <row r="512" spans="1:2" x14ac:dyDescent="0.2">
      <c r="A512" s="75" t="s">
        <v>463</v>
      </c>
      <c r="B512" s="135">
        <v>71</v>
      </c>
    </row>
    <row r="513" spans="1:2" x14ac:dyDescent="0.2">
      <c r="A513" s="75" t="s">
        <v>464</v>
      </c>
      <c r="B513" s="135"/>
    </row>
    <row r="514" spans="1:2" x14ac:dyDescent="0.2">
      <c r="A514" s="75" t="s">
        <v>465</v>
      </c>
      <c r="B514" s="135">
        <v>71</v>
      </c>
    </row>
    <row r="515" spans="1:2" x14ac:dyDescent="0.2">
      <c r="A515" s="75" t="s">
        <v>466</v>
      </c>
      <c r="B515" s="135"/>
    </row>
    <row r="516" spans="1:2" x14ac:dyDescent="0.2">
      <c r="A516" s="75" t="s">
        <v>467</v>
      </c>
      <c r="B516" s="135">
        <v>71</v>
      </c>
    </row>
    <row r="517" spans="1:2" x14ac:dyDescent="0.2">
      <c r="A517" s="75" t="s">
        <v>468</v>
      </c>
      <c r="B517" s="135"/>
    </row>
    <row r="518" spans="1:2" x14ac:dyDescent="0.2">
      <c r="A518" s="75" t="s">
        <v>469</v>
      </c>
      <c r="B518" s="135">
        <v>71</v>
      </c>
    </row>
    <row r="519" spans="1:2" x14ac:dyDescent="0.2">
      <c r="A519" s="75" t="s">
        <v>470</v>
      </c>
      <c r="B519" s="135"/>
    </row>
    <row r="520" spans="1:2" x14ac:dyDescent="0.2">
      <c r="A520" s="75" t="s">
        <v>1231</v>
      </c>
      <c r="B520" s="135">
        <v>71</v>
      </c>
    </row>
    <row r="521" spans="1:2" x14ac:dyDescent="0.2">
      <c r="A521" s="75" t="s">
        <v>1230</v>
      </c>
      <c r="B521" s="135"/>
    </row>
    <row r="522" spans="1:2" x14ac:dyDescent="0.2">
      <c r="A522" s="75" t="s">
        <v>471</v>
      </c>
      <c r="B522" s="135">
        <v>72</v>
      </c>
    </row>
    <row r="523" spans="1:2" x14ac:dyDescent="0.2">
      <c r="A523" s="75" t="s">
        <v>472</v>
      </c>
      <c r="B523" s="135"/>
    </row>
    <row r="524" spans="1:2" x14ac:dyDescent="0.2">
      <c r="A524" s="75" t="s">
        <v>473</v>
      </c>
      <c r="B524" s="135">
        <v>72</v>
      </c>
    </row>
    <row r="525" spans="1:2" x14ac:dyDescent="0.2">
      <c r="A525" s="75" t="s">
        <v>474</v>
      </c>
      <c r="B525" s="135"/>
    </row>
    <row r="526" spans="1:2" ht="25.5" x14ac:dyDescent="0.2">
      <c r="A526" s="75" t="s">
        <v>475</v>
      </c>
      <c r="B526" s="135">
        <v>72</v>
      </c>
    </row>
    <row r="527" spans="1:2" ht="25.5" x14ac:dyDescent="0.2">
      <c r="A527" s="75" t="s">
        <v>476</v>
      </c>
      <c r="B527" s="135"/>
    </row>
    <row r="528" spans="1:2" x14ac:dyDescent="0.2">
      <c r="A528" s="75" t="s">
        <v>477</v>
      </c>
      <c r="B528" s="135">
        <v>72</v>
      </c>
    </row>
    <row r="529" spans="1:2" x14ac:dyDescent="0.2">
      <c r="A529" s="75" t="s">
        <v>478</v>
      </c>
      <c r="B529" s="135"/>
    </row>
    <row r="530" spans="1:2" x14ac:dyDescent="0.2">
      <c r="A530" s="75" t="s">
        <v>479</v>
      </c>
      <c r="B530" s="135">
        <v>72</v>
      </c>
    </row>
    <row r="531" spans="1:2" x14ac:dyDescent="0.2">
      <c r="A531" s="75" t="s">
        <v>480</v>
      </c>
      <c r="B531" s="135"/>
    </row>
    <row r="532" spans="1:2" x14ac:dyDescent="0.2">
      <c r="A532" s="75" t="s">
        <v>481</v>
      </c>
      <c r="B532" s="135">
        <v>73</v>
      </c>
    </row>
    <row r="533" spans="1:2" x14ac:dyDescent="0.2">
      <c r="A533" s="75" t="s">
        <v>482</v>
      </c>
      <c r="B533" s="135"/>
    </row>
    <row r="534" spans="1:2" x14ac:dyDescent="0.2">
      <c r="A534" s="75" t="s">
        <v>483</v>
      </c>
      <c r="B534" s="135">
        <v>73</v>
      </c>
    </row>
    <row r="535" spans="1:2" x14ac:dyDescent="0.2">
      <c r="A535" s="75" t="s">
        <v>484</v>
      </c>
      <c r="B535" s="135"/>
    </row>
    <row r="536" spans="1:2" x14ac:dyDescent="0.2">
      <c r="A536" s="75" t="s">
        <v>485</v>
      </c>
      <c r="B536" s="135">
        <v>73</v>
      </c>
    </row>
    <row r="537" spans="1:2" x14ac:dyDescent="0.2">
      <c r="A537" s="75" t="s">
        <v>486</v>
      </c>
      <c r="B537" s="135"/>
    </row>
    <row r="538" spans="1:2" x14ac:dyDescent="0.2">
      <c r="A538" s="75" t="s">
        <v>487</v>
      </c>
      <c r="B538" s="135">
        <v>73</v>
      </c>
    </row>
    <row r="539" spans="1:2" x14ac:dyDescent="0.2">
      <c r="A539" s="75" t="s">
        <v>488</v>
      </c>
      <c r="B539" s="135"/>
    </row>
    <row r="540" spans="1:2" x14ac:dyDescent="0.2">
      <c r="A540" s="75" t="s">
        <v>489</v>
      </c>
      <c r="B540" s="135">
        <v>73</v>
      </c>
    </row>
    <row r="541" spans="1:2" x14ac:dyDescent="0.2">
      <c r="A541" s="75" t="s">
        <v>490</v>
      </c>
      <c r="B541" s="135"/>
    </row>
    <row r="542" spans="1:2" x14ac:dyDescent="0.2">
      <c r="A542" s="75" t="s">
        <v>491</v>
      </c>
      <c r="B542" s="135">
        <v>73</v>
      </c>
    </row>
    <row r="543" spans="1:2" x14ac:dyDescent="0.2">
      <c r="A543" s="75" t="s">
        <v>492</v>
      </c>
      <c r="B543" s="135"/>
    </row>
    <row r="544" spans="1:2" x14ac:dyDescent="0.2">
      <c r="A544" s="75" t="s">
        <v>502</v>
      </c>
      <c r="B544" s="135">
        <v>74</v>
      </c>
    </row>
    <row r="545" spans="1:2" x14ac:dyDescent="0.2">
      <c r="A545" s="75" t="s">
        <v>503</v>
      </c>
      <c r="B545" s="135"/>
    </row>
    <row r="546" spans="1:2" x14ac:dyDescent="0.2">
      <c r="A546" s="75" t="s">
        <v>493</v>
      </c>
      <c r="B546" s="135">
        <v>74</v>
      </c>
    </row>
    <row r="547" spans="1:2" x14ac:dyDescent="0.2">
      <c r="A547" s="75" t="s">
        <v>494</v>
      </c>
      <c r="B547" s="135"/>
    </row>
    <row r="548" spans="1:2" x14ac:dyDescent="0.2">
      <c r="A548" s="74" t="s">
        <v>520</v>
      </c>
      <c r="B548" s="135">
        <v>75</v>
      </c>
    </row>
    <row r="549" spans="1:2" x14ac:dyDescent="0.2">
      <c r="A549" s="74" t="s">
        <v>521</v>
      </c>
      <c r="B549" s="135"/>
    </row>
    <row r="550" spans="1:2" x14ac:dyDescent="0.2">
      <c r="A550" s="74" t="s">
        <v>1194</v>
      </c>
      <c r="B550" s="135">
        <v>78</v>
      </c>
    </row>
    <row r="551" spans="1:2" x14ac:dyDescent="0.2">
      <c r="A551" s="74" t="s">
        <v>1156</v>
      </c>
      <c r="B551" s="135"/>
    </row>
    <row r="552" spans="1:2" x14ac:dyDescent="0.2">
      <c r="A552" s="74"/>
    </row>
  </sheetData>
  <mergeCells count="276">
    <mergeCell ref="A1:B1"/>
    <mergeCell ref="A2:B2"/>
    <mergeCell ref="B4:B5"/>
    <mergeCell ref="B6:B7"/>
    <mergeCell ref="B8:B9"/>
    <mergeCell ref="B10:B11"/>
    <mergeCell ref="B12:B13"/>
    <mergeCell ref="B14:B15"/>
    <mergeCell ref="B16:B17"/>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0:B51"/>
    <mergeCell ref="B52:B53"/>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86:B87"/>
    <mergeCell ref="B88:B89"/>
    <mergeCell ref="B90:B91"/>
    <mergeCell ref="B92:B93"/>
    <mergeCell ref="B94:B95"/>
    <mergeCell ref="B96:B97"/>
    <mergeCell ref="B100:B101"/>
    <mergeCell ref="B102:B103"/>
    <mergeCell ref="B104:B105"/>
    <mergeCell ref="B106:B107"/>
    <mergeCell ref="B108:B109"/>
    <mergeCell ref="B98:B9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0:B161"/>
    <mergeCell ref="B162:B163"/>
    <mergeCell ref="B164:B165"/>
    <mergeCell ref="B166:B167"/>
    <mergeCell ref="B168:B169"/>
    <mergeCell ref="B170:B171"/>
    <mergeCell ref="B172:B173"/>
    <mergeCell ref="B174:B175"/>
    <mergeCell ref="B176:B177"/>
    <mergeCell ref="B178:B179"/>
    <mergeCell ref="B180:B181"/>
    <mergeCell ref="B182:B183"/>
    <mergeCell ref="B184:B185"/>
    <mergeCell ref="B188:B189"/>
    <mergeCell ref="B190:B191"/>
    <mergeCell ref="B192:B193"/>
    <mergeCell ref="B194:B195"/>
    <mergeCell ref="B196:B197"/>
    <mergeCell ref="B198:B199"/>
    <mergeCell ref="B200:B201"/>
    <mergeCell ref="B202:B203"/>
    <mergeCell ref="B204:B205"/>
    <mergeCell ref="B206:B207"/>
    <mergeCell ref="B208:B209"/>
    <mergeCell ref="B210:B211"/>
    <mergeCell ref="B212:B213"/>
    <mergeCell ref="B214:B215"/>
    <mergeCell ref="B218:B219"/>
    <mergeCell ref="B216:B217"/>
    <mergeCell ref="B220:B221"/>
    <mergeCell ref="B222:B223"/>
    <mergeCell ref="B224:B225"/>
    <mergeCell ref="B226:B227"/>
    <mergeCell ref="B228:B229"/>
    <mergeCell ref="B230:B231"/>
    <mergeCell ref="B232:B233"/>
    <mergeCell ref="B234:B235"/>
    <mergeCell ref="B236:B237"/>
    <mergeCell ref="B256:B257"/>
    <mergeCell ref="B258:B259"/>
    <mergeCell ref="B260:B261"/>
    <mergeCell ref="B262:B263"/>
    <mergeCell ref="B266:B267"/>
    <mergeCell ref="B268:B269"/>
    <mergeCell ref="B270:B271"/>
    <mergeCell ref="B272:B273"/>
    <mergeCell ref="B238:B239"/>
    <mergeCell ref="B240:B241"/>
    <mergeCell ref="B242:B243"/>
    <mergeCell ref="B244:B245"/>
    <mergeCell ref="B246:B247"/>
    <mergeCell ref="B248:B249"/>
    <mergeCell ref="B250:B251"/>
    <mergeCell ref="B252:B253"/>
    <mergeCell ref="B254:B255"/>
    <mergeCell ref="B264:B265"/>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4:B305"/>
    <mergeCell ref="B306:B307"/>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0:B341"/>
    <mergeCell ref="B342:B343"/>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76:B377"/>
    <mergeCell ref="B378:B379"/>
    <mergeCell ref="B380:B381"/>
    <mergeCell ref="B384:B385"/>
    <mergeCell ref="B394:B395"/>
    <mergeCell ref="B388:B389"/>
    <mergeCell ref="B382:B383"/>
    <mergeCell ref="B390:B391"/>
    <mergeCell ref="B386:B387"/>
    <mergeCell ref="B396:B397"/>
    <mergeCell ref="B398:B399"/>
    <mergeCell ref="B400:B401"/>
    <mergeCell ref="B402:B403"/>
    <mergeCell ref="B392:B393"/>
    <mergeCell ref="B404:B405"/>
    <mergeCell ref="B406:B407"/>
    <mergeCell ref="B408:B409"/>
    <mergeCell ref="B410:B411"/>
    <mergeCell ref="B412:B413"/>
    <mergeCell ref="B414:B415"/>
    <mergeCell ref="B416:B417"/>
    <mergeCell ref="B418:B419"/>
    <mergeCell ref="B420:B421"/>
    <mergeCell ref="B422:B423"/>
    <mergeCell ref="B424:B425"/>
    <mergeCell ref="B426:B427"/>
    <mergeCell ref="B428:B429"/>
    <mergeCell ref="B430:B431"/>
    <mergeCell ref="B432:B433"/>
    <mergeCell ref="B434:B435"/>
    <mergeCell ref="B506:B507"/>
    <mergeCell ref="B478:B479"/>
    <mergeCell ref="B436:B437"/>
    <mergeCell ref="B438:B439"/>
    <mergeCell ref="B440:B441"/>
    <mergeCell ref="B442:B443"/>
    <mergeCell ref="B444:B445"/>
    <mergeCell ref="B446:B447"/>
    <mergeCell ref="B448:B449"/>
    <mergeCell ref="B450:B451"/>
    <mergeCell ref="B452:B453"/>
    <mergeCell ref="B520:B521"/>
    <mergeCell ref="B460:B461"/>
    <mergeCell ref="B476:B477"/>
    <mergeCell ref="B480:B481"/>
    <mergeCell ref="B500:B501"/>
    <mergeCell ref="B502:B503"/>
    <mergeCell ref="B482:B483"/>
    <mergeCell ref="B508:B509"/>
    <mergeCell ref="B454:B455"/>
    <mergeCell ref="B456:B457"/>
    <mergeCell ref="B462:B463"/>
    <mergeCell ref="B464:B465"/>
    <mergeCell ref="B466:B467"/>
    <mergeCell ref="B468:B469"/>
    <mergeCell ref="B470:B471"/>
    <mergeCell ref="B472:B473"/>
    <mergeCell ref="B474:B475"/>
    <mergeCell ref="B458:B459"/>
    <mergeCell ref="B486:B487"/>
    <mergeCell ref="B488:B489"/>
    <mergeCell ref="B490:B491"/>
    <mergeCell ref="B492:B493"/>
    <mergeCell ref="B496:B497"/>
    <mergeCell ref="B504:B505"/>
    <mergeCell ref="B510:B511"/>
    <mergeCell ref="B484:B485"/>
    <mergeCell ref="B494:B495"/>
    <mergeCell ref="B498:B499"/>
    <mergeCell ref="B550:B551"/>
    <mergeCell ref="B186:B187"/>
    <mergeCell ref="B538:B539"/>
    <mergeCell ref="B540:B541"/>
    <mergeCell ref="B522:B523"/>
    <mergeCell ref="B524:B525"/>
    <mergeCell ref="B526:B527"/>
    <mergeCell ref="B528:B529"/>
    <mergeCell ref="B530:B531"/>
    <mergeCell ref="B532:B533"/>
    <mergeCell ref="B548:B549"/>
    <mergeCell ref="B542:B543"/>
    <mergeCell ref="B544:B545"/>
    <mergeCell ref="B546:B547"/>
    <mergeCell ref="B534:B535"/>
    <mergeCell ref="B536:B537"/>
    <mergeCell ref="B512:B513"/>
    <mergeCell ref="B514:B515"/>
    <mergeCell ref="B516:B517"/>
    <mergeCell ref="B518:B519"/>
  </mergeCells>
  <pageMargins left="0.78740157480314965" right="0.39370078740157483" top="0.39370078740157483" bottom="0.39370078740157483" header="0" footer="0"/>
  <pageSetup paperSize="9" scale="98" firstPageNumber="3" orientation="landscape" useFirstPageNumber="1" r:id="rId1"/>
  <headerFooter>
    <oddFooter>&amp;R&amp;"-,обычный"&amp;6&amp;P</oddFooter>
  </headerFooter>
  <rowBreaks count="13" manualBreakCount="13">
    <brk id="39" max="16383" man="1"/>
    <brk id="79" max="1" man="1"/>
    <brk id="121" max="16383" man="1"/>
    <brk id="163" max="16383" man="1"/>
    <brk id="199" max="16383" man="1"/>
    <brk id="235" max="1" man="1"/>
    <brk id="275" max="16383" man="1"/>
    <brk id="313" max="16383" man="1"/>
    <brk id="349" max="16383" man="1"/>
    <brk id="389" max="1" man="1"/>
    <brk id="429" max="16383" man="1"/>
    <brk id="465" max="16383" man="1"/>
    <brk id="50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1" sqref="B1:D1"/>
    </sheetView>
  </sheetViews>
  <sheetFormatPr defaultColWidth="9.140625" defaultRowHeight="12.75" x14ac:dyDescent="0.2"/>
  <cols>
    <col min="1" max="1" width="4.7109375" style="15" customWidth="1"/>
    <col min="2" max="2" width="61.28515625" style="15" customWidth="1"/>
    <col min="3" max="3" width="4.7109375" style="15" customWidth="1"/>
    <col min="4" max="4" width="65.28515625" style="15" customWidth="1"/>
    <col min="5" max="16384" width="9.140625" style="77"/>
  </cols>
  <sheetData>
    <row r="1" spans="2:4" x14ac:dyDescent="0.2">
      <c r="B1" s="137" t="s">
        <v>10</v>
      </c>
      <c r="C1" s="129"/>
      <c r="D1" s="129"/>
    </row>
    <row r="2" spans="2:4" x14ac:dyDescent="0.2">
      <c r="B2" s="137" t="s">
        <v>13</v>
      </c>
      <c r="C2" s="129"/>
      <c r="D2" s="129"/>
    </row>
    <row r="3" spans="2:4" x14ac:dyDescent="0.2">
      <c r="B3" s="78"/>
      <c r="C3" s="68"/>
      <c r="D3" s="68"/>
    </row>
    <row r="4" spans="2:4" ht="362.45" customHeight="1" x14ac:dyDescent="0.2">
      <c r="B4" s="79" t="s">
        <v>519</v>
      </c>
      <c r="D4" s="79" t="s">
        <v>517</v>
      </c>
    </row>
    <row r="5" spans="2:4" ht="153" x14ac:dyDescent="0.2">
      <c r="B5" s="79" t="s">
        <v>516</v>
      </c>
      <c r="D5" s="79" t="s">
        <v>518</v>
      </c>
    </row>
    <row r="6" spans="2:4" x14ac:dyDescent="0.2">
      <c r="B6" s="33"/>
      <c r="D6" s="33"/>
    </row>
    <row r="7" spans="2:4" ht="79.5" customHeight="1" x14ac:dyDescent="0.2">
      <c r="B7" s="33"/>
      <c r="D7" s="33"/>
    </row>
    <row r="8" spans="2:4" x14ac:dyDescent="0.2">
      <c r="B8" s="33"/>
      <c r="D8" s="33"/>
    </row>
    <row r="9" spans="2:4" x14ac:dyDescent="0.2">
      <c r="B9" s="33"/>
      <c r="D9" s="33"/>
    </row>
    <row r="10" spans="2:4" x14ac:dyDescent="0.2">
      <c r="B10" s="33"/>
      <c r="D10" s="33"/>
    </row>
    <row r="11" spans="2:4" x14ac:dyDescent="0.2">
      <c r="B11" s="33"/>
      <c r="D11" s="33"/>
    </row>
    <row r="12" spans="2:4" ht="53.25" customHeight="1" x14ac:dyDescent="0.2">
      <c r="B12" s="33"/>
      <c r="D12" s="33"/>
    </row>
    <row r="13" spans="2:4" ht="27" customHeight="1" x14ac:dyDescent="0.2">
      <c r="B13" s="34"/>
      <c r="D13" s="33"/>
    </row>
    <row r="14" spans="2:4" x14ac:dyDescent="0.2">
      <c r="B14" s="33"/>
      <c r="D14" s="33"/>
    </row>
    <row r="15" spans="2:4" x14ac:dyDescent="0.2">
      <c r="B15" s="33"/>
      <c r="D15" s="33"/>
    </row>
    <row r="16" spans="2:4" x14ac:dyDescent="0.2">
      <c r="B16" s="34"/>
    </row>
  </sheetData>
  <mergeCells count="2">
    <mergeCell ref="B1:D1"/>
    <mergeCell ref="B2:D2"/>
  </mergeCells>
  <pageMargins left="0.78740157480314965" right="0.39370078740157483" top="0.39370078740157483" bottom="0.39370078740157483" header="0" footer="0"/>
  <pageSetup paperSize="9" scale="97" firstPageNumber="18" orientation="landscape" useFirstPageNumber="1" r:id="rId1"/>
  <headerFooter>
    <oddFooter>&amp;R&amp;"+,обычный"&amp;6&amp;P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B1" sqref="B1:D1"/>
    </sheetView>
  </sheetViews>
  <sheetFormatPr defaultColWidth="9.140625" defaultRowHeight="12.75" x14ac:dyDescent="0.2"/>
  <cols>
    <col min="1" max="1" width="4.5703125" style="15" customWidth="1"/>
    <col min="2" max="2" width="58.7109375" style="15" customWidth="1"/>
    <col min="3" max="3" width="5" style="15" customWidth="1"/>
    <col min="4" max="4" width="58.7109375" style="15" customWidth="1"/>
    <col min="5" max="16384" width="9.140625" style="77"/>
  </cols>
  <sheetData>
    <row r="1" spans="2:4" x14ac:dyDescent="0.2">
      <c r="B1" s="138" t="s">
        <v>11</v>
      </c>
      <c r="C1" s="139"/>
      <c r="D1" s="139"/>
    </row>
    <row r="2" spans="2:4" x14ac:dyDescent="0.2">
      <c r="B2" s="138" t="s">
        <v>14</v>
      </c>
      <c r="C2" s="139"/>
      <c r="D2" s="139"/>
    </row>
    <row r="4" spans="2:4" ht="333" customHeight="1" x14ac:dyDescent="0.2">
      <c r="B4" s="80" t="s">
        <v>1228</v>
      </c>
      <c r="C4" s="32"/>
      <c r="D4" s="80" t="s">
        <v>1227</v>
      </c>
    </row>
    <row r="5" spans="2:4" x14ac:dyDescent="0.2">
      <c r="B5" s="35"/>
      <c r="C5" s="32"/>
      <c r="D5" s="35"/>
    </row>
    <row r="6" spans="2:4" x14ac:dyDescent="0.2">
      <c r="B6" s="35"/>
      <c r="C6" s="32"/>
      <c r="D6" s="35"/>
    </row>
    <row r="7" spans="2:4" x14ac:dyDescent="0.2">
      <c r="B7" s="36"/>
      <c r="C7" s="32"/>
      <c r="D7" s="36"/>
    </row>
    <row r="8" spans="2:4" x14ac:dyDescent="0.2">
      <c r="B8" s="32"/>
      <c r="C8" s="32"/>
      <c r="D8" s="29"/>
    </row>
    <row r="9" spans="2:4" x14ac:dyDescent="0.2">
      <c r="C9" s="32"/>
      <c r="D9" s="29"/>
    </row>
    <row r="10" spans="2:4" x14ac:dyDescent="0.2">
      <c r="B10" s="32"/>
      <c r="C10" s="32"/>
      <c r="D10" s="79"/>
    </row>
    <row r="11" spans="2:4" x14ac:dyDescent="0.2">
      <c r="B11" s="32"/>
      <c r="C11" s="32"/>
    </row>
  </sheetData>
  <mergeCells count="2">
    <mergeCell ref="B1:D1"/>
    <mergeCell ref="B2:D2"/>
  </mergeCells>
  <pageMargins left="0.78740157480314965" right="0.39370078740157483" top="0.39370078740157483" bottom="0.39370078740157483" header="0" footer="0"/>
  <pageSetup paperSize="9" firstPageNumber="19" orientation="landscape" useFirstPageNumber="1" r:id="rId1"/>
  <headerFooter>
    <oddFooter>&amp;R&amp;"-,обычный"&amp;6&amp;P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96"/>
  <sheetViews>
    <sheetView view="pageBreakPreview" zoomScaleNormal="100" zoomScaleSheetLayoutView="100" workbookViewId="0">
      <selection sqref="A1:M1"/>
    </sheetView>
  </sheetViews>
  <sheetFormatPr defaultColWidth="9.140625" defaultRowHeight="11.25" x14ac:dyDescent="0.2"/>
  <cols>
    <col min="1" max="1" width="34.7109375" style="42" customWidth="1" collapsed="1"/>
    <col min="2" max="7" width="9.7109375" style="98" customWidth="1"/>
    <col min="8" max="11" width="9.7109375" style="44" customWidth="1"/>
    <col min="12" max="12" width="10.7109375" style="44" customWidth="1"/>
    <col min="13" max="13" width="34.7109375" style="43" customWidth="1"/>
    <col min="14" max="16384" width="9.140625" style="44"/>
  </cols>
  <sheetData>
    <row r="1" spans="1:13" s="89" customFormat="1" ht="27.75" customHeight="1" x14ac:dyDescent="0.2">
      <c r="A1" s="146" t="s">
        <v>1207</v>
      </c>
      <c r="B1" s="147"/>
      <c r="C1" s="147"/>
      <c r="D1" s="147"/>
      <c r="E1" s="147"/>
      <c r="F1" s="147"/>
      <c r="G1" s="147"/>
      <c r="H1" s="147"/>
      <c r="I1" s="147"/>
      <c r="J1" s="147"/>
      <c r="K1" s="147"/>
      <c r="L1" s="147"/>
      <c r="M1" s="146"/>
    </row>
    <row r="2" spans="1:13" s="89" customFormat="1" ht="25.5" customHeight="1" x14ac:dyDescent="0.2">
      <c r="A2" s="143" t="s">
        <v>560</v>
      </c>
      <c r="B2" s="140" t="s">
        <v>1211</v>
      </c>
      <c r="C2" s="141"/>
      <c r="D2" s="142" t="s">
        <v>1211</v>
      </c>
      <c r="E2" s="141"/>
      <c r="F2" s="142" t="s">
        <v>1211</v>
      </c>
      <c r="G2" s="141"/>
      <c r="H2" s="142" t="s">
        <v>1212</v>
      </c>
      <c r="I2" s="141"/>
      <c r="J2" s="151" t="s">
        <v>554</v>
      </c>
      <c r="K2" s="152"/>
      <c r="L2" s="152"/>
      <c r="M2" s="148" t="s">
        <v>828</v>
      </c>
    </row>
    <row r="3" spans="1:13" s="89" customFormat="1" ht="27.75" customHeight="1" x14ac:dyDescent="0.2">
      <c r="A3" s="144"/>
      <c r="B3" s="153" t="s">
        <v>1213</v>
      </c>
      <c r="C3" s="155" t="s">
        <v>1214</v>
      </c>
      <c r="D3" s="155" t="s">
        <v>1218</v>
      </c>
      <c r="E3" s="155" t="s">
        <v>1219</v>
      </c>
      <c r="F3" s="155" t="s">
        <v>1220</v>
      </c>
      <c r="G3" s="155" t="s">
        <v>1221</v>
      </c>
      <c r="H3" s="155" t="s">
        <v>1218</v>
      </c>
      <c r="I3" s="157" t="s">
        <v>1219</v>
      </c>
      <c r="J3" s="151" t="s">
        <v>1222</v>
      </c>
      <c r="K3" s="159"/>
      <c r="L3" s="160" t="s">
        <v>1225</v>
      </c>
      <c r="M3" s="149"/>
    </row>
    <row r="4" spans="1:13" s="89" customFormat="1" ht="73.150000000000006" customHeight="1" x14ac:dyDescent="0.2">
      <c r="A4" s="145"/>
      <c r="B4" s="154"/>
      <c r="C4" s="156"/>
      <c r="D4" s="156"/>
      <c r="E4" s="156"/>
      <c r="F4" s="156"/>
      <c r="G4" s="156"/>
      <c r="H4" s="156"/>
      <c r="I4" s="158"/>
      <c r="J4" s="108" t="s">
        <v>1223</v>
      </c>
      <c r="K4" s="108" t="s">
        <v>1224</v>
      </c>
      <c r="L4" s="161"/>
      <c r="M4" s="150"/>
    </row>
    <row r="5" spans="1:13" s="89" customFormat="1" x14ac:dyDescent="0.2">
      <c r="A5" s="42" t="s">
        <v>498</v>
      </c>
      <c r="B5" s="114"/>
      <c r="C5" s="114"/>
      <c r="D5" s="114"/>
      <c r="E5" s="115"/>
      <c r="F5" s="115"/>
      <c r="G5" s="115"/>
      <c r="H5" s="114"/>
      <c r="I5" s="114"/>
      <c r="J5" s="114"/>
      <c r="K5" s="114"/>
      <c r="L5" s="114"/>
      <c r="M5" s="42" t="s">
        <v>499</v>
      </c>
    </row>
    <row r="6" spans="1:13" s="89" customFormat="1" ht="21.75" customHeight="1" x14ac:dyDescent="0.2">
      <c r="A6" s="42" t="s">
        <v>561</v>
      </c>
      <c r="B6" s="114"/>
      <c r="C6" s="114"/>
      <c r="D6" s="114"/>
      <c r="E6" s="115"/>
      <c r="F6" s="115"/>
      <c r="G6" s="115"/>
      <c r="H6" s="114"/>
      <c r="I6" s="114"/>
      <c r="J6" s="114"/>
      <c r="K6" s="114"/>
      <c r="L6" s="114"/>
      <c r="M6" s="42" t="s">
        <v>829</v>
      </c>
    </row>
    <row r="7" spans="1:13" s="89" customFormat="1" x14ac:dyDescent="0.2">
      <c r="A7" s="43" t="s">
        <v>555</v>
      </c>
      <c r="B7" s="116">
        <v>10246.321</v>
      </c>
      <c r="C7" s="116">
        <v>87030.751999999993</v>
      </c>
      <c r="D7" s="116">
        <v>10175.246999999999</v>
      </c>
      <c r="E7" s="117">
        <v>97206.01</v>
      </c>
      <c r="F7" s="117">
        <v>10702.798000000001</v>
      </c>
      <c r="G7" s="117">
        <v>93720.115000000005</v>
      </c>
      <c r="H7" s="104">
        <f>H8+H9</f>
        <v>100</v>
      </c>
      <c r="I7" s="104">
        <f>I8+I9</f>
        <v>100</v>
      </c>
      <c r="J7" s="105">
        <f t="shared" ref="J7:J12" si="0">D7/B7*100</f>
        <v>99.306346150974576</v>
      </c>
      <c r="K7" s="105">
        <f t="shared" ref="K7:L12" si="1">D7/F7*100</f>
        <v>95.070905757541141</v>
      </c>
      <c r="L7" s="105">
        <f t="shared" si="1"/>
        <v>103.71947366901971</v>
      </c>
      <c r="M7" s="43" t="s">
        <v>556</v>
      </c>
    </row>
    <row r="8" spans="1:13" s="89" customFormat="1" x14ac:dyDescent="0.2">
      <c r="A8" s="47" t="s">
        <v>562</v>
      </c>
      <c r="B8" s="116">
        <v>10205.299999999999</v>
      </c>
      <c r="C8" s="116">
        <v>86665.5</v>
      </c>
      <c r="D8" s="116">
        <v>10128.299999999999</v>
      </c>
      <c r="E8" s="117">
        <v>96793.8</v>
      </c>
      <c r="F8" s="117">
        <v>10645</v>
      </c>
      <c r="G8" s="117">
        <v>93223.7</v>
      </c>
      <c r="H8" s="104">
        <f>D8/D7*100</f>
        <v>99.538615622795206</v>
      </c>
      <c r="I8" s="104">
        <f>E8/E7*100</f>
        <v>99.575941857915993</v>
      </c>
      <c r="J8" s="105">
        <f t="shared" si="0"/>
        <v>99.245490088483436</v>
      </c>
      <c r="K8" s="105">
        <f t="shared" si="1"/>
        <v>95.146077970878338</v>
      </c>
      <c r="L8" s="105">
        <f t="shared" si="1"/>
        <v>103.82960556167585</v>
      </c>
      <c r="M8" s="47" t="s">
        <v>830</v>
      </c>
    </row>
    <row r="9" spans="1:13" s="89" customFormat="1" x14ac:dyDescent="0.2">
      <c r="A9" s="47" t="s">
        <v>563</v>
      </c>
      <c r="B9" s="116">
        <v>41.021000000000001</v>
      </c>
      <c r="C9" s="116">
        <v>365.25200000000001</v>
      </c>
      <c r="D9" s="116">
        <v>46.947000000000003</v>
      </c>
      <c r="E9" s="117">
        <v>412.21</v>
      </c>
      <c r="F9" s="117">
        <v>57.798000000000002</v>
      </c>
      <c r="G9" s="117">
        <v>496.41500000000002</v>
      </c>
      <c r="H9" s="104">
        <f>D9/D7*100</f>
        <v>0.46138437720479908</v>
      </c>
      <c r="I9" s="104">
        <f>E9/E7*100</f>
        <v>0.4240581420840131</v>
      </c>
      <c r="J9" s="105">
        <f t="shared" si="0"/>
        <v>114.44625923307574</v>
      </c>
      <c r="K9" s="105">
        <f t="shared" si="1"/>
        <v>81.22599397903042</v>
      </c>
      <c r="L9" s="105">
        <f t="shared" si="1"/>
        <v>83.037378000261867</v>
      </c>
      <c r="M9" s="47" t="s">
        <v>563</v>
      </c>
    </row>
    <row r="10" spans="1:13" s="89" customFormat="1" x14ac:dyDescent="0.2">
      <c r="A10" s="43" t="s">
        <v>557</v>
      </c>
      <c r="B10" s="116">
        <v>10246.321</v>
      </c>
      <c r="C10" s="116">
        <v>87030.751999999993</v>
      </c>
      <c r="D10" s="116">
        <v>10175.246999999999</v>
      </c>
      <c r="E10" s="117">
        <v>97206.01</v>
      </c>
      <c r="F10" s="117">
        <v>10702.798000000001</v>
      </c>
      <c r="G10" s="117">
        <v>93720.115000000005</v>
      </c>
      <c r="H10" s="104">
        <f>H11+H12</f>
        <v>100</v>
      </c>
      <c r="I10" s="104">
        <f>I11+I12</f>
        <v>100.00000102874299</v>
      </c>
      <c r="J10" s="105">
        <f t="shared" si="0"/>
        <v>99.306346150974576</v>
      </c>
      <c r="K10" s="105">
        <f t="shared" si="1"/>
        <v>95.070905757541141</v>
      </c>
      <c r="L10" s="105">
        <f t="shared" si="1"/>
        <v>103.71947366901971</v>
      </c>
      <c r="M10" s="43" t="s">
        <v>558</v>
      </c>
    </row>
    <row r="11" spans="1:13" s="89" customFormat="1" x14ac:dyDescent="0.2">
      <c r="A11" s="47" t="s">
        <v>564</v>
      </c>
      <c r="B11" s="116">
        <v>3052.395</v>
      </c>
      <c r="C11" s="116">
        <v>26850.661</v>
      </c>
      <c r="D11" s="116">
        <v>2136.5349999999999</v>
      </c>
      <c r="E11" s="117">
        <v>29149.175999999999</v>
      </c>
      <c r="F11" s="117">
        <v>3092.6320000000001</v>
      </c>
      <c r="G11" s="117">
        <v>26069.704000000002</v>
      </c>
      <c r="H11" s="104">
        <f>D11/D10*100</f>
        <v>20.99737726268463</v>
      </c>
      <c r="I11" s="104">
        <f>E11/E10*100</f>
        <v>29.98701006244367</v>
      </c>
      <c r="J11" s="105">
        <f t="shared" si="0"/>
        <v>69.995364295905333</v>
      </c>
      <c r="K11" s="105">
        <f t="shared" si="1"/>
        <v>69.084682561649743</v>
      </c>
      <c r="L11" s="105">
        <f t="shared" si="1"/>
        <v>111.81245479427</v>
      </c>
      <c r="M11" s="47" t="s">
        <v>564</v>
      </c>
    </row>
    <row r="12" spans="1:13" s="89" customFormat="1" x14ac:dyDescent="0.2">
      <c r="A12" s="47" t="s">
        <v>565</v>
      </c>
      <c r="B12" s="116">
        <v>7193.9260000000004</v>
      </c>
      <c r="C12" s="116">
        <v>60180.091</v>
      </c>
      <c r="D12" s="116">
        <v>8038.7120000000004</v>
      </c>
      <c r="E12" s="117">
        <v>68056.835000000006</v>
      </c>
      <c r="F12" s="117">
        <v>7610.1660000000002</v>
      </c>
      <c r="G12" s="117">
        <v>67650.410999999993</v>
      </c>
      <c r="H12" s="104">
        <f>D12/D10*100</f>
        <v>79.002622737315377</v>
      </c>
      <c r="I12" s="104">
        <f>E12/E10*100</f>
        <v>70.012990966299313</v>
      </c>
      <c r="J12" s="105">
        <f t="shared" si="0"/>
        <v>111.7430454525109</v>
      </c>
      <c r="K12" s="105">
        <f t="shared" si="1"/>
        <v>105.63123064595436</v>
      </c>
      <c r="L12" s="105">
        <f t="shared" si="1"/>
        <v>100.60077092510203</v>
      </c>
      <c r="M12" s="47" t="s">
        <v>831</v>
      </c>
    </row>
    <row r="13" spans="1:13" s="89" customFormat="1" x14ac:dyDescent="0.2">
      <c r="A13" s="42" t="s">
        <v>566</v>
      </c>
      <c r="B13" s="116"/>
      <c r="C13" s="116"/>
      <c r="D13" s="116"/>
      <c r="E13" s="117"/>
      <c r="F13" s="117"/>
      <c r="G13" s="117"/>
      <c r="H13" s="112"/>
      <c r="I13" s="112"/>
      <c r="J13" s="112"/>
      <c r="K13" s="112"/>
      <c r="L13" s="112"/>
      <c r="M13" s="42" t="s">
        <v>832</v>
      </c>
    </row>
    <row r="14" spans="1:13" s="89" customFormat="1" x14ac:dyDescent="0.2">
      <c r="A14" s="43" t="s">
        <v>555</v>
      </c>
      <c r="B14" s="116">
        <v>9603.3549999999996</v>
      </c>
      <c r="C14" s="116">
        <v>83301.880999999994</v>
      </c>
      <c r="D14" s="116">
        <v>9417.58</v>
      </c>
      <c r="E14" s="117">
        <v>92719.471999999994</v>
      </c>
      <c r="F14" s="117">
        <v>10028.698</v>
      </c>
      <c r="G14" s="117">
        <v>90242.432000000001</v>
      </c>
      <c r="H14" s="104">
        <f>H15+H16</f>
        <v>100</v>
      </c>
      <c r="I14" s="104">
        <f>I15+I16</f>
        <v>100</v>
      </c>
      <c r="J14" s="105">
        <f t="shared" ref="J14:J19" si="2">D14/B14*100</f>
        <v>98.065519810524563</v>
      </c>
      <c r="K14" s="105">
        <f t="shared" ref="K14:L19" si="3">D14/F14*100</f>
        <v>93.906307678225019</v>
      </c>
      <c r="L14" s="105">
        <f t="shared" si="3"/>
        <v>102.7448728332144</v>
      </c>
      <c r="M14" s="43" t="s">
        <v>556</v>
      </c>
    </row>
    <row r="15" spans="1:13" s="89" customFormat="1" x14ac:dyDescent="0.2">
      <c r="A15" s="47" t="s">
        <v>562</v>
      </c>
      <c r="B15" s="116">
        <v>9562.3330000000005</v>
      </c>
      <c r="C15" s="116">
        <v>82936.767000000007</v>
      </c>
      <c r="D15" s="116">
        <v>9370.6329999999998</v>
      </c>
      <c r="E15" s="117">
        <v>92307.4</v>
      </c>
      <c r="F15" s="117">
        <v>9970.9</v>
      </c>
      <c r="G15" s="117">
        <v>89746.1</v>
      </c>
      <c r="H15" s="104">
        <f>D15/D14*100</f>
        <v>99.501496138073691</v>
      </c>
      <c r="I15" s="104">
        <f>E15/E14*100</f>
        <v>99.555571239663664</v>
      </c>
      <c r="J15" s="105">
        <f t="shared" si="2"/>
        <v>97.99525910674727</v>
      </c>
      <c r="K15" s="105">
        <f t="shared" si="3"/>
        <v>93.979811250739658</v>
      </c>
      <c r="L15" s="105">
        <f t="shared" si="3"/>
        <v>102.85394017121634</v>
      </c>
      <c r="M15" s="47" t="s">
        <v>830</v>
      </c>
    </row>
    <row r="16" spans="1:13" s="89" customFormat="1" x14ac:dyDescent="0.2">
      <c r="A16" s="47" t="s">
        <v>563</v>
      </c>
      <c r="B16" s="116">
        <v>41.021000000000001</v>
      </c>
      <c r="C16" s="116">
        <v>365.11399999999998</v>
      </c>
      <c r="D16" s="116">
        <v>46.947000000000003</v>
      </c>
      <c r="E16" s="117">
        <v>412.072</v>
      </c>
      <c r="F16" s="117">
        <v>57.798000000000002</v>
      </c>
      <c r="G16" s="117">
        <v>496.33199999999999</v>
      </c>
      <c r="H16" s="104">
        <f>D16/D14*100</f>
        <v>0.4985038619263123</v>
      </c>
      <c r="I16" s="104">
        <f>E16/E14*100</f>
        <v>0.44442876033634016</v>
      </c>
      <c r="J16" s="105">
        <f t="shared" si="2"/>
        <v>114.44625923307574</v>
      </c>
      <c r="K16" s="105">
        <f t="shared" si="3"/>
        <v>81.22599397903042</v>
      </c>
      <c r="L16" s="105">
        <f t="shared" si="3"/>
        <v>83.023460103317944</v>
      </c>
      <c r="M16" s="47" t="s">
        <v>563</v>
      </c>
    </row>
    <row r="17" spans="1:13" s="89" customFormat="1" x14ac:dyDescent="0.2">
      <c r="A17" s="43" t="s">
        <v>557</v>
      </c>
      <c r="B17" s="116">
        <v>9603.3549999999996</v>
      </c>
      <c r="C17" s="116">
        <v>83301.880999999994</v>
      </c>
      <c r="D17" s="116">
        <v>9417.58</v>
      </c>
      <c r="E17" s="117">
        <v>92719.471999999994</v>
      </c>
      <c r="F17" s="117">
        <v>10028.698</v>
      </c>
      <c r="G17" s="117">
        <v>90242.432000000001</v>
      </c>
      <c r="H17" s="104">
        <f>H18+H19</f>
        <v>100</v>
      </c>
      <c r="I17" s="104">
        <f>I18+I19</f>
        <v>100</v>
      </c>
      <c r="J17" s="105">
        <f t="shared" si="2"/>
        <v>98.065519810524563</v>
      </c>
      <c r="K17" s="105">
        <f t="shared" si="3"/>
        <v>93.906307678225019</v>
      </c>
      <c r="L17" s="105">
        <f t="shared" si="3"/>
        <v>102.7448728332144</v>
      </c>
      <c r="M17" s="43" t="s">
        <v>558</v>
      </c>
    </row>
    <row r="18" spans="1:13" s="89" customFormat="1" x14ac:dyDescent="0.2">
      <c r="A18" s="47" t="s">
        <v>564</v>
      </c>
      <c r="B18" s="116">
        <v>2976.7550000000001</v>
      </c>
      <c r="C18" s="116">
        <v>24982.673999999999</v>
      </c>
      <c r="D18" s="116">
        <v>2019.2729999999999</v>
      </c>
      <c r="E18" s="117">
        <v>27161.922999999999</v>
      </c>
      <c r="F18" s="117">
        <v>2864.0839999999998</v>
      </c>
      <c r="G18" s="117">
        <v>23550.405999999999</v>
      </c>
      <c r="H18" s="104">
        <f>D18/D17*100</f>
        <v>21.441527441232246</v>
      </c>
      <c r="I18" s="104">
        <f>E18/E17*100</f>
        <v>29.29473433584695</v>
      </c>
      <c r="J18" s="105">
        <f t="shared" si="2"/>
        <v>67.834705912982415</v>
      </c>
      <c r="K18" s="105">
        <f t="shared" si="3"/>
        <v>70.503274345305513</v>
      </c>
      <c r="L18" s="105">
        <f t="shared" si="3"/>
        <v>115.33526428376648</v>
      </c>
      <c r="M18" s="47" t="s">
        <v>564</v>
      </c>
    </row>
    <row r="19" spans="1:13" s="89" customFormat="1" x14ac:dyDescent="0.2">
      <c r="A19" s="47" t="s">
        <v>565</v>
      </c>
      <c r="B19" s="116">
        <v>6626.6</v>
      </c>
      <c r="C19" s="116">
        <v>58319.207000000002</v>
      </c>
      <c r="D19" s="116">
        <v>7398.3069999999998</v>
      </c>
      <c r="E19" s="117">
        <v>65557.548999999999</v>
      </c>
      <c r="F19" s="117">
        <v>7164.6139999999996</v>
      </c>
      <c r="G19" s="117">
        <v>66692.025999999998</v>
      </c>
      <c r="H19" s="104">
        <f>D19/D17*100</f>
        <v>78.558472558767747</v>
      </c>
      <c r="I19" s="104">
        <f>E19/E17*100</f>
        <v>70.705265664153046</v>
      </c>
      <c r="J19" s="105">
        <f t="shared" si="2"/>
        <v>111.64559502610689</v>
      </c>
      <c r="K19" s="105">
        <f t="shared" si="3"/>
        <v>103.26176678883189</v>
      </c>
      <c r="L19" s="105">
        <f t="shared" si="3"/>
        <v>98.298931569420319</v>
      </c>
      <c r="M19" s="47" t="s">
        <v>831</v>
      </c>
    </row>
    <row r="20" spans="1:13" s="89" customFormat="1" x14ac:dyDescent="0.2">
      <c r="A20" s="42" t="s">
        <v>567</v>
      </c>
      <c r="B20" s="116"/>
      <c r="C20" s="116"/>
      <c r="D20" s="116"/>
      <c r="E20" s="117"/>
      <c r="F20" s="117"/>
      <c r="G20" s="117"/>
      <c r="H20" s="112"/>
      <c r="I20" s="112"/>
      <c r="J20" s="112"/>
      <c r="K20" s="112"/>
      <c r="L20" s="112"/>
      <c r="M20" s="42" t="s">
        <v>833</v>
      </c>
    </row>
    <row r="21" spans="1:13" s="89" customFormat="1" x14ac:dyDescent="0.2">
      <c r="A21" s="43" t="s">
        <v>555</v>
      </c>
      <c r="B21" s="116">
        <v>642.96699999999998</v>
      </c>
      <c r="C21" s="116">
        <v>3728.8719999999998</v>
      </c>
      <c r="D21" s="116">
        <v>757.66700000000003</v>
      </c>
      <c r="E21" s="117">
        <v>4486.5379999999996</v>
      </c>
      <c r="F21" s="117">
        <v>674.1</v>
      </c>
      <c r="G21" s="117">
        <v>3477.683</v>
      </c>
      <c r="H21" s="104">
        <f>H22+H23</f>
        <v>100</v>
      </c>
      <c r="I21" s="104">
        <f>I22+I23</f>
        <v>100</v>
      </c>
      <c r="J21" s="105">
        <f>D21/B21*100</f>
        <v>117.83917370564897</v>
      </c>
      <c r="K21" s="105">
        <f>D21/F21*100</f>
        <v>112.39682539682541</v>
      </c>
      <c r="L21" s="105">
        <f>E21/G21*100</f>
        <v>129.00940079932528</v>
      </c>
      <c r="M21" s="43" t="s">
        <v>556</v>
      </c>
    </row>
    <row r="22" spans="1:13" s="89" customFormat="1" x14ac:dyDescent="0.2">
      <c r="A22" s="47" t="s">
        <v>562</v>
      </c>
      <c r="B22" s="116">
        <v>642.96699999999998</v>
      </c>
      <c r="C22" s="116">
        <v>3728.7330000000002</v>
      </c>
      <c r="D22" s="116">
        <v>757.66700000000003</v>
      </c>
      <c r="E22" s="117">
        <v>4486.3999999999996</v>
      </c>
      <c r="F22" s="117">
        <v>674.1</v>
      </c>
      <c r="G22" s="117">
        <v>3477.6</v>
      </c>
      <c r="H22" s="104">
        <f>D22/D21*100</f>
        <v>100</v>
      </c>
      <c r="I22" s="104">
        <f>E22/E21*100</f>
        <v>99.996924131702443</v>
      </c>
      <c r="J22" s="105">
        <f>D22/B22*100</f>
        <v>117.83917370564897</v>
      </c>
      <c r="K22" s="105">
        <f>D22/F22*100</f>
        <v>112.39682539682541</v>
      </c>
      <c r="L22" s="105">
        <f>E22/G22*100</f>
        <v>129.00851161720726</v>
      </c>
      <c r="M22" s="47" t="s">
        <v>830</v>
      </c>
    </row>
    <row r="23" spans="1:13" s="89" customFormat="1" x14ac:dyDescent="0.2">
      <c r="A23" s="47" t="s">
        <v>563</v>
      </c>
      <c r="B23" s="116">
        <v>0</v>
      </c>
      <c r="C23" s="116">
        <v>0.13800000000000001</v>
      </c>
      <c r="D23" s="116">
        <v>0</v>
      </c>
      <c r="E23" s="117">
        <v>0.13800000000000001</v>
      </c>
      <c r="F23" s="117">
        <v>0</v>
      </c>
      <c r="G23" s="117">
        <v>8.3000000000000004E-2</v>
      </c>
      <c r="H23" s="104">
        <f>D23/D21*100</f>
        <v>0</v>
      </c>
      <c r="I23" s="104">
        <f>E23/E21*100</f>
        <v>3.0758682975603915E-3</v>
      </c>
      <c r="J23" s="105">
        <v>0</v>
      </c>
      <c r="K23" s="105">
        <v>0</v>
      </c>
      <c r="L23" s="105">
        <f>E23/G23*100</f>
        <v>166.26506024096386</v>
      </c>
      <c r="M23" s="47" t="s">
        <v>563</v>
      </c>
    </row>
    <row r="24" spans="1:13" s="89" customFormat="1" x14ac:dyDescent="0.2">
      <c r="A24" s="43" t="s">
        <v>557</v>
      </c>
      <c r="B24" s="116">
        <v>642.96699999999998</v>
      </c>
      <c r="C24" s="116">
        <v>3728.8719999999998</v>
      </c>
      <c r="D24" s="116">
        <v>757.66700000000003</v>
      </c>
      <c r="E24" s="117">
        <v>4486.5379999999996</v>
      </c>
      <c r="F24" s="117">
        <v>674.1</v>
      </c>
      <c r="G24" s="117">
        <v>3477.683</v>
      </c>
      <c r="H24" s="104">
        <f>H25+H26</f>
        <v>99.999868015896155</v>
      </c>
      <c r="I24" s="104">
        <f>I25+I26</f>
        <v>100</v>
      </c>
      <c r="J24" s="105">
        <f>D24/B24*100</f>
        <v>117.83917370564897</v>
      </c>
      <c r="K24" s="105">
        <f>D24/F24*100</f>
        <v>112.39682539682541</v>
      </c>
      <c r="L24" s="105">
        <f>E24/G24*100</f>
        <v>129.00940079932528</v>
      </c>
      <c r="M24" s="43" t="s">
        <v>558</v>
      </c>
    </row>
    <row r="25" spans="1:13" s="89" customFormat="1" x14ac:dyDescent="0.2">
      <c r="A25" s="47" t="s">
        <v>564</v>
      </c>
      <c r="B25" s="116">
        <v>75.64</v>
      </c>
      <c r="C25" s="116">
        <v>1867.9880000000001</v>
      </c>
      <c r="D25" s="116">
        <v>117.261</v>
      </c>
      <c r="E25" s="117">
        <v>1987.252</v>
      </c>
      <c r="F25" s="117">
        <v>228.548</v>
      </c>
      <c r="G25" s="117">
        <v>2519.2979999999998</v>
      </c>
      <c r="H25" s="104">
        <f>D25/D24*100</f>
        <v>15.476587999741309</v>
      </c>
      <c r="I25" s="104">
        <f>E25/E24*100</f>
        <v>44.293662507706387</v>
      </c>
      <c r="J25" s="105">
        <f>D25/B25*100</f>
        <v>155.0251189846642</v>
      </c>
      <c r="K25" s="105">
        <f>D25/F25*100</f>
        <v>51.306946462012363</v>
      </c>
      <c r="L25" s="105">
        <f>E25/G25*100</f>
        <v>78.881180392315642</v>
      </c>
      <c r="M25" s="47" t="s">
        <v>564</v>
      </c>
    </row>
    <row r="26" spans="1:13" s="89" customFormat="1" x14ac:dyDescent="0.2">
      <c r="A26" s="47" t="s">
        <v>565</v>
      </c>
      <c r="B26" s="116">
        <v>567.32600000000002</v>
      </c>
      <c r="C26" s="116">
        <v>1860.884</v>
      </c>
      <c r="D26" s="116">
        <v>640.40499999999997</v>
      </c>
      <c r="E26" s="117">
        <v>2499.2860000000001</v>
      </c>
      <c r="F26" s="117">
        <v>445.55200000000002</v>
      </c>
      <c r="G26" s="117">
        <v>958.38499999999999</v>
      </c>
      <c r="H26" s="104">
        <f>D26/D24*100</f>
        <v>84.523280016154843</v>
      </c>
      <c r="I26" s="104">
        <f>E26/E24*100</f>
        <v>55.706337492293621</v>
      </c>
      <c r="J26" s="105">
        <f>D26/B26*100</f>
        <v>112.88130633885984</v>
      </c>
      <c r="K26" s="105">
        <f>D26/F26*100</f>
        <v>143.73294250727187</v>
      </c>
      <c r="L26" s="106">
        <f>E26/G26</f>
        <v>2.6078100137209996</v>
      </c>
      <c r="M26" s="47" t="s">
        <v>831</v>
      </c>
    </row>
    <row r="27" spans="1:13" s="89" customFormat="1" x14ac:dyDescent="0.2">
      <c r="A27" s="42" t="s">
        <v>568</v>
      </c>
      <c r="B27" s="116"/>
      <c r="C27" s="116"/>
      <c r="D27" s="116"/>
      <c r="E27" s="117"/>
      <c r="F27" s="117"/>
      <c r="G27" s="117"/>
      <c r="H27" s="112"/>
      <c r="I27" s="112"/>
      <c r="J27" s="112"/>
      <c r="K27" s="112"/>
      <c r="L27" s="112"/>
      <c r="M27" s="42" t="s">
        <v>834</v>
      </c>
    </row>
    <row r="28" spans="1:13" s="89" customFormat="1" x14ac:dyDescent="0.2">
      <c r="A28" s="43" t="s">
        <v>555</v>
      </c>
      <c r="B28" s="116">
        <v>610.55799999999999</v>
      </c>
      <c r="C28" s="116">
        <v>17181.544999999998</v>
      </c>
      <c r="D28" s="116">
        <v>1814.4259999999999</v>
      </c>
      <c r="E28" s="117">
        <v>19623.59</v>
      </c>
      <c r="F28" s="117">
        <v>1498.174</v>
      </c>
      <c r="G28" s="117">
        <v>16899.834999999999</v>
      </c>
      <c r="H28" s="104">
        <f>H29+H30</f>
        <v>100</v>
      </c>
      <c r="I28" s="104">
        <f>I29+I30</f>
        <v>100</v>
      </c>
      <c r="J28" s="106">
        <f>D28/B28</f>
        <v>2.9717504315724304</v>
      </c>
      <c r="K28" s="105">
        <f>D28/F28*100</f>
        <v>121.10916355510106</v>
      </c>
      <c r="L28" s="105">
        <f>E28/G28*100</f>
        <v>116.11705084694614</v>
      </c>
      <c r="M28" s="43" t="s">
        <v>556</v>
      </c>
    </row>
    <row r="29" spans="1:13" s="89" customFormat="1" x14ac:dyDescent="0.2">
      <c r="A29" s="47" t="s">
        <v>562</v>
      </c>
      <c r="B29" s="116">
        <v>0</v>
      </c>
      <c r="C29" s="116">
        <v>0</v>
      </c>
      <c r="D29" s="116">
        <v>0</v>
      </c>
      <c r="E29" s="117">
        <v>0</v>
      </c>
      <c r="F29" s="117">
        <v>0</v>
      </c>
      <c r="G29" s="117">
        <v>0</v>
      </c>
      <c r="H29" s="104">
        <f>D29/D28*100</f>
        <v>0</v>
      </c>
      <c r="I29" s="104">
        <f>E29/E28*100</f>
        <v>0</v>
      </c>
      <c r="J29" s="105">
        <v>0</v>
      </c>
      <c r="K29" s="105">
        <v>0</v>
      </c>
      <c r="L29" s="105">
        <v>0</v>
      </c>
      <c r="M29" s="47" t="s">
        <v>830</v>
      </c>
    </row>
    <row r="30" spans="1:13" s="89" customFormat="1" x14ac:dyDescent="0.2">
      <c r="A30" s="47" t="s">
        <v>563</v>
      </c>
      <c r="B30" s="116">
        <v>610.55799999999999</v>
      </c>
      <c r="C30" s="116">
        <v>17181.544999999998</v>
      </c>
      <c r="D30" s="116">
        <v>1814.4259999999999</v>
      </c>
      <c r="E30" s="117">
        <v>19623.59</v>
      </c>
      <c r="F30" s="117">
        <v>1498.174</v>
      </c>
      <c r="G30" s="117">
        <v>16899.834999999999</v>
      </c>
      <c r="H30" s="104">
        <f>D30/D28*100</f>
        <v>100</v>
      </c>
      <c r="I30" s="104">
        <f>E30/E28*100</f>
        <v>100</v>
      </c>
      <c r="J30" s="106">
        <f>D30/B30</f>
        <v>2.9717504315724304</v>
      </c>
      <c r="K30" s="105">
        <f>D30/F30*100</f>
        <v>121.10916355510106</v>
      </c>
      <c r="L30" s="105">
        <f>E30/G30*100</f>
        <v>116.11705084694614</v>
      </c>
      <c r="M30" s="47" t="s">
        <v>563</v>
      </c>
    </row>
    <row r="31" spans="1:13" s="89" customFormat="1" x14ac:dyDescent="0.2">
      <c r="A31" s="43" t="s">
        <v>557</v>
      </c>
      <c r="B31" s="116">
        <v>610.55799999999999</v>
      </c>
      <c r="C31" s="116">
        <v>17181.544999999998</v>
      </c>
      <c r="D31" s="116">
        <v>1814.4259999999999</v>
      </c>
      <c r="E31" s="117">
        <v>19623.59</v>
      </c>
      <c r="F31" s="117">
        <v>1498.174</v>
      </c>
      <c r="G31" s="117">
        <v>16899.834999999999</v>
      </c>
      <c r="H31" s="104">
        <f>H32+H33</f>
        <v>100</v>
      </c>
      <c r="I31" s="104">
        <f>I32+I33</f>
        <v>99.999999999999986</v>
      </c>
      <c r="J31" s="106">
        <f>D31/B31</f>
        <v>2.9717504315724304</v>
      </c>
      <c r="K31" s="105">
        <f>D31/F31*100</f>
        <v>121.10916355510106</v>
      </c>
      <c r="L31" s="105">
        <f>E31/G31*100</f>
        <v>116.11705084694614</v>
      </c>
      <c r="M31" s="43" t="s">
        <v>558</v>
      </c>
    </row>
    <row r="32" spans="1:13" s="89" customFormat="1" x14ac:dyDescent="0.2">
      <c r="A32" s="47" t="s">
        <v>564</v>
      </c>
      <c r="B32" s="116">
        <v>19.937000000000001</v>
      </c>
      <c r="C32" s="116">
        <v>63.811</v>
      </c>
      <c r="D32" s="116">
        <v>0</v>
      </c>
      <c r="E32" s="117">
        <v>63.811</v>
      </c>
      <c r="F32" s="117">
        <v>0</v>
      </c>
      <c r="G32" s="117">
        <v>99.295000000000002</v>
      </c>
      <c r="H32" s="104">
        <f>D32/D31*100</f>
        <v>0</v>
      </c>
      <c r="I32" s="104">
        <f>E32/E31*100</f>
        <v>0.32517495524519213</v>
      </c>
      <c r="J32" s="105">
        <f>D32/B32*100</f>
        <v>0</v>
      </c>
      <c r="K32" s="105">
        <v>0</v>
      </c>
      <c r="L32" s="105">
        <f>E32/G32*100</f>
        <v>64.264061634523387</v>
      </c>
      <c r="M32" s="47" t="s">
        <v>564</v>
      </c>
    </row>
    <row r="33" spans="1:13" s="89" customFormat="1" x14ac:dyDescent="0.2">
      <c r="A33" s="47" t="s">
        <v>565</v>
      </c>
      <c r="B33" s="116">
        <v>590.62099999999998</v>
      </c>
      <c r="C33" s="116">
        <v>17117.734</v>
      </c>
      <c r="D33" s="116">
        <v>1814.4259999999999</v>
      </c>
      <c r="E33" s="117">
        <v>19559.778999999999</v>
      </c>
      <c r="F33" s="117">
        <v>1498.174</v>
      </c>
      <c r="G33" s="117">
        <v>16800.54</v>
      </c>
      <c r="H33" s="104">
        <f>D33/D31*100</f>
        <v>100</v>
      </c>
      <c r="I33" s="104">
        <f>E33/E31*100</f>
        <v>99.674825044754797</v>
      </c>
      <c r="J33" s="106">
        <f>D33/B33</f>
        <v>3.072064826682424</v>
      </c>
      <c r="K33" s="105">
        <f>D33/F33*100</f>
        <v>121.10916355510106</v>
      </c>
      <c r="L33" s="105">
        <f>E33/G33*100</f>
        <v>116.42351376800984</v>
      </c>
      <c r="M33" s="47" t="s">
        <v>831</v>
      </c>
    </row>
    <row r="34" spans="1:13" s="89" customFormat="1" ht="33.75" x14ac:dyDescent="0.2">
      <c r="A34" s="42" t="s">
        <v>569</v>
      </c>
      <c r="B34" s="116"/>
      <c r="C34" s="116"/>
      <c r="D34" s="116"/>
      <c r="E34" s="117"/>
      <c r="F34" s="117"/>
      <c r="G34" s="117"/>
      <c r="H34" s="112"/>
      <c r="I34" s="112"/>
      <c r="J34" s="112"/>
      <c r="K34" s="112"/>
      <c r="L34" s="112"/>
      <c r="M34" s="42" t="s">
        <v>835</v>
      </c>
    </row>
    <row r="35" spans="1:13" s="89" customFormat="1" x14ac:dyDescent="0.2">
      <c r="A35" s="43" t="s">
        <v>555</v>
      </c>
      <c r="B35" s="116">
        <v>5767.6329999999998</v>
      </c>
      <c r="C35" s="116">
        <v>61861.2</v>
      </c>
      <c r="D35" s="116">
        <v>6542.0330000000004</v>
      </c>
      <c r="E35" s="117">
        <v>68403.232999999993</v>
      </c>
      <c r="F35" s="117">
        <v>7676.5</v>
      </c>
      <c r="G35" s="117">
        <v>70193.392000000007</v>
      </c>
      <c r="H35" s="104">
        <f>H36+H37</f>
        <v>100</v>
      </c>
      <c r="I35" s="104">
        <f>I36+I37</f>
        <v>100.00000000000001</v>
      </c>
      <c r="J35" s="105">
        <f>D35/B35*100</f>
        <v>113.42665179979379</v>
      </c>
      <c r="K35" s="105">
        <f>D35/F35*100</f>
        <v>85.221559304370487</v>
      </c>
      <c r="L35" s="105">
        <f>E35/G35*100</f>
        <v>97.44967588971906</v>
      </c>
      <c r="M35" s="43" t="s">
        <v>556</v>
      </c>
    </row>
    <row r="36" spans="1:13" s="89" customFormat="1" x14ac:dyDescent="0.2">
      <c r="A36" s="47" t="s">
        <v>562</v>
      </c>
      <c r="B36" s="116">
        <v>5767.6329999999998</v>
      </c>
      <c r="C36" s="116">
        <v>61860.567000000003</v>
      </c>
      <c r="D36" s="116">
        <v>6542.0330000000004</v>
      </c>
      <c r="E36" s="117">
        <v>68402.600000000006</v>
      </c>
      <c r="F36" s="117">
        <v>7676.5</v>
      </c>
      <c r="G36" s="117">
        <v>70192.899999999994</v>
      </c>
      <c r="H36" s="104">
        <f>D36/D35*100</f>
        <v>100</v>
      </c>
      <c r="I36" s="104">
        <f>E36/E35*100</f>
        <v>99.999074605143306</v>
      </c>
      <c r="J36" s="105">
        <f>D36/B36*100</f>
        <v>113.42665179979379</v>
      </c>
      <c r="K36" s="105">
        <f>D36/F36*100</f>
        <v>85.221559304370487</v>
      </c>
      <c r="L36" s="105">
        <f>E36/G36*100</f>
        <v>97.449457138827441</v>
      </c>
      <c r="M36" s="47" t="s">
        <v>830</v>
      </c>
    </row>
    <row r="37" spans="1:13" s="89" customFormat="1" x14ac:dyDescent="0.2">
      <c r="A37" s="47" t="s">
        <v>563</v>
      </c>
      <c r="B37" s="116">
        <v>0</v>
      </c>
      <c r="C37" s="116">
        <v>0.63300000000000001</v>
      </c>
      <c r="D37" s="116">
        <v>0</v>
      </c>
      <c r="E37" s="117">
        <v>0.63300000000000001</v>
      </c>
      <c r="F37" s="117">
        <v>0</v>
      </c>
      <c r="G37" s="117">
        <v>0.49199999999999999</v>
      </c>
      <c r="H37" s="104">
        <f>D37/D35*100</f>
        <v>0</v>
      </c>
      <c r="I37" s="104">
        <f>E37/E35*100</f>
        <v>9.2539485670216793E-4</v>
      </c>
      <c r="J37" s="105">
        <v>0</v>
      </c>
      <c r="K37" s="105">
        <v>0</v>
      </c>
      <c r="L37" s="105">
        <f>E37/G37*100</f>
        <v>128.65853658536585</v>
      </c>
      <c r="M37" s="47" t="s">
        <v>563</v>
      </c>
    </row>
    <row r="38" spans="1:13" s="89" customFormat="1" x14ac:dyDescent="0.2">
      <c r="A38" s="43" t="s">
        <v>557</v>
      </c>
      <c r="B38" s="116">
        <v>5767.6329999999998</v>
      </c>
      <c r="C38" s="116">
        <v>61861.2</v>
      </c>
      <c r="D38" s="116">
        <v>6542.0330000000004</v>
      </c>
      <c r="E38" s="117">
        <v>68403.232999999993</v>
      </c>
      <c r="F38" s="117">
        <v>7676.5</v>
      </c>
      <c r="G38" s="117">
        <v>70193.392000000007</v>
      </c>
      <c r="H38" s="104">
        <f>H39+H40</f>
        <v>100.0000152857682</v>
      </c>
      <c r="I38" s="104">
        <f>I39+I40</f>
        <v>100.00000146191921</v>
      </c>
      <c r="J38" s="105">
        <f>D38/B38*100</f>
        <v>113.42665179979379</v>
      </c>
      <c r="K38" s="105">
        <f>D38/F38*100</f>
        <v>85.221559304370487</v>
      </c>
      <c r="L38" s="105">
        <f>E38/G38*100</f>
        <v>97.44967588971906</v>
      </c>
      <c r="M38" s="43" t="s">
        <v>558</v>
      </c>
    </row>
    <row r="39" spans="1:13" s="89" customFormat="1" x14ac:dyDescent="0.2">
      <c r="A39" s="47" t="s">
        <v>564</v>
      </c>
      <c r="B39" s="116">
        <v>4596.9750000000004</v>
      </c>
      <c r="C39" s="116">
        <v>50768.794000000002</v>
      </c>
      <c r="D39" s="116">
        <v>4917.1390000000001</v>
      </c>
      <c r="E39" s="117">
        <v>55685.932999999997</v>
      </c>
      <c r="F39" s="117">
        <v>5566.982</v>
      </c>
      <c r="G39" s="117">
        <v>55541.491000000002</v>
      </c>
      <c r="H39" s="104">
        <f>D39/D38*100</f>
        <v>75.162246965125362</v>
      </c>
      <c r="I39" s="104">
        <f>E39/E38*100</f>
        <v>81.408334895515836</v>
      </c>
      <c r="J39" s="105">
        <f>D39/B39*100</f>
        <v>106.96466698209149</v>
      </c>
      <c r="K39" s="105">
        <f>D39/F39*100</f>
        <v>88.326834899053026</v>
      </c>
      <c r="L39" s="105">
        <f>E39/G39*100</f>
        <v>100.26006143767367</v>
      </c>
      <c r="M39" s="47" t="s">
        <v>564</v>
      </c>
    </row>
    <row r="40" spans="1:13" s="89" customFormat="1" x14ac:dyDescent="0.2">
      <c r="A40" s="47" t="s">
        <v>565</v>
      </c>
      <c r="B40" s="116">
        <v>1170.6590000000001</v>
      </c>
      <c r="C40" s="116">
        <v>11092.406000000001</v>
      </c>
      <c r="D40" s="116">
        <v>1624.895</v>
      </c>
      <c r="E40" s="117">
        <v>12717.300999999999</v>
      </c>
      <c r="F40" s="117">
        <v>2109.518</v>
      </c>
      <c r="G40" s="117">
        <v>14651.902</v>
      </c>
      <c r="H40" s="104">
        <f>D40/D38*100</f>
        <v>24.837768320642834</v>
      </c>
      <c r="I40" s="104">
        <f>E40/E38*100</f>
        <v>18.591666566403376</v>
      </c>
      <c r="J40" s="105">
        <f>D40/B40*100</f>
        <v>138.80173474940182</v>
      </c>
      <c r="K40" s="105">
        <f>D40/F40*100</f>
        <v>77.026837410252014</v>
      </c>
      <c r="L40" s="105">
        <f>E40/G40*100</f>
        <v>86.796246657942419</v>
      </c>
      <c r="M40" s="47" t="s">
        <v>831</v>
      </c>
    </row>
    <row r="41" spans="1:13" s="89" customFormat="1" ht="33.75" x14ac:dyDescent="0.2">
      <c r="A41" s="42" t="s">
        <v>570</v>
      </c>
      <c r="B41" s="116"/>
      <c r="C41" s="116"/>
      <c r="D41" s="116"/>
      <c r="E41" s="117"/>
      <c r="F41" s="117"/>
      <c r="G41" s="117"/>
      <c r="H41" s="112"/>
      <c r="I41" s="112"/>
      <c r="J41" s="112"/>
      <c r="K41" s="112"/>
      <c r="L41" s="112"/>
      <c r="M41" s="42" t="s">
        <v>836</v>
      </c>
    </row>
    <row r="42" spans="1:13" s="89" customFormat="1" x14ac:dyDescent="0.2">
      <c r="A42" s="43" t="s">
        <v>555</v>
      </c>
      <c r="B42" s="116">
        <v>5392.5330000000004</v>
      </c>
      <c r="C42" s="116">
        <v>53046.7</v>
      </c>
      <c r="D42" s="116">
        <v>5935.1329999999998</v>
      </c>
      <c r="E42" s="117">
        <v>58981.832999999999</v>
      </c>
      <c r="F42" s="117">
        <v>6790.4</v>
      </c>
      <c r="G42" s="117">
        <v>60421.3</v>
      </c>
      <c r="H42" s="104">
        <f>H43+H44</f>
        <v>100</v>
      </c>
      <c r="I42" s="104">
        <f>I43+I44</f>
        <v>99.999999999999986</v>
      </c>
      <c r="J42" s="105">
        <f>D42/B42*100</f>
        <v>110.0620617435257</v>
      </c>
      <c r="K42" s="105">
        <f>D42/F42*100</f>
        <v>87.404762606032051</v>
      </c>
      <c r="L42" s="105">
        <f>E42/G42*100</f>
        <v>97.617616635193215</v>
      </c>
      <c r="M42" s="43" t="s">
        <v>556</v>
      </c>
    </row>
    <row r="43" spans="1:13" s="89" customFormat="1" x14ac:dyDescent="0.2">
      <c r="A43" s="47" t="s">
        <v>562</v>
      </c>
      <c r="B43" s="116">
        <v>5392.5330000000004</v>
      </c>
      <c r="C43" s="116">
        <v>53046.067000000003</v>
      </c>
      <c r="D43" s="116">
        <v>5935.1329999999998</v>
      </c>
      <c r="E43" s="117">
        <v>58981.2</v>
      </c>
      <c r="F43" s="117">
        <v>6790.4</v>
      </c>
      <c r="G43" s="117">
        <v>60421.3</v>
      </c>
      <c r="H43" s="104">
        <f>D43/D42*100</f>
        <v>100</v>
      </c>
      <c r="I43" s="104">
        <f>E43/E42*100</f>
        <v>99.99892678818577</v>
      </c>
      <c r="J43" s="105">
        <f>D43/B43*100</f>
        <v>110.0620617435257</v>
      </c>
      <c r="K43" s="105">
        <f>D43/F43*100</f>
        <v>87.404762606032051</v>
      </c>
      <c r="L43" s="105">
        <f>E43/G43*100</f>
        <v>97.616568991398722</v>
      </c>
      <c r="M43" s="47" t="s">
        <v>830</v>
      </c>
    </row>
    <row r="44" spans="1:13" s="89" customFormat="1" x14ac:dyDescent="0.2">
      <c r="A44" s="47" t="s">
        <v>563</v>
      </c>
      <c r="B44" s="116">
        <v>0</v>
      </c>
      <c r="C44" s="116">
        <v>0.63300000000000001</v>
      </c>
      <c r="D44" s="116">
        <v>0</v>
      </c>
      <c r="E44" s="117">
        <v>0.63300000000000001</v>
      </c>
      <c r="F44" s="117">
        <v>0</v>
      </c>
      <c r="G44" s="117">
        <v>0</v>
      </c>
      <c r="H44" s="104">
        <f>D44/D42*100</f>
        <v>0</v>
      </c>
      <c r="I44" s="104">
        <f>E44/E42*100</f>
        <v>1.0732118142208296E-3</v>
      </c>
      <c r="J44" s="105">
        <v>0</v>
      </c>
      <c r="K44" s="105">
        <v>0</v>
      </c>
      <c r="L44" s="105">
        <v>0</v>
      </c>
      <c r="M44" s="47" t="s">
        <v>563</v>
      </c>
    </row>
    <row r="45" spans="1:13" s="89" customFormat="1" x14ac:dyDescent="0.2">
      <c r="A45" s="43" t="s">
        <v>557</v>
      </c>
      <c r="B45" s="116">
        <v>5392.5330000000004</v>
      </c>
      <c r="C45" s="116">
        <v>53046.7</v>
      </c>
      <c r="D45" s="116">
        <v>5935.1329999999998</v>
      </c>
      <c r="E45" s="117">
        <v>58981.832999999999</v>
      </c>
      <c r="F45" s="117">
        <v>6790.4</v>
      </c>
      <c r="G45" s="117">
        <v>60421.3</v>
      </c>
      <c r="H45" s="104">
        <f>H46+H47</f>
        <v>100</v>
      </c>
      <c r="I45" s="104">
        <f>I46+I47</f>
        <v>100.00000000000001</v>
      </c>
      <c r="J45" s="105">
        <f>D45/B45*100</f>
        <v>110.0620617435257</v>
      </c>
      <c r="K45" s="105">
        <f t="shared" ref="K45:L47" si="4">D45/F45*100</f>
        <v>87.404762606032051</v>
      </c>
      <c r="L45" s="105">
        <f t="shared" si="4"/>
        <v>97.617616635193215</v>
      </c>
      <c r="M45" s="43" t="s">
        <v>558</v>
      </c>
    </row>
    <row r="46" spans="1:13" s="89" customFormat="1" x14ac:dyDescent="0.2">
      <c r="A46" s="47" t="s">
        <v>564</v>
      </c>
      <c r="B46" s="116">
        <v>4585.8490000000002</v>
      </c>
      <c r="C46" s="116">
        <v>50644.03</v>
      </c>
      <c r="D46" s="116">
        <v>4898.1660000000002</v>
      </c>
      <c r="E46" s="117">
        <v>55542.196000000004</v>
      </c>
      <c r="F46" s="117">
        <v>5564.982</v>
      </c>
      <c r="G46" s="117">
        <v>55365.743000000002</v>
      </c>
      <c r="H46" s="104">
        <f>D46/D45*100</f>
        <v>82.528327503360075</v>
      </c>
      <c r="I46" s="104">
        <f>E46/E45*100</f>
        <v>94.168311113694969</v>
      </c>
      <c r="J46" s="105">
        <f>D46/B46*100</f>
        <v>106.81045102008373</v>
      </c>
      <c r="K46" s="105">
        <f t="shared" si="4"/>
        <v>88.017643183751531</v>
      </c>
      <c r="L46" s="105">
        <f t="shared" si="4"/>
        <v>100.31870429337506</v>
      </c>
      <c r="M46" s="47" t="s">
        <v>564</v>
      </c>
    </row>
    <row r="47" spans="1:13" s="89" customFormat="1" x14ac:dyDescent="0.2">
      <c r="A47" s="47" t="s">
        <v>565</v>
      </c>
      <c r="B47" s="116">
        <v>806.68399999999997</v>
      </c>
      <c r="C47" s="116">
        <v>2402.67</v>
      </c>
      <c r="D47" s="116">
        <v>1036.9670000000001</v>
      </c>
      <c r="E47" s="117">
        <v>3439.6370000000002</v>
      </c>
      <c r="F47" s="117">
        <v>1225.4179999999999</v>
      </c>
      <c r="G47" s="117">
        <v>5055.5569999999998</v>
      </c>
      <c r="H47" s="104">
        <f>D47/D45*100</f>
        <v>17.471672496639925</v>
      </c>
      <c r="I47" s="104">
        <f>E47/E45*100</f>
        <v>5.8316888863050425</v>
      </c>
      <c r="J47" s="105">
        <f>D47/B47*100</f>
        <v>128.54686593511215</v>
      </c>
      <c r="K47" s="105">
        <f t="shared" si="4"/>
        <v>84.621492421361538</v>
      </c>
      <c r="L47" s="105">
        <f t="shared" si="4"/>
        <v>68.036756385102578</v>
      </c>
      <c r="M47" s="47" t="s">
        <v>831</v>
      </c>
    </row>
    <row r="48" spans="1:13" s="89" customFormat="1" x14ac:dyDescent="0.2">
      <c r="A48" s="42" t="s">
        <v>571</v>
      </c>
      <c r="B48" s="116"/>
      <c r="C48" s="116"/>
      <c r="D48" s="116"/>
      <c r="E48" s="117"/>
      <c r="F48" s="117"/>
      <c r="G48" s="117"/>
      <c r="H48" s="112"/>
      <c r="I48" s="112"/>
      <c r="J48" s="112"/>
      <c r="K48" s="112"/>
      <c r="L48" s="112"/>
      <c r="M48" s="42" t="s">
        <v>837</v>
      </c>
    </row>
    <row r="49" spans="1:13" s="89" customFormat="1" x14ac:dyDescent="0.2">
      <c r="A49" s="43" t="s">
        <v>555</v>
      </c>
      <c r="B49" s="116">
        <v>375.1</v>
      </c>
      <c r="C49" s="116">
        <v>8814.5</v>
      </c>
      <c r="D49" s="116">
        <v>606.9</v>
      </c>
      <c r="E49" s="117">
        <v>9421.4</v>
      </c>
      <c r="F49" s="117">
        <v>886.1</v>
      </c>
      <c r="G49" s="117">
        <v>9772.0920000000006</v>
      </c>
      <c r="H49" s="104">
        <f>H50+H51</f>
        <v>100</v>
      </c>
      <c r="I49" s="104">
        <f>I50+I51</f>
        <v>100</v>
      </c>
      <c r="J49" s="105">
        <f>D49/B49*100</f>
        <v>161.79685417222072</v>
      </c>
      <c r="K49" s="105">
        <f>D49/F49*100</f>
        <v>68.491140954745504</v>
      </c>
      <c r="L49" s="105">
        <f>E49/G49*100</f>
        <v>96.411290438117021</v>
      </c>
      <c r="M49" s="43" t="s">
        <v>556</v>
      </c>
    </row>
    <row r="50" spans="1:13" s="89" customFormat="1" x14ac:dyDescent="0.2">
      <c r="A50" s="47" t="s">
        <v>562</v>
      </c>
      <c r="B50" s="116">
        <v>375.1</v>
      </c>
      <c r="C50" s="116">
        <v>8814.5</v>
      </c>
      <c r="D50" s="116">
        <v>606.9</v>
      </c>
      <c r="E50" s="117">
        <v>9421.4</v>
      </c>
      <c r="F50" s="117">
        <v>886.1</v>
      </c>
      <c r="G50" s="117">
        <v>9771.6</v>
      </c>
      <c r="H50" s="104">
        <f>D50/D49*100</f>
        <v>100</v>
      </c>
      <c r="I50" s="104">
        <f>E50/E49*100</f>
        <v>100</v>
      </c>
      <c r="J50" s="105">
        <f>D50/B50*100</f>
        <v>161.79685417222072</v>
      </c>
      <c r="K50" s="105">
        <f>D50/F50*100</f>
        <v>68.491140954745504</v>
      </c>
      <c r="L50" s="105">
        <f>E50/G50*100</f>
        <v>96.416144745998594</v>
      </c>
      <c r="M50" s="47" t="s">
        <v>830</v>
      </c>
    </row>
    <row r="51" spans="1:13" s="89" customFormat="1" x14ac:dyDescent="0.2">
      <c r="A51" s="47" t="s">
        <v>563</v>
      </c>
      <c r="B51" s="116">
        <v>0</v>
      </c>
      <c r="C51" s="116">
        <v>0</v>
      </c>
      <c r="D51" s="116">
        <v>0</v>
      </c>
      <c r="E51" s="117">
        <v>0</v>
      </c>
      <c r="F51" s="117">
        <v>0</v>
      </c>
      <c r="G51" s="117">
        <v>0.49199999999999999</v>
      </c>
      <c r="H51" s="104">
        <f>D51/D49*100</f>
        <v>0</v>
      </c>
      <c r="I51" s="104">
        <f>E51/E49*100</f>
        <v>0</v>
      </c>
      <c r="J51" s="105">
        <v>0</v>
      </c>
      <c r="K51" s="105">
        <v>0</v>
      </c>
      <c r="L51" s="105">
        <f>E51/G51*100</f>
        <v>0</v>
      </c>
      <c r="M51" s="47" t="s">
        <v>563</v>
      </c>
    </row>
    <row r="52" spans="1:13" s="89" customFormat="1" x14ac:dyDescent="0.2">
      <c r="A52" s="43" t="s">
        <v>557</v>
      </c>
      <c r="B52" s="116">
        <v>375.1</v>
      </c>
      <c r="C52" s="116">
        <v>8814.5</v>
      </c>
      <c r="D52" s="116">
        <v>606.9</v>
      </c>
      <c r="E52" s="117">
        <v>9421.4</v>
      </c>
      <c r="F52" s="117">
        <v>886.1</v>
      </c>
      <c r="G52" s="117">
        <v>9772.0920000000006</v>
      </c>
      <c r="H52" s="104">
        <f>H53+H54</f>
        <v>100</v>
      </c>
      <c r="I52" s="104">
        <f>I53+I54</f>
        <v>100.00000000000001</v>
      </c>
      <c r="J52" s="105">
        <f>D52/B52*100</f>
        <v>161.79685417222072</v>
      </c>
      <c r="K52" s="105">
        <f>D52/F52*100</f>
        <v>68.491140954745504</v>
      </c>
      <c r="L52" s="105">
        <f>E52/G52*100</f>
        <v>96.411290438117021</v>
      </c>
      <c r="M52" s="43" t="s">
        <v>558</v>
      </c>
    </row>
    <row r="53" spans="1:13" s="89" customFormat="1" x14ac:dyDescent="0.2">
      <c r="A53" s="47" t="s">
        <v>564</v>
      </c>
      <c r="B53" s="116">
        <v>11.125</v>
      </c>
      <c r="C53" s="116">
        <v>124.764</v>
      </c>
      <c r="D53" s="116">
        <v>18.972000000000001</v>
      </c>
      <c r="E53" s="117">
        <v>143.73599999999999</v>
      </c>
      <c r="F53" s="117">
        <v>2</v>
      </c>
      <c r="G53" s="117">
        <v>175.74799999999999</v>
      </c>
      <c r="H53" s="104">
        <f>D53/D52*100</f>
        <v>3.1260504201680672</v>
      </c>
      <c r="I53" s="104">
        <f>E53/E52*100</f>
        <v>1.5256331330800093</v>
      </c>
      <c r="J53" s="105">
        <f>D53/B53*100</f>
        <v>170.53483146067416</v>
      </c>
      <c r="K53" s="106"/>
      <c r="L53" s="105">
        <f>E53/G53*100</f>
        <v>81.785283474065139</v>
      </c>
      <c r="M53" s="47" t="s">
        <v>564</v>
      </c>
    </row>
    <row r="54" spans="1:13" s="89" customFormat="1" x14ac:dyDescent="0.2">
      <c r="A54" s="47" t="s">
        <v>565</v>
      </c>
      <c r="B54" s="116">
        <v>363.97500000000002</v>
      </c>
      <c r="C54" s="116">
        <v>8689.7360000000008</v>
      </c>
      <c r="D54" s="116">
        <v>587.928</v>
      </c>
      <c r="E54" s="117">
        <v>9277.6640000000007</v>
      </c>
      <c r="F54" s="117">
        <v>884.1</v>
      </c>
      <c r="G54" s="117">
        <v>9596.3439999999991</v>
      </c>
      <c r="H54" s="104">
        <f>D54/D52*100</f>
        <v>96.87394957983193</v>
      </c>
      <c r="I54" s="104">
        <f>E54/E52*100</f>
        <v>98.474366866920008</v>
      </c>
      <c r="J54" s="105">
        <f>D54/B54*100</f>
        <v>161.52977539666185</v>
      </c>
      <c r="K54" s="105">
        <f>D54/F54*100</f>
        <v>66.50016966406514</v>
      </c>
      <c r="L54" s="105">
        <f>E54/G54*100</f>
        <v>96.679151977044611</v>
      </c>
      <c r="M54" s="47" t="s">
        <v>831</v>
      </c>
    </row>
    <row r="55" spans="1:13" s="89" customFormat="1" ht="22.5" x14ac:dyDescent="0.2">
      <c r="A55" s="42" t="s">
        <v>572</v>
      </c>
      <c r="B55" s="116"/>
      <c r="C55" s="116"/>
      <c r="D55" s="116"/>
      <c r="E55" s="117"/>
      <c r="F55" s="117"/>
      <c r="G55" s="117"/>
      <c r="H55" s="112"/>
      <c r="I55" s="112"/>
      <c r="J55" s="112"/>
      <c r="K55" s="112"/>
      <c r="L55" s="112"/>
      <c r="M55" s="42" t="s">
        <v>838</v>
      </c>
    </row>
    <row r="56" spans="1:13" s="89" customFormat="1" x14ac:dyDescent="0.2">
      <c r="A56" s="43" t="s">
        <v>555</v>
      </c>
      <c r="B56" s="116">
        <v>1311.394</v>
      </c>
      <c r="C56" s="116">
        <v>13077.83</v>
      </c>
      <c r="D56" s="116">
        <v>858.96400000000006</v>
      </c>
      <c r="E56" s="117">
        <v>13849.341</v>
      </c>
      <c r="F56" s="117">
        <v>1224.126</v>
      </c>
      <c r="G56" s="117">
        <v>15657.63</v>
      </c>
      <c r="H56" s="104">
        <f>H57+H58+H59</f>
        <v>100</v>
      </c>
      <c r="I56" s="104">
        <f>I57+I58+I59</f>
        <v>100</v>
      </c>
      <c r="J56" s="105">
        <f t="shared" ref="J56:J61" si="5">D56/B56*100</f>
        <v>65.500070916902175</v>
      </c>
      <c r="K56" s="105">
        <f t="shared" ref="K56:L58" si="6">D56/F56*100</f>
        <v>70.169574047116072</v>
      </c>
      <c r="L56" s="105">
        <f t="shared" si="6"/>
        <v>88.451068265120597</v>
      </c>
      <c r="M56" s="43" t="s">
        <v>556</v>
      </c>
    </row>
    <row r="57" spans="1:13" s="89" customFormat="1" x14ac:dyDescent="0.2">
      <c r="A57" s="47" t="s">
        <v>562</v>
      </c>
      <c r="B57" s="116">
        <v>415</v>
      </c>
      <c r="C57" s="116">
        <v>7323.5</v>
      </c>
      <c r="D57" s="116">
        <v>441.1</v>
      </c>
      <c r="E57" s="117">
        <v>7764.6</v>
      </c>
      <c r="F57" s="117">
        <v>550.20000000000005</v>
      </c>
      <c r="G57" s="117">
        <v>8253.2999999999993</v>
      </c>
      <c r="H57" s="104">
        <f>D57/D56*100</f>
        <v>51.352559595047055</v>
      </c>
      <c r="I57" s="104">
        <f>E57/E56*100</f>
        <v>56.064761492983671</v>
      </c>
      <c r="J57" s="105">
        <f t="shared" si="5"/>
        <v>106.28915662650601</v>
      </c>
      <c r="K57" s="105">
        <f t="shared" si="6"/>
        <v>80.170846964740093</v>
      </c>
      <c r="L57" s="105">
        <f t="shared" si="6"/>
        <v>94.078732143506244</v>
      </c>
      <c r="M57" s="47" t="s">
        <v>830</v>
      </c>
    </row>
    <row r="58" spans="1:13" s="89" customFormat="1" x14ac:dyDescent="0.2">
      <c r="A58" s="47" t="s">
        <v>563</v>
      </c>
      <c r="B58" s="116">
        <v>342.41500000000002</v>
      </c>
      <c r="C58" s="116">
        <v>5754.33</v>
      </c>
      <c r="D58" s="116">
        <v>330.41</v>
      </c>
      <c r="E58" s="117">
        <v>6084.741</v>
      </c>
      <c r="F58" s="117">
        <v>673.92600000000004</v>
      </c>
      <c r="G58" s="117">
        <v>7404.33</v>
      </c>
      <c r="H58" s="104">
        <f>D58/D56*100</f>
        <v>38.466105680796872</v>
      </c>
      <c r="I58" s="104">
        <f>E58/E56*100</f>
        <v>43.935238507016329</v>
      </c>
      <c r="J58" s="105">
        <f t="shared" si="5"/>
        <v>96.494020413825325</v>
      </c>
      <c r="K58" s="105">
        <f t="shared" si="6"/>
        <v>49.027638049281371</v>
      </c>
      <c r="L58" s="105">
        <f t="shared" si="6"/>
        <v>82.178144410095172</v>
      </c>
      <c r="M58" s="47" t="s">
        <v>563</v>
      </c>
    </row>
    <row r="59" spans="1:13" s="89" customFormat="1" x14ac:dyDescent="0.2">
      <c r="A59" s="47" t="s">
        <v>586</v>
      </c>
      <c r="B59" s="116">
        <v>553.97900000000004</v>
      </c>
      <c r="C59" s="116">
        <v>0</v>
      </c>
      <c r="D59" s="116">
        <v>87.453999999999994</v>
      </c>
      <c r="E59" s="117">
        <v>0</v>
      </c>
      <c r="F59" s="117">
        <v>0</v>
      </c>
      <c r="G59" s="117">
        <v>0</v>
      </c>
      <c r="H59" s="104">
        <f>D59/D56*100</f>
        <v>10.181334724156075</v>
      </c>
      <c r="I59" s="104">
        <f>E59/E56*100</f>
        <v>0</v>
      </c>
      <c r="J59" s="105">
        <f t="shared" si="5"/>
        <v>15.786518983571577</v>
      </c>
      <c r="K59" s="105">
        <v>0</v>
      </c>
      <c r="L59" s="105">
        <v>0</v>
      </c>
      <c r="M59" s="47" t="s">
        <v>852</v>
      </c>
    </row>
    <row r="60" spans="1:13" s="89" customFormat="1" x14ac:dyDescent="0.2">
      <c r="A60" s="43" t="s">
        <v>557</v>
      </c>
      <c r="B60" s="116">
        <v>1311.394</v>
      </c>
      <c r="C60" s="116">
        <v>13077.83</v>
      </c>
      <c r="D60" s="116">
        <v>858.96400000000006</v>
      </c>
      <c r="E60" s="117">
        <v>13849.341</v>
      </c>
      <c r="F60" s="117">
        <v>1224.126</v>
      </c>
      <c r="G60" s="117">
        <v>15657.63</v>
      </c>
      <c r="H60" s="104">
        <f>H61+H62</f>
        <v>100</v>
      </c>
      <c r="I60" s="104">
        <f>I61+I62</f>
        <v>99.999999999999986</v>
      </c>
      <c r="J60" s="105">
        <f t="shared" si="5"/>
        <v>65.500070916902175</v>
      </c>
      <c r="K60" s="105">
        <f t="shared" ref="K60:L62" si="7">D60/F60*100</f>
        <v>70.169574047116072</v>
      </c>
      <c r="L60" s="105">
        <f t="shared" si="7"/>
        <v>88.451068265120597</v>
      </c>
      <c r="M60" s="43" t="s">
        <v>558</v>
      </c>
    </row>
    <row r="61" spans="1:13" s="89" customFormat="1" x14ac:dyDescent="0.2">
      <c r="A61" s="47" t="s">
        <v>564</v>
      </c>
      <c r="B61" s="116">
        <v>1311.394</v>
      </c>
      <c r="C61" s="116">
        <v>10339.683999999999</v>
      </c>
      <c r="D61" s="116">
        <v>858.96400000000006</v>
      </c>
      <c r="E61" s="117">
        <v>11198.647999999999</v>
      </c>
      <c r="F61" s="117">
        <v>945.37800000000004</v>
      </c>
      <c r="G61" s="117">
        <v>13315.856</v>
      </c>
      <c r="H61" s="104">
        <f>D61/D60*100</f>
        <v>100</v>
      </c>
      <c r="I61" s="104">
        <f>E61/E60*100</f>
        <v>80.860511702325752</v>
      </c>
      <c r="J61" s="105">
        <f t="shared" si="5"/>
        <v>65.500070916902175</v>
      </c>
      <c r="K61" s="105">
        <f t="shared" si="7"/>
        <v>90.85931764860193</v>
      </c>
      <c r="L61" s="105">
        <f t="shared" si="7"/>
        <v>84.100098408994512</v>
      </c>
      <c r="M61" s="47" t="s">
        <v>564</v>
      </c>
    </row>
    <row r="62" spans="1:13" s="89" customFormat="1" x14ac:dyDescent="0.2">
      <c r="A62" s="47" t="s">
        <v>565</v>
      </c>
      <c r="B62" s="116">
        <v>0</v>
      </c>
      <c r="C62" s="116">
        <v>2738.1469999999999</v>
      </c>
      <c r="D62" s="116">
        <v>0</v>
      </c>
      <c r="E62" s="117">
        <v>2650.6930000000002</v>
      </c>
      <c r="F62" s="117">
        <v>278.74799999999999</v>
      </c>
      <c r="G62" s="117">
        <v>2341.7739999999999</v>
      </c>
      <c r="H62" s="104">
        <f>D62/D60*100</f>
        <v>0</v>
      </c>
      <c r="I62" s="104">
        <f>E62/E60*100</f>
        <v>19.139488297674237</v>
      </c>
      <c r="J62" s="105">
        <v>0</v>
      </c>
      <c r="K62" s="105">
        <f t="shared" si="7"/>
        <v>0</v>
      </c>
      <c r="L62" s="105">
        <f t="shared" si="7"/>
        <v>113.1916658054962</v>
      </c>
      <c r="M62" s="47" t="s">
        <v>831</v>
      </c>
    </row>
    <row r="63" spans="1:13" s="89" customFormat="1" x14ac:dyDescent="0.2">
      <c r="A63" s="42" t="s">
        <v>573</v>
      </c>
      <c r="B63" s="116"/>
      <c r="C63" s="116"/>
      <c r="D63" s="116"/>
      <c r="E63" s="117"/>
      <c r="F63" s="117"/>
      <c r="G63" s="117"/>
      <c r="H63" s="112"/>
      <c r="I63" s="112"/>
      <c r="J63" s="112"/>
      <c r="K63" s="112"/>
      <c r="L63" s="112"/>
      <c r="M63" s="42" t="s">
        <v>839</v>
      </c>
    </row>
    <row r="64" spans="1:13" s="89" customFormat="1" x14ac:dyDescent="0.2">
      <c r="A64" s="43" t="s">
        <v>555</v>
      </c>
      <c r="B64" s="116">
        <v>2554.7170000000001</v>
      </c>
      <c r="C64" s="116">
        <v>28940.812999999998</v>
      </c>
      <c r="D64" s="116">
        <v>2930.91</v>
      </c>
      <c r="E64" s="117">
        <v>31871.934000000001</v>
      </c>
      <c r="F64" s="117">
        <v>3737.058</v>
      </c>
      <c r="G64" s="117">
        <v>33975.635000000002</v>
      </c>
      <c r="H64" s="104">
        <f>H65+H66</f>
        <v>99.999965880903886</v>
      </c>
      <c r="I64" s="104">
        <f>I65+I66</f>
        <v>99.999999999999986</v>
      </c>
      <c r="J64" s="105">
        <f t="shared" ref="J64:J69" si="8">D64/B64*100</f>
        <v>114.72542751310615</v>
      </c>
      <c r="K64" s="105">
        <f t="shared" ref="K64:L69" si="9">D64/F64*100</f>
        <v>78.428271651122344</v>
      </c>
      <c r="L64" s="105">
        <f t="shared" si="9"/>
        <v>93.808206969494449</v>
      </c>
      <c r="M64" s="43" t="s">
        <v>556</v>
      </c>
    </row>
    <row r="65" spans="1:13" s="89" customFormat="1" x14ac:dyDescent="0.2">
      <c r="A65" s="47" t="s">
        <v>562</v>
      </c>
      <c r="B65" s="116">
        <v>2211.933</v>
      </c>
      <c r="C65" s="116">
        <v>23177.866999999998</v>
      </c>
      <c r="D65" s="116">
        <v>2599.2330000000002</v>
      </c>
      <c r="E65" s="117">
        <v>25777.1</v>
      </c>
      <c r="F65" s="117">
        <v>3061.3</v>
      </c>
      <c r="G65" s="117">
        <v>26559.3</v>
      </c>
      <c r="H65" s="104">
        <f>D65/D64*100</f>
        <v>88.683480557233082</v>
      </c>
      <c r="I65" s="104">
        <f>E65/E64*100</f>
        <v>80.877112760085396</v>
      </c>
      <c r="J65" s="105">
        <f t="shared" si="8"/>
        <v>117.50957194453902</v>
      </c>
      <c r="K65" s="105">
        <f t="shared" si="9"/>
        <v>84.90618364747003</v>
      </c>
      <c r="L65" s="105">
        <f t="shared" si="9"/>
        <v>97.054892259961662</v>
      </c>
      <c r="M65" s="47" t="s">
        <v>830</v>
      </c>
    </row>
    <row r="66" spans="1:13" s="89" customFormat="1" x14ac:dyDescent="0.2">
      <c r="A66" s="47" t="s">
        <v>563</v>
      </c>
      <c r="B66" s="116">
        <v>342.78399999999999</v>
      </c>
      <c r="C66" s="116">
        <v>5762.9459999999999</v>
      </c>
      <c r="D66" s="116">
        <v>331.67599999999999</v>
      </c>
      <c r="E66" s="117">
        <v>6094.8339999999998</v>
      </c>
      <c r="F66" s="117">
        <v>675.75800000000004</v>
      </c>
      <c r="G66" s="117">
        <v>7416.335</v>
      </c>
      <c r="H66" s="104">
        <f>D66/D64*100</f>
        <v>11.316485323670806</v>
      </c>
      <c r="I66" s="104">
        <f>E66/E64*100</f>
        <v>19.12288723991459</v>
      </c>
      <c r="J66" s="105">
        <f t="shared" si="8"/>
        <v>96.759475354742335</v>
      </c>
      <c r="K66" s="105">
        <f t="shared" si="9"/>
        <v>49.082067840854265</v>
      </c>
      <c r="L66" s="105">
        <f t="shared" si="9"/>
        <v>82.181212148588216</v>
      </c>
      <c r="M66" s="47" t="s">
        <v>563</v>
      </c>
    </row>
    <row r="67" spans="1:13" s="89" customFormat="1" x14ac:dyDescent="0.2">
      <c r="A67" s="43" t="s">
        <v>557</v>
      </c>
      <c r="B67" s="116">
        <v>2554.7170000000001</v>
      </c>
      <c r="C67" s="116">
        <v>28940.812999999998</v>
      </c>
      <c r="D67" s="116">
        <v>2930.91</v>
      </c>
      <c r="E67" s="117">
        <v>31871.934000000001</v>
      </c>
      <c r="F67" s="117">
        <v>3737.058</v>
      </c>
      <c r="G67" s="117">
        <v>33975.635000000002</v>
      </c>
      <c r="H67" s="104">
        <f>H68+H69</f>
        <v>99.9999658809039</v>
      </c>
      <c r="I67" s="104">
        <f>I68+I69</f>
        <v>100</v>
      </c>
      <c r="J67" s="105">
        <f t="shared" si="8"/>
        <v>114.72542751310615</v>
      </c>
      <c r="K67" s="105">
        <f t="shared" si="9"/>
        <v>78.428271651122344</v>
      </c>
      <c r="L67" s="105">
        <f t="shared" si="9"/>
        <v>93.808206969494449</v>
      </c>
      <c r="M67" s="43" t="s">
        <v>558</v>
      </c>
    </row>
    <row r="68" spans="1:13" s="89" customFormat="1" x14ac:dyDescent="0.2">
      <c r="A68" s="47" t="s">
        <v>564</v>
      </c>
      <c r="B68" s="116">
        <v>1311.394</v>
      </c>
      <c r="C68" s="116">
        <v>10339.683999999999</v>
      </c>
      <c r="D68" s="116">
        <v>858.96400000000006</v>
      </c>
      <c r="E68" s="117">
        <v>11198.647999999999</v>
      </c>
      <c r="F68" s="117">
        <v>945.37800000000004</v>
      </c>
      <c r="G68" s="117">
        <v>13318.1</v>
      </c>
      <c r="H68" s="104">
        <f>D68/D67*100</f>
        <v>29.307075276961765</v>
      </c>
      <c r="I68" s="104">
        <f>E68/E67*100</f>
        <v>35.136393040974539</v>
      </c>
      <c r="J68" s="105">
        <f t="shared" si="8"/>
        <v>65.500070916902175</v>
      </c>
      <c r="K68" s="105">
        <f t="shared" si="9"/>
        <v>90.85931764860193</v>
      </c>
      <c r="L68" s="105">
        <f t="shared" si="9"/>
        <v>84.085928172937571</v>
      </c>
      <c r="M68" s="47" t="s">
        <v>564</v>
      </c>
    </row>
    <row r="69" spans="1:13" s="89" customFormat="1" x14ac:dyDescent="0.2">
      <c r="A69" s="47" t="s">
        <v>565</v>
      </c>
      <c r="B69" s="116">
        <v>1243.3230000000001</v>
      </c>
      <c r="C69" s="116">
        <v>18601.129000000001</v>
      </c>
      <c r="D69" s="116">
        <v>2071.9450000000002</v>
      </c>
      <c r="E69" s="117">
        <v>20673.286</v>
      </c>
      <c r="F69" s="117">
        <v>2791.681</v>
      </c>
      <c r="G69" s="117">
        <v>20657.534</v>
      </c>
      <c r="H69" s="104">
        <f>D69/D67*100</f>
        <v>70.692890603942132</v>
      </c>
      <c r="I69" s="104">
        <f>E69/E67*100</f>
        <v>64.863606959025461</v>
      </c>
      <c r="J69" s="105">
        <f t="shared" si="8"/>
        <v>166.64575496471954</v>
      </c>
      <c r="K69" s="105">
        <f t="shared" si="9"/>
        <v>74.218544310757579</v>
      </c>
      <c r="L69" s="105">
        <f t="shared" si="9"/>
        <v>100.07625305130807</v>
      </c>
      <c r="M69" s="47" t="s">
        <v>831</v>
      </c>
    </row>
    <row r="70" spans="1:13" s="89" customFormat="1" x14ac:dyDescent="0.2">
      <c r="A70" s="42" t="s">
        <v>574</v>
      </c>
      <c r="B70" s="116"/>
      <c r="C70" s="116"/>
      <c r="D70" s="116"/>
      <c r="E70" s="117"/>
      <c r="F70" s="117"/>
      <c r="G70" s="117"/>
      <c r="H70" s="112"/>
      <c r="I70" s="112"/>
      <c r="J70" s="112"/>
      <c r="K70" s="112"/>
      <c r="L70" s="112"/>
      <c r="M70" s="42" t="s">
        <v>840</v>
      </c>
    </row>
    <row r="71" spans="1:13" s="89" customFormat="1" x14ac:dyDescent="0.2">
      <c r="A71" s="43" t="s">
        <v>555</v>
      </c>
      <c r="B71" s="116">
        <v>4483.6670000000004</v>
      </c>
      <c r="C71" s="116">
        <v>42162.938000000002</v>
      </c>
      <c r="D71" s="116">
        <v>3705.0729999999999</v>
      </c>
      <c r="E71" s="117">
        <v>45868.03</v>
      </c>
      <c r="F71" s="117">
        <v>5343</v>
      </c>
      <c r="G71" s="117">
        <v>53506.966999999997</v>
      </c>
      <c r="H71" s="104">
        <f>H72+H73</f>
        <v>100.00000000000001</v>
      </c>
      <c r="I71" s="104">
        <f>I72+I73</f>
        <v>100</v>
      </c>
      <c r="J71" s="105">
        <f>D71/B71*100</f>
        <v>82.634883455885543</v>
      </c>
      <c r="K71" s="105">
        <f>D71/F71*100</f>
        <v>69.344431967059705</v>
      </c>
      <c r="L71" s="105">
        <f>E71/G71*100</f>
        <v>85.723472234933453</v>
      </c>
      <c r="M71" s="43" t="s">
        <v>556</v>
      </c>
    </row>
    <row r="72" spans="1:13" s="89" customFormat="1" x14ac:dyDescent="0.2">
      <c r="A72" s="47" t="s">
        <v>562</v>
      </c>
      <c r="B72" s="116">
        <v>4483.6670000000004</v>
      </c>
      <c r="C72" s="116">
        <v>42162.932999999997</v>
      </c>
      <c r="D72" s="116">
        <v>3705.067</v>
      </c>
      <c r="E72" s="117">
        <v>45868</v>
      </c>
      <c r="F72" s="117">
        <v>5343</v>
      </c>
      <c r="G72" s="117">
        <v>53505.599999999999</v>
      </c>
      <c r="H72" s="104">
        <f>D72/D71*100</f>
        <v>99.999838059870896</v>
      </c>
      <c r="I72" s="104">
        <f>E72/E71*100</f>
        <v>99.999934594967343</v>
      </c>
      <c r="J72" s="105">
        <f>D72/B72*100</f>
        <v>82.634749636848582</v>
      </c>
      <c r="K72" s="105">
        <f>D72/F72*100</f>
        <v>69.344319670597045</v>
      </c>
      <c r="L72" s="105">
        <f>E72/G72*100</f>
        <v>85.725606291677877</v>
      </c>
      <c r="M72" s="47" t="s">
        <v>830</v>
      </c>
    </row>
    <row r="73" spans="1:13" s="89" customFormat="1" x14ac:dyDescent="0.2">
      <c r="A73" s="47" t="s">
        <v>563</v>
      </c>
      <c r="B73" s="116">
        <v>0</v>
      </c>
      <c r="C73" s="116">
        <v>4.0000000000000001E-3</v>
      </c>
      <c r="D73" s="116">
        <v>6.0000000000000001E-3</v>
      </c>
      <c r="E73" s="117">
        <v>0.03</v>
      </c>
      <c r="F73" s="117">
        <v>0</v>
      </c>
      <c r="G73" s="117">
        <v>1.367</v>
      </c>
      <c r="H73" s="104">
        <f>D73/D71*100</f>
        <v>1.6194012911486494E-4</v>
      </c>
      <c r="I73" s="104">
        <f>E73/E71*100</f>
        <v>6.5405032655642718E-5</v>
      </c>
      <c r="J73" s="105">
        <v>0</v>
      </c>
      <c r="K73" s="105">
        <v>0</v>
      </c>
      <c r="L73" s="105">
        <f>E73/G73*100</f>
        <v>2.1945866861741039</v>
      </c>
      <c r="M73" s="47" t="s">
        <v>563</v>
      </c>
    </row>
    <row r="74" spans="1:13" s="89" customFormat="1" x14ac:dyDescent="0.2">
      <c r="A74" s="43" t="s">
        <v>557</v>
      </c>
      <c r="B74" s="116">
        <v>4483.6670000000004</v>
      </c>
      <c r="C74" s="116">
        <v>42162.938000000002</v>
      </c>
      <c r="D74" s="116">
        <v>3705.0729999999999</v>
      </c>
      <c r="E74" s="117">
        <v>45868.03</v>
      </c>
      <c r="F74" s="117">
        <v>5343</v>
      </c>
      <c r="G74" s="117">
        <v>53506.966999999997</v>
      </c>
      <c r="H74" s="104">
        <f>H75+H76</f>
        <v>100</v>
      </c>
      <c r="I74" s="104">
        <f>I75+I76</f>
        <v>100.00000000000001</v>
      </c>
      <c r="J74" s="105">
        <f>D74/B74*100</f>
        <v>82.634883455885543</v>
      </c>
      <c r="K74" s="105">
        <f>D74/F74*100</f>
        <v>69.344431967059705</v>
      </c>
      <c r="L74" s="105">
        <f>E74/G74*100</f>
        <v>85.723472234933453</v>
      </c>
      <c r="M74" s="43" t="s">
        <v>558</v>
      </c>
    </row>
    <row r="75" spans="1:13" s="89" customFormat="1" x14ac:dyDescent="0.2">
      <c r="A75" s="47" t="s">
        <v>564</v>
      </c>
      <c r="B75" s="116">
        <v>769.61699999999996</v>
      </c>
      <c r="C75" s="116">
        <v>7039.0060000000003</v>
      </c>
      <c r="D75" s="116">
        <v>657.83199999999999</v>
      </c>
      <c r="E75" s="117">
        <v>7719.3879999999999</v>
      </c>
      <c r="F75" s="117">
        <v>1022.922</v>
      </c>
      <c r="G75" s="117">
        <v>11911.505999999999</v>
      </c>
      <c r="H75" s="104">
        <f>D75/D74*100</f>
        <v>17.754899835981639</v>
      </c>
      <c r="I75" s="104">
        <f>E75/E74*100</f>
        <v>16.829560807385885</v>
      </c>
      <c r="J75" s="105">
        <f>D75/B75*100</f>
        <v>85.475242880549686</v>
      </c>
      <c r="K75" s="105">
        <f>D75/F75*100</f>
        <v>64.309106657203571</v>
      </c>
      <c r="L75" s="105">
        <f>E75/G75*100</f>
        <v>64.806146258919739</v>
      </c>
      <c r="M75" s="47" t="s">
        <v>564</v>
      </c>
    </row>
    <row r="76" spans="1:13" s="89" customFormat="1" x14ac:dyDescent="0.2">
      <c r="A76" s="47" t="s">
        <v>565</v>
      </c>
      <c r="B76" s="116">
        <v>3714.05</v>
      </c>
      <c r="C76" s="116">
        <v>35123.930999999997</v>
      </c>
      <c r="D76" s="116">
        <v>3047.241</v>
      </c>
      <c r="E76" s="117">
        <v>38148.642</v>
      </c>
      <c r="F76" s="117">
        <v>4320.0780000000004</v>
      </c>
      <c r="G76" s="117">
        <v>41595.462</v>
      </c>
      <c r="H76" s="104">
        <f>D76/D74*100</f>
        <v>82.245100164018353</v>
      </c>
      <c r="I76" s="104">
        <f>E76/E74*100</f>
        <v>83.170439192614126</v>
      </c>
      <c r="J76" s="105">
        <f>D76/B76*100</f>
        <v>82.0463106312516</v>
      </c>
      <c r="K76" s="105">
        <f>D76/F76*100</f>
        <v>70.536712531579283</v>
      </c>
      <c r="L76" s="105">
        <f>E76/G76*100</f>
        <v>91.713471051241129</v>
      </c>
      <c r="M76" s="47" t="s">
        <v>831</v>
      </c>
    </row>
    <row r="77" spans="1:13" s="89" customFormat="1" x14ac:dyDescent="0.2">
      <c r="A77" s="42" t="s">
        <v>575</v>
      </c>
      <c r="B77" s="116"/>
      <c r="C77" s="116"/>
      <c r="D77" s="116"/>
      <c r="E77" s="117"/>
      <c r="F77" s="117"/>
      <c r="G77" s="117"/>
      <c r="H77" s="112"/>
      <c r="I77" s="112"/>
      <c r="J77" s="112"/>
      <c r="K77" s="112"/>
      <c r="L77" s="112"/>
      <c r="M77" s="42" t="s">
        <v>841</v>
      </c>
    </row>
    <row r="78" spans="1:13" s="89" customFormat="1" x14ac:dyDescent="0.2">
      <c r="A78" s="43" t="s">
        <v>555</v>
      </c>
      <c r="B78" s="116">
        <v>13805.126</v>
      </c>
      <c r="C78" s="116">
        <v>114097.859</v>
      </c>
      <c r="D78" s="116">
        <v>13746.056</v>
      </c>
      <c r="E78" s="117">
        <v>127843.91499999999</v>
      </c>
      <c r="F78" s="117">
        <v>11371.86</v>
      </c>
      <c r="G78" s="117">
        <v>116632.29</v>
      </c>
      <c r="H78" s="104">
        <f>H79+H80</f>
        <v>100</v>
      </c>
      <c r="I78" s="104">
        <f>I79+I80</f>
        <v>100</v>
      </c>
      <c r="J78" s="105">
        <f t="shared" ref="J78:J83" si="10">D78/B78*100</f>
        <v>99.57211545914177</v>
      </c>
      <c r="K78" s="105">
        <f>D78/F78*100</f>
        <v>120.87781594215899</v>
      </c>
      <c r="L78" s="105">
        <f>E78/G78*100</f>
        <v>109.61279676494391</v>
      </c>
      <c r="M78" s="43" t="s">
        <v>556</v>
      </c>
    </row>
    <row r="79" spans="1:13" s="89" customFormat="1" x14ac:dyDescent="0.2">
      <c r="A79" s="47" t="s">
        <v>562</v>
      </c>
      <c r="B79" s="116">
        <v>13787.6</v>
      </c>
      <c r="C79" s="116">
        <v>113805.4</v>
      </c>
      <c r="D79" s="116">
        <v>13728</v>
      </c>
      <c r="E79" s="117">
        <v>127533.4</v>
      </c>
      <c r="F79" s="117">
        <v>11345.9</v>
      </c>
      <c r="G79" s="117">
        <v>116561.7</v>
      </c>
      <c r="H79" s="104">
        <f>D79/D78*100</f>
        <v>99.868645959248241</v>
      </c>
      <c r="I79" s="104">
        <f>E79/E78*100</f>
        <v>99.757113977618729</v>
      </c>
      <c r="J79" s="105">
        <f t="shared" si="10"/>
        <v>99.567727523281789</v>
      </c>
      <c r="K79" s="105">
        <f>D79/F79*100</f>
        <v>120.99524938524048</v>
      </c>
      <c r="L79" s="105">
        <f>E79/G79*100</f>
        <v>109.41278310113871</v>
      </c>
      <c r="M79" s="47" t="s">
        <v>830</v>
      </c>
    </row>
    <row r="80" spans="1:13" s="89" customFormat="1" x14ac:dyDescent="0.2">
      <c r="A80" s="47" t="s">
        <v>563</v>
      </c>
      <c r="B80" s="116">
        <v>17.526</v>
      </c>
      <c r="C80" s="116">
        <v>292.459</v>
      </c>
      <c r="D80" s="116">
        <v>18.056000000000001</v>
      </c>
      <c r="E80" s="117">
        <v>310.51499999999999</v>
      </c>
      <c r="F80" s="117">
        <v>25.96</v>
      </c>
      <c r="G80" s="117">
        <v>70.59</v>
      </c>
      <c r="H80" s="104">
        <f>D80/D78*100</f>
        <v>0.13135404075176182</v>
      </c>
      <c r="I80" s="104">
        <f>E80/E78*100</f>
        <v>0.24288602238127641</v>
      </c>
      <c r="J80" s="105">
        <f t="shared" si="10"/>
        <v>103.02407851192514</v>
      </c>
      <c r="K80" s="105">
        <f>D80/F80*100</f>
        <v>69.55315870570108</v>
      </c>
      <c r="L80" s="106">
        <f>E80/G80</f>
        <v>4.3988525286867821</v>
      </c>
      <c r="M80" s="47" t="s">
        <v>563</v>
      </c>
    </row>
    <row r="81" spans="1:13" s="89" customFormat="1" x14ac:dyDescent="0.2">
      <c r="A81" s="43" t="s">
        <v>557</v>
      </c>
      <c r="B81" s="116">
        <v>13805.126</v>
      </c>
      <c r="C81" s="116">
        <v>114097.859</v>
      </c>
      <c r="D81" s="116">
        <v>13746.056</v>
      </c>
      <c r="E81" s="117">
        <v>127843.91499999999</v>
      </c>
      <c r="F81" s="117">
        <v>11371.86</v>
      </c>
      <c r="G81" s="117">
        <v>116632.29</v>
      </c>
      <c r="H81" s="104">
        <f>H82+H83</f>
        <v>100</v>
      </c>
      <c r="I81" s="104">
        <f>I82+I83</f>
        <v>100</v>
      </c>
      <c r="J81" s="105">
        <f t="shared" si="10"/>
        <v>99.57211545914177</v>
      </c>
      <c r="K81" s="105">
        <f>D81/F81*100</f>
        <v>120.87781594215899</v>
      </c>
      <c r="L81" s="105">
        <f>E81/G81*100</f>
        <v>109.61279676494391</v>
      </c>
      <c r="M81" s="43" t="s">
        <v>558</v>
      </c>
    </row>
    <row r="82" spans="1:13" s="89" customFormat="1" x14ac:dyDescent="0.2">
      <c r="A82" s="47" t="s">
        <v>564</v>
      </c>
      <c r="B82" s="116">
        <v>113.04300000000001</v>
      </c>
      <c r="C82" s="116">
        <v>1050.2719999999999</v>
      </c>
      <c r="D82" s="116">
        <v>92.174999999999997</v>
      </c>
      <c r="E82" s="117">
        <v>1142.4480000000001</v>
      </c>
      <c r="F82" s="117">
        <v>50.847999999999999</v>
      </c>
      <c r="G82" s="117">
        <v>772.66200000000003</v>
      </c>
      <c r="H82" s="104">
        <f>D82/D81*100</f>
        <v>0.67055597620146457</v>
      </c>
      <c r="I82" s="104">
        <f>E82/E81*100</f>
        <v>0.89362720157623465</v>
      </c>
      <c r="J82" s="105">
        <f t="shared" si="10"/>
        <v>81.539768052864829</v>
      </c>
      <c r="K82" s="105">
        <f>D82/F82*100</f>
        <v>181.27556639395846</v>
      </c>
      <c r="L82" s="105">
        <f>E82/G82*100</f>
        <v>147.85870147619528</v>
      </c>
      <c r="M82" s="47" t="s">
        <v>564</v>
      </c>
    </row>
    <row r="83" spans="1:13" s="89" customFormat="1" x14ac:dyDescent="0.2">
      <c r="A83" s="47" t="s">
        <v>565</v>
      </c>
      <c r="B83" s="116">
        <v>13692.083000000001</v>
      </c>
      <c r="C83" s="116">
        <v>113047.586</v>
      </c>
      <c r="D83" s="116">
        <v>13653.880999999999</v>
      </c>
      <c r="E83" s="117">
        <v>126701.467</v>
      </c>
      <c r="F83" s="117">
        <v>11321.012000000001</v>
      </c>
      <c r="G83" s="117">
        <v>115859.628</v>
      </c>
      <c r="H83" s="104">
        <f>D83/D81*100</f>
        <v>99.32944402379853</v>
      </c>
      <c r="I83" s="104">
        <f>E83/E81*100</f>
        <v>99.106372798423763</v>
      </c>
      <c r="J83" s="105">
        <f t="shared" si="10"/>
        <v>99.720992050661678</v>
      </c>
      <c r="K83" s="105">
        <f>D83/F83*100</f>
        <v>120.6065411820074</v>
      </c>
      <c r="L83" s="105">
        <f>E83/G83*100</f>
        <v>109.35773676055649</v>
      </c>
      <c r="M83" s="47" t="s">
        <v>831</v>
      </c>
    </row>
    <row r="84" spans="1:13" s="89" customFormat="1" ht="22.5" x14ac:dyDescent="0.2">
      <c r="A84" s="42" t="s">
        <v>576</v>
      </c>
      <c r="B84" s="116"/>
      <c r="C84" s="116"/>
      <c r="D84" s="116"/>
      <c r="E84" s="117"/>
      <c r="F84" s="117"/>
      <c r="G84" s="117"/>
      <c r="H84" s="112"/>
      <c r="I84" s="112"/>
      <c r="J84" s="112"/>
      <c r="K84" s="112"/>
      <c r="L84" s="112"/>
      <c r="M84" s="42" t="s">
        <v>842</v>
      </c>
    </row>
    <row r="85" spans="1:13" s="89" customFormat="1" x14ac:dyDescent="0.2">
      <c r="A85" s="43" t="s">
        <v>555</v>
      </c>
      <c r="B85" s="116" t="s">
        <v>559</v>
      </c>
      <c r="C85" s="116">
        <v>3224.4340000000002</v>
      </c>
      <c r="D85" s="116">
        <v>381.70100000000002</v>
      </c>
      <c r="E85" s="117">
        <v>3606.1350000000002</v>
      </c>
      <c r="F85" s="117">
        <v>416.7</v>
      </c>
      <c r="G85" s="117">
        <v>3695.8890000000001</v>
      </c>
      <c r="H85" s="109"/>
      <c r="I85" s="109">
        <f>I86+I87</f>
        <v>100</v>
      </c>
      <c r="J85" s="105"/>
      <c r="K85" s="105">
        <f>D85/F85*100</f>
        <v>91.600911927045843</v>
      </c>
      <c r="L85" s="105">
        <f>E85/G85*100</f>
        <v>97.571517975783365</v>
      </c>
      <c r="M85" s="43" t="s">
        <v>556</v>
      </c>
    </row>
    <row r="86" spans="1:13" s="89" customFormat="1" x14ac:dyDescent="0.2">
      <c r="A86" s="47" t="s">
        <v>562</v>
      </c>
      <c r="B86" s="116" t="s">
        <v>559</v>
      </c>
      <c r="C86" s="116">
        <v>3224.3</v>
      </c>
      <c r="D86" s="116" t="s">
        <v>559</v>
      </c>
      <c r="E86" s="117">
        <v>3606</v>
      </c>
      <c r="F86" s="117">
        <v>416.7</v>
      </c>
      <c r="G86" s="117">
        <v>3695.7</v>
      </c>
      <c r="H86" s="109"/>
      <c r="I86" s="109">
        <f>E86/E85*100</f>
        <v>99.996256379752836</v>
      </c>
      <c r="J86" s="105"/>
      <c r="K86" s="105"/>
      <c r="L86" s="105">
        <f>E86/G86*100</f>
        <v>97.572854939524305</v>
      </c>
      <c r="M86" s="47" t="s">
        <v>830</v>
      </c>
    </row>
    <row r="87" spans="1:13" s="89" customFormat="1" x14ac:dyDescent="0.2">
      <c r="A87" s="47" t="s">
        <v>563</v>
      </c>
      <c r="B87" s="116">
        <v>0</v>
      </c>
      <c r="C87" s="116">
        <v>0.13400000000000001</v>
      </c>
      <c r="D87" s="116">
        <v>1E-3</v>
      </c>
      <c r="E87" s="117">
        <v>0.13500000000000001</v>
      </c>
      <c r="F87" s="117">
        <v>0</v>
      </c>
      <c r="G87" s="117">
        <v>0.189</v>
      </c>
      <c r="H87" s="109">
        <f>D87/D85*100</f>
        <v>2.6198516639987842E-4</v>
      </c>
      <c r="I87" s="109">
        <f>E87/E85*100</f>
        <v>3.743620247162128E-3</v>
      </c>
      <c r="J87" s="105">
        <v>0</v>
      </c>
      <c r="K87" s="105">
        <v>0</v>
      </c>
      <c r="L87" s="105">
        <f>E87/G87*100</f>
        <v>71.428571428571431</v>
      </c>
      <c r="M87" s="47" t="s">
        <v>563</v>
      </c>
    </row>
    <row r="88" spans="1:13" s="89" customFormat="1" x14ac:dyDescent="0.2">
      <c r="A88" s="43" t="s">
        <v>557</v>
      </c>
      <c r="B88" s="116" t="s">
        <v>559</v>
      </c>
      <c r="C88" s="116">
        <v>3224.4340000000002</v>
      </c>
      <c r="D88" s="116">
        <v>381.70100000000002</v>
      </c>
      <c r="E88" s="117">
        <v>3606.1350000000002</v>
      </c>
      <c r="F88" s="117">
        <v>416.7</v>
      </c>
      <c r="G88" s="117">
        <v>3695.8890000000001</v>
      </c>
      <c r="H88" s="109">
        <f>H89+H90</f>
        <v>100</v>
      </c>
      <c r="I88" s="109">
        <f>I89+I90</f>
        <v>100</v>
      </c>
      <c r="J88" s="105"/>
      <c r="K88" s="105">
        <f>D88/F88*100</f>
        <v>91.600911927045843</v>
      </c>
      <c r="L88" s="105">
        <f>E88/G88*100</f>
        <v>97.571517975783365</v>
      </c>
      <c r="M88" s="43" t="s">
        <v>558</v>
      </c>
    </row>
    <row r="89" spans="1:13" s="89" customFormat="1" x14ac:dyDescent="0.2">
      <c r="A89" s="47" t="s">
        <v>564</v>
      </c>
      <c r="B89" s="116">
        <v>0</v>
      </c>
      <c r="C89" s="116">
        <v>3.0000000000000001E-3</v>
      </c>
      <c r="D89" s="116">
        <v>0</v>
      </c>
      <c r="E89" s="117">
        <v>3.0000000000000001E-3</v>
      </c>
      <c r="F89" s="117">
        <v>0</v>
      </c>
      <c r="G89" s="117">
        <v>0</v>
      </c>
      <c r="H89" s="109">
        <f>D89/D88*100</f>
        <v>0</v>
      </c>
      <c r="I89" s="109">
        <f>E89/E88*100</f>
        <v>8.3191561048047278E-5</v>
      </c>
      <c r="J89" s="105">
        <v>0</v>
      </c>
      <c r="K89" s="105">
        <v>0</v>
      </c>
      <c r="L89" s="105">
        <v>0</v>
      </c>
      <c r="M89" s="47" t="s">
        <v>564</v>
      </c>
    </row>
    <row r="90" spans="1:13" s="89" customFormat="1" x14ac:dyDescent="0.2">
      <c r="A90" s="47" t="s">
        <v>565</v>
      </c>
      <c r="B90" s="116" t="s">
        <v>559</v>
      </c>
      <c r="C90" s="116">
        <v>3224.431</v>
      </c>
      <c r="D90" s="116">
        <v>381.70100000000002</v>
      </c>
      <c r="E90" s="117">
        <v>3606.1320000000001</v>
      </c>
      <c r="F90" s="117">
        <v>416.7</v>
      </c>
      <c r="G90" s="117">
        <v>3695.8890000000001</v>
      </c>
      <c r="H90" s="109">
        <f>D90/D88*100</f>
        <v>100</v>
      </c>
      <c r="I90" s="109">
        <f>E90/E88*100</f>
        <v>99.999916808438954</v>
      </c>
      <c r="J90" s="105"/>
      <c r="K90" s="105">
        <f>D90/F90*100</f>
        <v>91.600911927045843</v>
      </c>
      <c r="L90" s="105">
        <f>E90/G90*100</f>
        <v>97.57143680451442</v>
      </c>
      <c r="M90" s="47" t="s">
        <v>831</v>
      </c>
    </row>
    <row r="91" spans="1:13" s="89" customFormat="1" ht="22.5" x14ac:dyDescent="0.2">
      <c r="A91" s="42" t="s">
        <v>577</v>
      </c>
      <c r="B91" s="116"/>
      <c r="C91" s="116"/>
      <c r="D91" s="116"/>
      <c r="E91" s="117"/>
      <c r="F91" s="117"/>
      <c r="G91" s="117"/>
      <c r="H91" s="112"/>
      <c r="I91" s="112"/>
      <c r="J91" s="112"/>
      <c r="K91" s="112"/>
      <c r="L91" s="112"/>
      <c r="M91" s="42" t="s">
        <v>843</v>
      </c>
    </row>
    <row r="92" spans="1:13" s="89" customFormat="1" x14ac:dyDescent="0.2">
      <c r="A92" s="43" t="s">
        <v>555</v>
      </c>
      <c r="B92" s="116">
        <v>696.31</v>
      </c>
      <c r="C92" s="116">
        <v>6953.6909999999998</v>
      </c>
      <c r="D92" s="116">
        <v>843.20600000000002</v>
      </c>
      <c r="E92" s="117">
        <v>7796.8969999999999</v>
      </c>
      <c r="F92" s="117">
        <v>488.40899999999999</v>
      </c>
      <c r="G92" s="117">
        <v>6935.808</v>
      </c>
      <c r="H92" s="104">
        <f>H93+H94</f>
        <v>99.999999999999986</v>
      </c>
      <c r="I92" s="104">
        <f>I93+I94</f>
        <v>100</v>
      </c>
      <c r="J92" s="105">
        <f>D92/B92*100</f>
        <v>121.09635076330947</v>
      </c>
      <c r="K92" s="105">
        <f t="shared" ref="K92:L97" si="11">D92/F92*100</f>
        <v>172.64341975680219</v>
      </c>
      <c r="L92" s="105">
        <f t="shared" si="11"/>
        <v>112.41512164119882</v>
      </c>
      <c r="M92" s="43" t="s">
        <v>556</v>
      </c>
    </row>
    <row r="93" spans="1:13" s="89" customFormat="1" x14ac:dyDescent="0.2">
      <c r="A93" s="47" t="s">
        <v>562</v>
      </c>
      <c r="B93" s="116">
        <v>684.1</v>
      </c>
      <c r="C93" s="116">
        <v>6842.9</v>
      </c>
      <c r="D93" s="116">
        <v>832.3</v>
      </c>
      <c r="E93" s="117">
        <v>7675.2</v>
      </c>
      <c r="F93" s="117">
        <v>476.1</v>
      </c>
      <c r="G93" s="117">
        <v>6788.9</v>
      </c>
      <c r="H93" s="104">
        <f>D93/D92*100</f>
        <v>98.706603131381883</v>
      </c>
      <c r="I93" s="104">
        <f>E93/E92*100</f>
        <v>98.439161117557404</v>
      </c>
      <c r="J93" s="105">
        <f>D93/B93*100</f>
        <v>121.66349948837889</v>
      </c>
      <c r="K93" s="105">
        <f t="shared" si="11"/>
        <v>174.81621508086536</v>
      </c>
      <c r="L93" s="105">
        <f t="shared" si="11"/>
        <v>113.05513411598345</v>
      </c>
      <c r="M93" s="47" t="s">
        <v>830</v>
      </c>
    </row>
    <row r="94" spans="1:13" s="89" customFormat="1" x14ac:dyDescent="0.2">
      <c r="A94" s="47" t="s">
        <v>563</v>
      </c>
      <c r="B94" s="116">
        <v>12.21</v>
      </c>
      <c r="C94" s="116">
        <v>110.791</v>
      </c>
      <c r="D94" s="116">
        <v>10.906000000000001</v>
      </c>
      <c r="E94" s="117">
        <v>121.697</v>
      </c>
      <c r="F94" s="117">
        <v>12.308999999999999</v>
      </c>
      <c r="G94" s="117">
        <v>146.90799999999999</v>
      </c>
      <c r="H94" s="104">
        <f>D94/D92*100</f>
        <v>1.2933968686181077</v>
      </c>
      <c r="I94" s="104">
        <f>E94/E92*100</f>
        <v>1.5608388824425923</v>
      </c>
      <c r="J94" s="105">
        <f>D94/B94*100</f>
        <v>89.320229320229316</v>
      </c>
      <c r="K94" s="105">
        <f t="shared" si="11"/>
        <v>88.601836054919175</v>
      </c>
      <c r="L94" s="105">
        <f t="shared" si="11"/>
        <v>82.838919595937597</v>
      </c>
      <c r="M94" s="47" t="s">
        <v>563</v>
      </c>
    </row>
    <row r="95" spans="1:13" s="89" customFormat="1" x14ac:dyDescent="0.2">
      <c r="A95" s="43" t="s">
        <v>557</v>
      </c>
      <c r="B95" s="116">
        <v>696.31</v>
      </c>
      <c r="C95" s="116">
        <v>6953.6909999999998</v>
      </c>
      <c r="D95" s="116">
        <v>843.20600000000002</v>
      </c>
      <c r="E95" s="117">
        <v>7796.8969999999999</v>
      </c>
      <c r="F95" s="117">
        <v>488.40899999999999</v>
      </c>
      <c r="G95" s="117">
        <v>6935.808</v>
      </c>
      <c r="H95" s="104">
        <f>H96+H97</f>
        <v>100</v>
      </c>
      <c r="I95" s="104">
        <f>I96+I97</f>
        <v>99.999987174384884</v>
      </c>
      <c r="J95" s="105">
        <f>D95/B95*100</f>
        <v>121.09635076330947</v>
      </c>
      <c r="K95" s="105">
        <f t="shared" si="11"/>
        <v>172.64341975680219</v>
      </c>
      <c r="L95" s="105">
        <f t="shared" si="11"/>
        <v>112.41512164119882</v>
      </c>
      <c r="M95" s="43" t="s">
        <v>558</v>
      </c>
    </row>
    <row r="96" spans="1:13" s="89" customFormat="1" x14ac:dyDescent="0.2">
      <c r="A96" s="47" t="s">
        <v>564</v>
      </c>
      <c r="B96" s="116">
        <v>0</v>
      </c>
      <c r="C96" s="116">
        <v>8.3640000000000008</v>
      </c>
      <c r="D96" s="116">
        <v>0</v>
      </c>
      <c r="E96" s="117">
        <v>8.3640000000000008</v>
      </c>
      <c r="F96" s="117">
        <v>1.145</v>
      </c>
      <c r="G96" s="117">
        <v>17.326000000000001</v>
      </c>
      <c r="H96" s="104">
        <f>D96/D95*100</f>
        <v>0</v>
      </c>
      <c r="I96" s="104">
        <f>E96/E95*100</f>
        <v>0.10727344480759463</v>
      </c>
      <c r="J96" s="105">
        <v>0</v>
      </c>
      <c r="K96" s="105">
        <f t="shared" si="11"/>
        <v>0</v>
      </c>
      <c r="L96" s="105">
        <f t="shared" si="11"/>
        <v>48.274269883412217</v>
      </c>
      <c r="M96" s="47" t="s">
        <v>564</v>
      </c>
    </row>
    <row r="97" spans="1:13" s="89" customFormat="1" x14ac:dyDescent="0.2">
      <c r="A97" s="47" t="s">
        <v>565</v>
      </c>
      <c r="B97" s="116">
        <v>696.31</v>
      </c>
      <c r="C97" s="116">
        <v>6945.326</v>
      </c>
      <c r="D97" s="116">
        <v>843.20600000000002</v>
      </c>
      <c r="E97" s="117">
        <v>7788.5320000000002</v>
      </c>
      <c r="F97" s="117">
        <v>487.26299999999998</v>
      </c>
      <c r="G97" s="117">
        <v>6918.482</v>
      </c>
      <c r="H97" s="104">
        <f>D97/D95*100</f>
        <v>100</v>
      </c>
      <c r="I97" s="104">
        <f>E97/E95*100</f>
        <v>99.892713729577295</v>
      </c>
      <c r="J97" s="105">
        <f>D97/B97*100</f>
        <v>121.09635076330947</v>
      </c>
      <c r="K97" s="105">
        <f t="shared" si="11"/>
        <v>173.04946199485701</v>
      </c>
      <c r="L97" s="105">
        <f t="shared" si="11"/>
        <v>112.57573554430004</v>
      </c>
      <c r="M97" s="47" t="s">
        <v>831</v>
      </c>
    </row>
    <row r="98" spans="1:13" s="89" customFormat="1" ht="22.5" x14ac:dyDescent="0.2">
      <c r="A98" s="42" t="s">
        <v>578</v>
      </c>
      <c r="B98" s="116"/>
      <c r="C98" s="116"/>
      <c r="D98" s="116"/>
      <c r="E98" s="117"/>
      <c r="F98" s="117"/>
      <c r="G98" s="117"/>
      <c r="H98" s="112"/>
      <c r="I98" s="112"/>
      <c r="J98" s="112"/>
      <c r="K98" s="112"/>
      <c r="L98" s="112"/>
      <c r="M98" s="42" t="s">
        <v>844</v>
      </c>
    </row>
    <row r="99" spans="1:13" s="89" customFormat="1" x14ac:dyDescent="0.2">
      <c r="A99" s="43" t="s">
        <v>555</v>
      </c>
      <c r="B99" s="116">
        <v>99.394000000000005</v>
      </c>
      <c r="C99" s="116">
        <v>1283.634</v>
      </c>
      <c r="D99" s="116">
        <v>129.953</v>
      </c>
      <c r="E99" s="117">
        <v>1413.587</v>
      </c>
      <c r="F99" s="117">
        <v>191.86</v>
      </c>
      <c r="G99" s="117">
        <v>1340.422</v>
      </c>
      <c r="H99" s="104">
        <f>H100+H101</f>
        <v>100</v>
      </c>
      <c r="I99" s="104">
        <f>I100+I101</f>
        <v>100</v>
      </c>
      <c r="J99" s="105">
        <f t="shared" ref="J99:J104" si="12">D99/B99*100</f>
        <v>130.74531661870938</v>
      </c>
      <c r="K99" s="105">
        <f t="shared" ref="K99:L104" si="13">D99/F99*100</f>
        <v>67.733242989679979</v>
      </c>
      <c r="L99" s="105">
        <f t="shared" si="13"/>
        <v>105.4583556521752</v>
      </c>
      <c r="M99" s="43" t="s">
        <v>556</v>
      </c>
    </row>
    <row r="100" spans="1:13" s="89" customFormat="1" x14ac:dyDescent="0.2">
      <c r="A100" s="47" t="s">
        <v>562</v>
      </c>
      <c r="B100" s="116">
        <v>77.7</v>
      </c>
      <c r="C100" s="116">
        <v>1106</v>
      </c>
      <c r="D100" s="116">
        <v>112.9</v>
      </c>
      <c r="E100" s="117">
        <v>1218.9000000000001</v>
      </c>
      <c r="F100" s="117">
        <v>169.6</v>
      </c>
      <c r="G100" s="117">
        <v>1127.7</v>
      </c>
      <c r="H100" s="104">
        <f>D100/D99*100</f>
        <v>86.877563426777371</v>
      </c>
      <c r="I100" s="104">
        <f>E100/E99*100</f>
        <v>86.227448328259953</v>
      </c>
      <c r="J100" s="105">
        <f t="shared" si="12"/>
        <v>145.30244530244531</v>
      </c>
      <c r="K100" s="105">
        <f t="shared" si="13"/>
        <v>66.568396226415103</v>
      </c>
      <c r="L100" s="105">
        <f t="shared" si="13"/>
        <v>108.08725724926842</v>
      </c>
      <c r="M100" s="47" t="s">
        <v>830</v>
      </c>
    </row>
    <row r="101" spans="1:13" s="89" customFormat="1" x14ac:dyDescent="0.2">
      <c r="A101" s="47" t="s">
        <v>563</v>
      </c>
      <c r="B101" s="116">
        <v>21.693999999999999</v>
      </c>
      <c r="C101" s="116">
        <v>177.63399999999999</v>
      </c>
      <c r="D101" s="116">
        <v>17.053000000000001</v>
      </c>
      <c r="E101" s="117">
        <v>194.68700000000001</v>
      </c>
      <c r="F101" s="117">
        <v>22.26</v>
      </c>
      <c r="G101" s="117">
        <v>212.72200000000001</v>
      </c>
      <c r="H101" s="104">
        <f>D101/D99*100</f>
        <v>13.122436573222625</v>
      </c>
      <c r="I101" s="104">
        <f>E101/E99*100</f>
        <v>13.772551671740048</v>
      </c>
      <c r="J101" s="105">
        <f t="shared" si="12"/>
        <v>78.606988107310784</v>
      </c>
      <c r="K101" s="105">
        <f t="shared" si="13"/>
        <v>76.608265947888583</v>
      </c>
      <c r="L101" s="105">
        <f t="shared" si="13"/>
        <v>91.521798403550179</v>
      </c>
      <c r="M101" s="47" t="s">
        <v>563</v>
      </c>
    </row>
    <row r="102" spans="1:13" s="89" customFormat="1" x14ac:dyDescent="0.2">
      <c r="A102" s="43" t="s">
        <v>557</v>
      </c>
      <c r="B102" s="116">
        <v>99.394000000000005</v>
      </c>
      <c r="C102" s="116">
        <v>1283.634</v>
      </c>
      <c r="D102" s="116">
        <v>129.953</v>
      </c>
      <c r="E102" s="117">
        <v>1413.587</v>
      </c>
      <c r="F102" s="117">
        <v>191.86</v>
      </c>
      <c r="G102" s="117">
        <v>1340.422</v>
      </c>
      <c r="H102" s="104">
        <f>H103+H104</f>
        <v>100</v>
      </c>
      <c r="I102" s="104">
        <f>I103+I104</f>
        <v>100.00007074202011</v>
      </c>
      <c r="J102" s="105">
        <f t="shared" si="12"/>
        <v>130.74531661870938</v>
      </c>
      <c r="K102" s="105">
        <f t="shared" si="13"/>
        <v>67.733242989679979</v>
      </c>
      <c r="L102" s="105">
        <f t="shared" si="13"/>
        <v>105.4583556521752</v>
      </c>
      <c r="M102" s="43" t="s">
        <v>558</v>
      </c>
    </row>
    <row r="103" spans="1:13" s="89" customFormat="1" x14ac:dyDescent="0.2">
      <c r="A103" s="47" t="s">
        <v>564</v>
      </c>
      <c r="B103" s="116">
        <v>40.811</v>
      </c>
      <c r="C103" s="116">
        <v>280.71699999999998</v>
      </c>
      <c r="D103" s="116">
        <v>33.058999999999997</v>
      </c>
      <c r="E103" s="117">
        <v>313.77600000000001</v>
      </c>
      <c r="F103" s="117">
        <v>20.209</v>
      </c>
      <c r="G103" s="117">
        <v>180.761</v>
      </c>
      <c r="H103" s="104">
        <f>D103/D102*100</f>
        <v>25.439197248235899</v>
      </c>
      <c r="I103" s="104">
        <f>E103/E102*100</f>
        <v>22.19714810620075</v>
      </c>
      <c r="J103" s="105">
        <f t="shared" si="12"/>
        <v>81.005121168312456</v>
      </c>
      <c r="K103" s="105">
        <f t="shared" si="13"/>
        <v>163.58553119897076</v>
      </c>
      <c r="L103" s="105">
        <f t="shared" si="13"/>
        <v>173.58611647423947</v>
      </c>
      <c r="M103" s="47" t="s">
        <v>564</v>
      </c>
    </row>
    <row r="104" spans="1:13" s="89" customFormat="1" x14ac:dyDescent="0.2">
      <c r="A104" s="47" t="s">
        <v>565</v>
      </c>
      <c r="B104" s="116">
        <v>58.584000000000003</v>
      </c>
      <c r="C104" s="116">
        <v>1002.917</v>
      </c>
      <c r="D104" s="116">
        <v>96.894000000000005</v>
      </c>
      <c r="E104" s="117">
        <v>1099.8119999999999</v>
      </c>
      <c r="F104" s="117">
        <v>171.65100000000001</v>
      </c>
      <c r="G104" s="117">
        <v>1159.6610000000001</v>
      </c>
      <c r="H104" s="104">
        <f>D104/D102*100</f>
        <v>74.560802751764101</v>
      </c>
      <c r="I104" s="104">
        <f>E104/E102*100</f>
        <v>77.802922635819371</v>
      </c>
      <c r="J104" s="105">
        <f t="shared" si="12"/>
        <v>165.39328144203196</v>
      </c>
      <c r="K104" s="105">
        <f t="shared" si="13"/>
        <v>56.448258384745799</v>
      </c>
      <c r="L104" s="105">
        <f t="shared" si="13"/>
        <v>94.839095218343971</v>
      </c>
      <c r="M104" s="47" t="s">
        <v>831</v>
      </c>
    </row>
    <row r="105" spans="1:13" s="89" customFormat="1" x14ac:dyDescent="0.2">
      <c r="A105" s="42" t="s">
        <v>579</v>
      </c>
      <c r="B105" s="116"/>
      <c r="C105" s="116"/>
      <c r="D105" s="116"/>
      <c r="E105" s="117"/>
      <c r="F105" s="117"/>
      <c r="G105" s="117"/>
      <c r="H105" s="112"/>
      <c r="I105" s="112"/>
      <c r="J105" s="112"/>
      <c r="K105" s="112"/>
      <c r="L105" s="112"/>
      <c r="M105" s="42" t="s">
        <v>845</v>
      </c>
    </row>
    <row r="106" spans="1:13" s="89" customFormat="1" x14ac:dyDescent="0.2">
      <c r="A106" s="43" t="s">
        <v>555</v>
      </c>
      <c r="B106" s="116">
        <v>755.90300000000002</v>
      </c>
      <c r="C106" s="116">
        <v>7455.9369999999999</v>
      </c>
      <c r="D106" s="116">
        <v>684.10299999999995</v>
      </c>
      <c r="E106" s="117">
        <v>8140.04</v>
      </c>
      <c r="F106" s="117">
        <v>1095.9000000000001</v>
      </c>
      <c r="G106" s="117">
        <v>8407.5349999999999</v>
      </c>
      <c r="H106" s="104">
        <f>H107+H108</f>
        <v>100.00000000000001</v>
      </c>
      <c r="I106" s="104">
        <f>I107+I108</f>
        <v>100</v>
      </c>
      <c r="J106" s="105">
        <f t="shared" ref="J106:J111" si="14">D106/B106*100</f>
        <v>90.501426770366038</v>
      </c>
      <c r="K106" s="105">
        <f>D106/F106*100</f>
        <v>62.423852541290259</v>
      </c>
      <c r="L106" s="105">
        <f>E106/G106*100</f>
        <v>96.818389694482391</v>
      </c>
      <c r="M106" s="43" t="s">
        <v>556</v>
      </c>
    </row>
    <row r="107" spans="1:13" s="89" customFormat="1" x14ac:dyDescent="0.2">
      <c r="A107" s="47" t="s">
        <v>562</v>
      </c>
      <c r="B107" s="116">
        <v>755.9</v>
      </c>
      <c r="C107" s="116">
        <v>7455.9</v>
      </c>
      <c r="D107" s="116">
        <v>684.1</v>
      </c>
      <c r="E107" s="117">
        <v>8140</v>
      </c>
      <c r="F107" s="117">
        <v>1095.9000000000001</v>
      </c>
      <c r="G107" s="117">
        <v>8407.5</v>
      </c>
      <c r="H107" s="104">
        <f>D107/D106*100</f>
        <v>99.999561469544801</v>
      </c>
      <c r="I107" s="104">
        <f>E107/E106*100</f>
        <v>99.999508601923338</v>
      </c>
      <c r="J107" s="105">
        <f t="shared" si="14"/>
        <v>90.501389072628655</v>
      </c>
      <c r="K107" s="105">
        <f>D107/F107*100</f>
        <v>62.42357879368555</v>
      </c>
      <c r="L107" s="105">
        <f>E107/G107*100</f>
        <v>96.818316978887893</v>
      </c>
      <c r="M107" s="47" t="s">
        <v>830</v>
      </c>
    </row>
    <row r="108" spans="1:13" s="89" customFormat="1" x14ac:dyDescent="0.2">
      <c r="A108" s="47" t="s">
        <v>563</v>
      </c>
      <c r="B108" s="116">
        <v>3.0000000000000001E-3</v>
      </c>
      <c r="C108" s="116">
        <v>3.6999999999999998E-2</v>
      </c>
      <c r="D108" s="116">
        <v>3.0000000000000001E-3</v>
      </c>
      <c r="E108" s="117">
        <v>0.04</v>
      </c>
      <c r="F108" s="117">
        <v>0</v>
      </c>
      <c r="G108" s="117">
        <v>3.5000000000000003E-2</v>
      </c>
      <c r="H108" s="104">
        <f>D108/D106*100</f>
        <v>4.3853045520923025E-4</v>
      </c>
      <c r="I108" s="104">
        <f>E108/E106*100</f>
        <v>4.9139807666792796E-4</v>
      </c>
      <c r="J108" s="105">
        <f t="shared" si="14"/>
        <v>100</v>
      </c>
      <c r="K108" s="105">
        <v>0</v>
      </c>
      <c r="L108" s="105">
        <f>E108/G108*100</f>
        <v>114.28571428571428</v>
      </c>
      <c r="M108" s="47" t="s">
        <v>563</v>
      </c>
    </row>
    <row r="109" spans="1:13" s="89" customFormat="1" x14ac:dyDescent="0.2">
      <c r="A109" s="43" t="s">
        <v>557</v>
      </c>
      <c r="B109" s="116">
        <v>755.90300000000002</v>
      </c>
      <c r="C109" s="116">
        <v>7455.9369999999999</v>
      </c>
      <c r="D109" s="116">
        <v>684.10299999999995</v>
      </c>
      <c r="E109" s="117">
        <v>8140.04</v>
      </c>
      <c r="F109" s="117">
        <v>1095.9000000000001</v>
      </c>
      <c r="G109" s="117">
        <v>8407.5349999999999</v>
      </c>
      <c r="H109" s="104">
        <f>H110+H111</f>
        <v>100</v>
      </c>
      <c r="I109" s="104">
        <f>I110+I111</f>
        <v>100</v>
      </c>
      <c r="J109" s="105">
        <f t="shared" si="14"/>
        <v>90.501426770366038</v>
      </c>
      <c r="K109" s="105">
        <f>D109/F109*100</f>
        <v>62.423852541290259</v>
      </c>
      <c r="L109" s="105">
        <f>E109/G109*100</f>
        <v>96.818389694482391</v>
      </c>
      <c r="M109" s="43" t="s">
        <v>558</v>
      </c>
    </row>
    <row r="110" spans="1:13" s="89" customFormat="1" x14ac:dyDescent="0.2">
      <c r="A110" s="47" t="s">
        <v>564</v>
      </c>
      <c r="B110" s="116">
        <v>26.835000000000001</v>
      </c>
      <c r="C110" s="116">
        <v>322.02699999999999</v>
      </c>
      <c r="D110" s="116">
        <v>44.073999999999998</v>
      </c>
      <c r="E110" s="117">
        <v>366.101</v>
      </c>
      <c r="F110" s="117">
        <v>42.82</v>
      </c>
      <c r="G110" s="117">
        <v>327.56799999999998</v>
      </c>
      <c r="H110" s="104">
        <f>D110/D109*100</f>
        <v>6.4425970942972031</v>
      </c>
      <c r="I110" s="104">
        <f>E110/E109*100</f>
        <v>4.4975331816551272</v>
      </c>
      <c r="J110" s="105">
        <f t="shared" si="14"/>
        <v>164.2407303894168</v>
      </c>
      <c r="K110" s="105">
        <f>D110/F110*100</f>
        <v>102.92853806632414</v>
      </c>
      <c r="L110" s="105">
        <f>E110/G110*100</f>
        <v>111.76335905827189</v>
      </c>
      <c r="M110" s="47" t="s">
        <v>564</v>
      </c>
    </row>
    <row r="111" spans="1:13" s="89" customFormat="1" x14ac:dyDescent="0.2">
      <c r="A111" s="47" t="s">
        <v>565</v>
      </c>
      <c r="B111" s="116">
        <v>729.06799999999998</v>
      </c>
      <c r="C111" s="116">
        <v>7133.91</v>
      </c>
      <c r="D111" s="116">
        <v>640.029</v>
      </c>
      <c r="E111" s="117">
        <v>7773.9390000000003</v>
      </c>
      <c r="F111" s="117">
        <v>1053.08</v>
      </c>
      <c r="G111" s="117">
        <v>8079.9669999999996</v>
      </c>
      <c r="H111" s="104">
        <f>D111/D109*100</f>
        <v>93.557402905702801</v>
      </c>
      <c r="I111" s="104">
        <f>E111/E109*100</f>
        <v>95.502466818344871</v>
      </c>
      <c r="J111" s="105">
        <f t="shared" si="14"/>
        <v>87.787284587994534</v>
      </c>
      <c r="K111" s="105">
        <f>D111/F111*100</f>
        <v>60.776864055912185</v>
      </c>
      <c r="L111" s="105">
        <f>E111/G111*100</f>
        <v>96.212509283763168</v>
      </c>
      <c r="M111" s="47" t="s">
        <v>831</v>
      </c>
    </row>
    <row r="112" spans="1:13" s="89" customFormat="1" x14ac:dyDescent="0.2">
      <c r="A112" s="42" t="s">
        <v>580</v>
      </c>
      <c r="B112" s="116"/>
      <c r="C112" s="116"/>
      <c r="D112" s="116"/>
      <c r="E112" s="117"/>
      <c r="F112" s="117"/>
      <c r="G112" s="117"/>
      <c r="H112" s="112"/>
      <c r="I112" s="112"/>
      <c r="J112" s="112"/>
      <c r="K112" s="112"/>
      <c r="L112" s="112"/>
      <c r="M112" s="42" t="s">
        <v>846</v>
      </c>
    </row>
    <row r="113" spans="1:13" s="89" customFormat="1" x14ac:dyDescent="0.2">
      <c r="A113" s="43" t="s">
        <v>555</v>
      </c>
      <c r="B113" s="116">
        <v>1608691.2120000001</v>
      </c>
      <c r="C113" s="116">
        <v>13149662.130000001</v>
      </c>
      <c r="D113" s="116">
        <v>1744768.7239999999</v>
      </c>
      <c r="E113" s="117">
        <v>14894436.177999999</v>
      </c>
      <c r="F113" s="117">
        <v>1643613.2520000001</v>
      </c>
      <c r="G113" s="117">
        <v>14210025.989</v>
      </c>
      <c r="H113" s="104">
        <f>H114+H115</f>
        <v>99.999999999999986</v>
      </c>
      <c r="I113" s="104">
        <f>I114+I115</f>
        <v>100</v>
      </c>
      <c r="J113" s="105">
        <f t="shared" ref="J113:J118" si="15">D113/B113*100</f>
        <v>108.4588957150342</v>
      </c>
      <c r="K113" s="105">
        <f>D113/F113*100</f>
        <v>106.15445707053716</v>
      </c>
      <c r="L113" s="105">
        <f>E113/G113*100</f>
        <v>104.81638942483147</v>
      </c>
      <c r="M113" s="43" t="s">
        <v>556</v>
      </c>
    </row>
    <row r="114" spans="1:13" s="89" customFormat="1" x14ac:dyDescent="0.2">
      <c r="A114" s="47" t="s">
        <v>562</v>
      </c>
      <c r="B114" s="116">
        <v>1608166.6669999999</v>
      </c>
      <c r="C114" s="116">
        <v>13136333.333000001</v>
      </c>
      <c r="D114" s="116">
        <v>1744366.6669999999</v>
      </c>
      <c r="E114" s="117">
        <v>14880700</v>
      </c>
      <c r="F114" s="117">
        <v>1643400</v>
      </c>
      <c r="G114" s="117">
        <v>14204600</v>
      </c>
      <c r="H114" s="104">
        <f>D114/D113*100</f>
        <v>99.976956430129121</v>
      </c>
      <c r="I114" s="104">
        <f>E114/E113*100</f>
        <v>99.907776448629264</v>
      </c>
      <c r="J114" s="105">
        <f t="shared" si="15"/>
        <v>108.46927142533542</v>
      </c>
      <c r="K114" s="105">
        <f>D114/F114*100</f>
        <v>106.14376700742363</v>
      </c>
      <c r="L114" s="105">
        <f>E114/G114*100</f>
        <v>104.75972572265322</v>
      </c>
      <c r="M114" s="47" t="s">
        <v>830</v>
      </c>
    </row>
    <row r="115" spans="1:13" s="89" customFormat="1" x14ac:dyDescent="0.2">
      <c r="A115" s="47" t="s">
        <v>563</v>
      </c>
      <c r="B115" s="116">
        <v>524.54499999999996</v>
      </c>
      <c r="C115" s="116">
        <v>13328.796</v>
      </c>
      <c r="D115" s="116">
        <v>402.05700000000002</v>
      </c>
      <c r="E115" s="117">
        <v>13736.178</v>
      </c>
      <c r="F115" s="117">
        <v>213.25200000000001</v>
      </c>
      <c r="G115" s="117">
        <v>5425.9889999999996</v>
      </c>
      <c r="H115" s="104">
        <f>D115/D113*100</f>
        <v>2.3043569870868457E-2</v>
      </c>
      <c r="I115" s="104">
        <f>E115/E113*100</f>
        <v>9.2223551370740578E-2</v>
      </c>
      <c r="J115" s="105">
        <f t="shared" si="15"/>
        <v>76.648714600272626</v>
      </c>
      <c r="K115" s="105">
        <f>D115/F115*100</f>
        <v>188.53609813741491</v>
      </c>
      <c r="L115" s="106">
        <f>E115/G115</f>
        <v>2.5315528652933135</v>
      </c>
      <c r="M115" s="47" t="s">
        <v>563</v>
      </c>
    </row>
    <row r="116" spans="1:13" s="89" customFormat="1" x14ac:dyDescent="0.2">
      <c r="A116" s="43" t="s">
        <v>557</v>
      </c>
      <c r="B116" s="116">
        <v>1608691.2120000001</v>
      </c>
      <c r="C116" s="116">
        <v>13149662.130000001</v>
      </c>
      <c r="D116" s="116">
        <v>1744768.7239999999</v>
      </c>
      <c r="E116" s="117">
        <v>14894436.177999999</v>
      </c>
      <c r="F116" s="117">
        <v>1643613.2520000001</v>
      </c>
      <c r="G116" s="117">
        <v>14210025.989</v>
      </c>
      <c r="H116" s="104">
        <f>H117+H118</f>
        <v>100</v>
      </c>
      <c r="I116" s="104">
        <f>I117+I118</f>
        <v>100</v>
      </c>
      <c r="J116" s="105">
        <f t="shared" si="15"/>
        <v>108.4588957150342</v>
      </c>
      <c r="K116" s="105">
        <f>D116/F116*100</f>
        <v>106.15445707053716</v>
      </c>
      <c r="L116" s="105">
        <f>E116/G116*100</f>
        <v>104.81638942483147</v>
      </c>
      <c r="M116" s="43" t="s">
        <v>558</v>
      </c>
    </row>
    <row r="117" spans="1:13" s="89" customFormat="1" x14ac:dyDescent="0.2">
      <c r="A117" s="47" t="s">
        <v>564</v>
      </c>
      <c r="B117" s="116">
        <v>74801.630999999994</v>
      </c>
      <c r="C117" s="116">
        <v>626474.75199999998</v>
      </c>
      <c r="D117" s="116">
        <v>89114.85</v>
      </c>
      <c r="E117" s="117">
        <v>715589.60199999996</v>
      </c>
      <c r="F117" s="117">
        <v>106553.178</v>
      </c>
      <c r="G117" s="117">
        <v>756812.576</v>
      </c>
      <c r="H117" s="104">
        <f>D117/D116*100</f>
        <v>5.1075451304341479</v>
      </c>
      <c r="I117" s="104">
        <f>E117/E116*100</f>
        <v>4.8044087970041449</v>
      </c>
      <c r="J117" s="105">
        <f t="shared" si="15"/>
        <v>119.13490228575365</v>
      </c>
      <c r="K117" s="105">
        <f>D117/F117*100</f>
        <v>83.634154956879854</v>
      </c>
      <c r="L117" s="105">
        <f>E117/G117*100</f>
        <v>94.553080206743275</v>
      </c>
      <c r="M117" s="47" t="s">
        <v>564</v>
      </c>
    </row>
    <row r="118" spans="1:13" s="89" customFormat="1" x14ac:dyDescent="0.2">
      <c r="A118" s="47" t="s">
        <v>565</v>
      </c>
      <c r="B118" s="116">
        <v>1533889.581</v>
      </c>
      <c r="C118" s="116">
        <v>12523187.377</v>
      </c>
      <c r="D118" s="116">
        <v>1655653.8740000001</v>
      </c>
      <c r="E118" s="117">
        <v>14178846.575999999</v>
      </c>
      <c r="F118" s="117">
        <v>1537060.074</v>
      </c>
      <c r="G118" s="117">
        <v>13453213.413000001</v>
      </c>
      <c r="H118" s="104">
        <f>D118/D116*100</f>
        <v>94.892454869565853</v>
      </c>
      <c r="I118" s="104">
        <f>E118/E116*100</f>
        <v>95.195591202995857</v>
      </c>
      <c r="J118" s="105">
        <f t="shared" si="15"/>
        <v>107.93826977562605</v>
      </c>
      <c r="K118" s="105">
        <f>D118/F118*100</f>
        <v>107.71562556376702</v>
      </c>
      <c r="L118" s="105">
        <f>E118/G118*100</f>
        <v>105.3937534529766</v>
      </c>
      <c r="M118" s="47" t="s">
        <v>831</v>
      </c>
    </row>
    <row r="119" spans="1:13" s="89" customFormat="1" x14ac:dyDescent="0.2">
      <c r="A119" s="42" t="s">
        <v>581</v>
      </c>
      <c r="B119" s="116"/>
      <c r="C119" s="116"/>
      <c r="D119" s="116"/>
      <c r="E119" s="117"/>
      <c r="F119" s="117"/>
      <c r="G119" s="117"/>
      <c r="H119" s="112"/>
      <c r="I119" s="112"/>
      <c r="J119" s="112"/>
      <c r="K119" s="112"/>
      <c r="L119" s="112"/>
      <c r="M119" s="42" t="s">
        <v>847</v>
      </c>
    </row>
    <row r="120" spans="1:13" s="89" customFormat="1" x14ac:dyDescent="0.2">
      <c r="A120" s="43" t="s">
        <v>555</v>
      </c>
      <c r="B120" s="116">
        <v>105393.69899999999</v>
      </c>
      <c r="C120" s="116">
        <v>1008017.504</v>
      </c>
      <c r="D120" s="116">
        <v>105525.59600000001</v>
      </c>
      <c r="E120" s="117">
        <v>1113614.365</v>
      </c>
      <c r="F120" s="117">
        <v>144714.19399999999</v>
      </c>
      <c r="G120" s="117">
        <v>1654762.004</v>
      </c>
      <c r="H120" s="104">
        <f>H121+H122</f>
        <v>100</v>
      </c>
      <c r="I120" s="104">
        <f>I121+I122</f>
        <v>100</v>
      </c>
      <c r="J120" s="105">
        <f>D120/B120*100</f>
        <v>100.12514695019863</v>
      </c>
      <c r="K120" s="105">
        <f>D120/F120*100</f>
        <v>72.920003963121971</v>
      </c>
      <c r="L120" s="105">
        <f>E120/G120*100</f>
        <v>67.297554712284779</v>
      </c>
      <c r="M120" s="43" t="s">
        <v>556</v>
      </c>
    </row>
    <row r="121" spans="1:13" s="89" customFormat="1" x14ac:dyDescent="0.2">
      <c r="A121" s="47" t="s">
        <v>562</v>
      </c>
      <c r="B121" s="116">
        <v>100400</v>
      </c>
      <c r="C121" s="116">
        <v>988400</v>
      </c>
      <c r="D121" s="116">
        <v>100100</v>
      </c>
      <c r="E121" s="117">
        <v>1088500</v>
      </c>
      <c r="F121" s="117">
        <v>143300</v>
      </c>
      <c r="G121" s="117">
        <v>1640100</v>
      </c>
      <c r="H121" s="104">
        <f>D121/D120*100</f>
        <v>94.858502386473134</v>
      </c>
      <c r="I121" s="104">
        <f>E121/E120*100</f>
        <v>97.744787981430179</v>
      </c>
      <c r="J121" s="105">
        <f>D121/B121*100</f>
        <v>99.701195219123505</v>
      </c>
      <c r="K121" s="105">
        <f>D121/F121*100</f>
        <v>69.853454291695741</v>
      </c>
      <c r="L121" s="105">
        <f>E121/G121*100</f>
        <v>66.367904396073413</v>
      </c>
      <c r="M121" s="47" t="s">
        <v>830</v>
      </c>
    </row>
    <row r="122" spans="1:13" s="89" customFormat="1" x14ac:dyDescent="0.2">
      <c r="A122" s="47" t="s">
        <v>563</v>
      </c>
      <c r="B122" s="116">
        <v>4993.6989999999996</v>
      </c>
      <c r="C122" s="116">
        <v>19617.504000000001</v>
      </c>
      <c r="D122" s="116">
        <v>5425.5959999999995</v>
      </c>
      <c r="E122" s="117">
        <v>25114.365000000002</v>
      </c>
      <c r="F122" s="117">
        <v>1414.194</v>
      </c>
      <c r="G122" s="117">
        <v>14662.004000000001</v>
      </c>
      <c r="H122" s="104">
        <f>D122/D120*100</f>
        <v>5.1414976135268642</v>
      </c>
      <c r="I122" s="104">
        <f>E122/E120*100</f>
        <v>2.2552120185698215</v>
      </c>
      <c r="J122" s="105">
        <f>D122/B122*100</f>
        <v>108.64883926724458</v>
      </c>
      <c r="K122" s="106">
        <f>D122/F122</f>
        <v>3.8365287930793084</v>
      </c>
      <c r="L122" s="105">
        <f>E122/G122*100</f>
        <v>171.28876107249732</v>
      </c>
      <c r="M122" s="47" t="s">
        <v>563</v>
      </c>
    </row>
    <row r="123" spans="1:13" s="89" customFormat="1" x14ac:dyDescent="0.2">
      <c r="A123" s="43" t="s">
        <v>557</v>
      </c>
      <c r="B123" s="116">
        <v>105393.69899999999</v>
      </c>
      <c r="C123" s="116">
        <v>1008017.504</v>
      </c>
      <c r="D123" s="116">
        <v>105525.59600000001</v>
      </c>
      <c r="E123" s="117">
        <v>1113614.365</v>
      </c>
      <c r="F123" s="117">
        <v>144714.19399999999</v>
      </c>
      <c r="G123" s="117">
        <v>1654762.004</v>
      </c>
      <c r="H123" s="104">
        <f>H124+H125</f>
        <v>100</v>
      </c>
      <c r="I123" s="104">
        <f>I124+I125</f>
        <v>99.999999910202305</v>
      </c>
      <c r="J123" s="105">
        <f>D123/B123*100</f>
        <v>100.12514695019863</v>
      </c>
      <c r="K123" s="105">
        <f>D123/F123*100</f>
        <v>72.920003963121971</v>
      </c>
      <c r="L123" s="105">
        <f>E123/G123*100</f>
        <v>67.297554712284779</v>
      </c>
      <c r="M123" s="43" t="s">
        <v>558</v>
      </c>
    </row>
    <row r="124" spans="1:13" s="89" customFormat="1" x14ac:dyDescent="0.2">
      <c r="A124" s="47" t="s">
        <v>564</v>
      </c>
      <c r="B124" s="116">
        <v>0</v>
      </c>
      <c r="C124" s="116">
        <v>0</v>
      </c>
      <c r="D124" s="116">
        <v>0</v>
      </c>
      <c r="E124" s="117">
        <v>0</v>
      </c>
      <c r="F124" s="117">
        <v>1.51</v>
      </c>
      <c r="G124" s="117">
        <v>4.1319999999999997</v>
      </c>
      <c r="H124" s="104">
        <f>D124/D123*100</f>
        <v>0</v>
      </c>
      <c r="I124" s="104">
        <f>E124/E123*100</f>
        <v>0</v>
      </c>
      <c r="J124" s="105">
        <v>0</v>
      </c>
      <c r="K124" s="105">
        <f>D124/F124*100</f>
        <v>0</v>
      </c>
      <c r="L124" s="105">
        <f>E124/G124*100</f>
        <v>0</v>
      </c>
      <c r="M124" s="47" t="s">
        <v>564</v>
      </c>
    </row>
    <row r="125" spans="1:13" s="89" customFormat="1" x14ac:dyDescent="0.2">
      <c r="A125" s="47" t="s">
        <v>565</v>
      </c>
      <c r="B125" s="116">
        <v>105393.69899999999</v>
      </c>
      <c r="C125" s="116">
        <v>1008017.504</v>
      </c>
      <c r="D125" s="116">
        <v>105525.59600000001</v>
      </c>
      <c r="E125" s="117">
        <v>1113614.3640000001</v>
      </c>
      <c r="F125" s="117">
        <v>144712.68400000001</v>
      </c>
      <c r="G125" s="117">
        <v>1654757.872</v>
      </c>
      <c r="H125" s="104">
        <f>D125/D123*100</f>
        <v>100</v>
      </c>
      <c r="I125" s="104">
        <f>E125/E123*100</f>
        <v>99.999999910202305</v>
      </c>
      <c r="J125" s="105">
        <f>D125/B125*100</f>
        <v>100.12514695019863</v>
      </c>
      <c r="K125" s="105">
        <f>D125/F125*100</f>
        <v>72.920764844635173</v>
      </c>
      <c r="L125" s="105">
        <f>E125/G125*100</f>
        <v>67.297722696677411</v>
      </c>
      <c r="M125" s="47" t="s">
        <v>831</v>
      </c>
    </row>
    <row r="126" spans="1:13" s="89" customFormat="1" x14ac:dyDescent="0.2">
      <c r="A126" s="42" t="s">
        <v>582</v>
      </c>
      <c r="B126" s="116"/>
      <c r="C126" s="116"/>
      <c r="D126" s="116"/>
      <c r="E126" s="117"/>
      <c r="F126" s="117"/>
      <c r="G126" s="117"/>
      <c r="H126" s="112"/>
      <c r="I126" s="112"/>
      <c r="J126" s="112"/>
      <c r="K126" s="112"/>
      <c r="L126" s="112"/>
      <c r="M126" s="42" t="s">
        <v>848</v>
      </c>
    </row>
    <row r="127" spans="1:13" s="89" customFormat="1" x14ac:dyDescent="0.2">
      <c r="A127" s="43" t="s">
        <v>555</v>
      </c>
      <c r="B127" s="116">
        <v>1475018.338</v>
      </c>
      <c r="C127" s="116">
        <v>11743357.387</v>
      </c>
      <c r="D127" s="116">
        <v>1493464.7709999999</v>
      </c>
      <c r="E127" s="117">
        <v>13237546.318</v>
      </c>
      <c r="F127" s="117">
        <v>1947897.277</v>
      </c>
      <c r="G127" s="117">
        <v>16713520.664000001</v>
      </c>
      <c r="H127" s="104">
        <f>H128+H129</f>
        <v>100</v>
      </c>
      <c r="I127" s="104">
        <f>I128+I129</f>
        <v>100</v>
      </c>
      <c r="J127" s="105">
        <f t="shared" ref="J127:J132" si="16">D127/B127*100</f>
        <v>101.25059007910448</v>
      </c>
      <c r="K127" s="105">
        <f t="shared" ref="K127:L132" si="17">D127/F127*100</f>
        <v>76.670612389792865</v>
      </c>
      <c r="L127" s="105">
        <f t="shared" si="17"/>
        <v>79.202620346250214</v>
      </c>
      <c r="M127" s="43" t="s">
        <v>556</v>
      </c>
    </row>
    <row r="128" spans="1:13" s="89" customFormat="1" x14ac:dyDescent="0.2">
      <c r="A128" s="47" t="s">
        <v>562</v>
      </c>
      <c r="B128" s="116">
        <v>1464800.15</v>
      </c>
      <c r="C128" s="116">
        <v>11726632.85</v>
      </c>
      <c r="D128" s="116">
        <v>1490610.15</v>
      </c>
      <c r="E128" s="117">
        <v>13217243</v>
      </c>
      <c r="F128" s="117">
        <v>1945669.45</v>
      </c>
      <c r="G128" s="117">
        <v>16700824.5</v>
      </c>
      <c r="H128" s="104">
        <f>D128/D127*100</f>
        <v>99.80885916725785</v>
      </c>
      <c r="I128" s="104">
        <f>E128/E127*100</f>
        <v>99.846623252434682</v>
      </c>
      <c r="J128" s="105">
        <f t="shared" si="16"/>
        <v>101.76201511175434</v>
      </c>
      <c r="K128" s="105">
        <f t="shared" si="17"/>
        <v>76.611684990993709</v>
      </c>
      <c r="L128" s="105">
        <f t="shared" si="17"/>
        <v>79.141260361127678</v>
      </c>
      <c r="M128" s="47" t="s">
        <v>830</v>
      </c>
    </row>
    <row r="129" spans="1:13" s="89" customFormat="1" x14ac:dyDescent="0.2">
      <c r="A129" s="47" t="s">
        <v>563</v>
      </c>
      <c r="B129" s="116">
        <v>10218.188</v>
      </c>
      <c r="C129" s="116">
        <v>16724.537</v>
      </c>
      <c r="D129" s="116">
        <v>2854.6210000000001</v>
      </c>
      <c r="E129" s="117">
        <v>20303.317999999999</v>
      </c>
      <c r="F129" s="117">
        <v>2227.8270000000002</v>
      </c>
      <c r="G129" s="117">
        <v>12696.164000000001</v>
      </c>
      <c r="H129" s="104">
        <f>D129/D127*100</f>
        <v>0.1911408327421471</v>
      </c>
      <c r="I129" s="104">
        <f>E129/E127*100</f>
        <v>0.15337674756531114</v>
      </c>
      <c r="J129" s="105">
        <f t="shared" si="16"/>
        <v>27.936665483156116</v>
      </c>
      <c r="K129" s="105">
        <f t="shared" si="17"/>
        <v>128.13476989012162</v>
      </c>
      <c r="L129" s="105">
        <f t="shared" si="17"/>
        <v>159.91694814276184</v>
      </c>
      <c r="M129" s="47" t="s">
        <v>563</v>
      </c>
    </row>
    <row r="130" spans="1:13" s="89" customFormat="1" x14ac:dyDescent="0.2">
      <c r="A130" s="43" t="s">
        <v>557</v>
      </c>
      <c r="B130" s="116">
        <v>1475018.338</v>
      </c>
      <c r="C130" s="116">
        <v>11743357.387</v>
      </c>
      <c r="D130" s="116">
        <v>1493464.7709999999</v>
      </c>
      <c r="E130" s="117">
        <v>13237546.318</v>
      </c>
      <c r="F130" s="117">
        <v>1947897.277</v>
      </c>
      <c r="G130" s="117">
        <v>16713520.664000001</v>
      </c>
      <c r="H130" s="104">
        <f>H131+H132</f>
        <v>100.00000000000001</v>
      </c>
      <c r="I130" s="104">
        <f>I131+I132</f>
        <v>100</v>
      </c>
      <c r="J130" s="105">
        <f t="shared" si="16"/>
        <v>101.25059007910448</v>
      </c>
      <c r="K130" s="105">
        <f t="shared" si="17"/>
        <v>76.670612389792865</v>
      </c>
      <c r="L130" s="105">
        <f t="shared" si="17"/>
        <v>79.202620346250214</v>
      </c>
      <c r="M130" s="43" t="s">
        <v>558</v>
      </c>
    </row>
    <row r="131" spans="1:13" s="89" customFormat="1" x14ac:dyDescent="0.2">
      <c r="A131" s="47" t="s">
        <v>564</v>
      </c>
      <c r="B131" s="116">
        <v>6870.13</v>
      </c>
      <c r="C131" s="116">
        <v>72574.206000000006</v>
      </c>
      <c r="D131" s="116">
        <v>7563.36</v>
      </c>
      <c r="E131" s="117">
        <v>80137.566000000006</v>
      </c>
      <c r="F131" s="117">
        <v>10414.99</v>
      </c>
      <c r="G131" s="117">
        <v>99992.39</v>
      </c>
      <c r="H131" s="104">
        <f>D131/D130*100</f>
        <v>0.50643042587042053</v>
      </c>
      <c r="I131" s="104">
        <f>E131/E130*100</f>
        <v>0.60538081661728693</v>
      </c>
      <c r="J131" s="105">
        <f t="shared" si="16"/>
        <v>110.09049319299633</v>
      </c>
      <c r="K131" s="105">
        <f t="shared" si="17"/>
        <v>72.619944906332123</v>
      </c>
      <c r="L131" s="105">
        <f t="shared" si="17"/>
        <v>80.143664932901402</v>
      </c>
      <c r="M131" s="47" t="s">
        <v>564</v>
      </c>
    </row>
    <row r="132" spans="1:13" s="89" customFormat="1" x14ac:dyDescent="0.2">
      <c r="A132" s="47" t="s">
        <v>565</v>
      </c>
      <c r="B132" s="116">
        <v>1468148.2080000001</v>
      </c>
      <c r="C132" s="116">
        <v>11670783.181</v>
      </c>
      <c r="D132" s="116">
        <v>1485901.4110000001</v>
      </c>
      <c r="E132" s="117">
        <v>13157408.752</v>
      </c>
      <c r="F132" s="117">
        <v>1937482.287</v>
      </c>
      <c r="G132" s="117">
        <v>16613528.274</v>
      </c>
      <c r="H132" s="104">
        <f>D132/D130*100</f>
        <v>99.493569574129594</v>
      </c>
      <c r="I132" s="104">
        <f>E132/E130*100</f>
        <v>99.394619183382716</v>
      </c>
      <c r="J132" s="105">
        <f t="shared" si="16"/>
        <v>101.20922417118803</v>
      </c>
      <c r="K132" s="105">
        <f t="shared" si="17"/>
        <v>76.692386865676681</v>
      </c>
      <c r="L132" s="105">
        <f t="shared" si="17"/>
        <v>79.196956450191308</v>
      </c>
      <c r="M132" s="47" t="s">
        <v>831</v>
      </c>
    </row>
    <row r="133" spans="1:13" s="89" customFormat="1" x14ac:dyDescent="0.2">
      <c r="A133" s="42" t="s">
        <v>583</v>
      </c>
      <c r="B133" s="116"/>
      <c r="C133" s="116"/>
      <c r="D133" s="116"/>
      <c r="E133" s="117"/>
      <c r="F133" s="117"/>
      <c r="G133" s="117"/>
      <c r="H133" s="112"/>
      <c r="I133" s="112"/>
      <c r="J133" s="112"/>
      <c r="K133" s="112"/>
      <c r="L133" s="112"/>
      <c r="M133" s="42" t="s">
        <v>849</v>
      </c>
    </row>
    <row r="134" spans="1:13" s="89" customFormat="1" x14ac:dyDescent="0.2">
      <c r="A134" s="43" t="s">
        <v>555</v>
      </c>
      <c r="B134" s="116">
        <v>350883.38099999999</v>
      </c>
      <c r="C134" s="116">
        <v>2892426.7620000001</v>
      </c>
      <c r="D134" s="116">
        <v>448681.09700000001</v>
      </c>
      <c r="E134" s="117">
        <v>3341211.4049999998</v>
      </c>
      <c r="F134" s="117">
        <v>526067.51699999999</v>
      </c>
      <c r="G134" s="117">
        <v>5575206.0020000003</v>
      </c>
      <c r="H134" s="104">
        <f>H135+H136</f>
        <v>100.00000022287544</v>
      </c>
      <c r="I134" s="104">
        <f>I135+I136</f>
        <v>100</v>
      </c>
      <c r="J134" s="105">
        <f t="shared" ref="J134:J139" si="18">D134/B134*100</f>
        <v>127.87185751610164</v>
      </c>
      <c r="K134" s="105">
        <f t="shared" ref="K134:L137" si="19">D134/F134*100</f>
        <v>85.289641063316211</v>
      </c>
      <c r="L134" s="105">
        <f t="shared" si="19"/>
        <v>59.929828670033061</v>
      </c>
      <c r="M134" s="43" t="s">
        <v>556</v>
      </c>
    </row>
    <row r="135" spans="1:13" s="89" customFormat="1" x14ac:dyDescent="0.2">
      <c r="A135" s="47" t="s">
        <v>562</v>
      </c>
      <c r="B135" s="116">
        <v>347483.33399999997</v>
      </c>
      <c r="C135" s="116">
        <v>2845250.0010000002</v>
      </c>
      <c r="D135" s="116">
        <v>446983.33399999997</v>
      </c>
      <c r="E135" s="117">
        <v>3292233.335</v>
      </c>
      <c r="F135" s="117">
        <v>517550</v>
      </c>
      <c r="G135" s="117">
        <v>5534500</v>
      </c>
      <c r="H135" s="104">
        <f>D135/D134*100</f>
        <v>99.621610312680502</v>
      </c>
      <c r="I135" s="104">
        <f>E135/E134*100</f>
        <v>98.534122386667718</v>
      </c>
      <c r="J135" s="105">
        <f t="shared" si="18"/>
        <v>128.6344668259687</v>
      </c>
      <c r="K135" s="105">
        <f t="shared" si="19"/>
        <v>86.365246642836439</v>
      </c>
      <c r="L135" s="105">
        <f t="shared" si="19"/>
        <v>59.485650645948141</v>
      </c>
      <c r="M135" s="47" t="s">
        <v>830</v>
      </c>
    </row>
    <row r="136" spans="1:13" s="89" customFormat="1" x14ac:dyDescent="0.2">
      <c r="A136" s="47" t="s">
        <v>563</v>
      </c>
      <c r="B136" s="116">
        <v>3400.0479999999998</v>
      </c>
      <c r="C136" s="116">
        <v>47176.760999999999</v>
      </c>
      <c r="D136" s="116">
        <v>1697.7639999999999</v>
      </c>
      <c r="E136" s="117">
        <v>48978.07</v>
      </c>
      <c r="F136" s="117">
        <v>8517.5169999999998</v>
      </c>
      <c r="G136" s="117">
        <v>40706.002</v>
      </c>
      <c r="H136" s="104">
        <f>D136/D134*100</f>
        <v>0.37838991019494628</v>
      </c>
      <c r="I136" s="104">
        <f>E136/E134*100</f>
        <v>1.4658776133322817</v>
      </c>
      <c r="J136" s="105">
        <f t="shared" si="18"/>
        <v>49.933530350159764</v>
      </c>
      <c r="K136" s="105">
        <f t="shared" si="19"/>
        <v>19.932616512535283</v>
      </c>
      <c r="L136" s="105">
        <f t="shared" si="19"/>
        <v>120.32149460416181</v>
      </c>
      <c r="M136" s="47" t="s">
        <v>563</v>
      </c>
    </row>
    <row r="137" spans="1:13" s="89" customFormat="1" x14ac:dyDescent="0.2">
      <c r="A137" s="43" t="s">
        <v>557</v>
      </c>
      <c r="B137" s="116">
        <v>350883.38099999999</v>
      </c>
      <c r="C137" s="116">
        <v>2892426.7620000001</v>
      </c>
      <c r="D137" s="116">
        <v>448681.09700000001</v>
      </c>
      <c r="E137" s="117">
        <v>3341211.4049999998</v>
      </c>
      <c r="F137" s="117">
        <v>526067.51699999999</v>
      </c>
      <c r="G137" s="117">
        <v>5575206.0020000003</v>
      </c>
      <c r="H137" s="104">
        <f>H138+H139</f>
        <v>100.00000022287546</v>
      </c>
      <c r="I137" s="104">
        <f>I138+I139</f>
        <v>100</v>
      </c>
      <c r="J137" s="105">
        <f t="shared" si="18"/>
        <v>127.87185751610164</v>
      </c>
      <c r="K137" s="105">
        <f t="shared" si="19"/>
        <v>85.289641063316211</v>
      </c>
      <c r="L137" s="105">
        <f t="shared" si="19"/>
        <v>59.929828670033061</v>
      </c>
      <c r="M137" s="43" t="s">
        <v>558</v>
      </c>
    </row>
    <row r="138" spans="1:13" s="89" customFormat="1" x14ac:dyDescent="0.2">
      <c r="A138" s="47" t="s">
        <v>564</v>
      </c>
      <c r="B138" s="116">
        <v>16860.420999999998</v>
      </c>
      <c r="C138" s="116">
        <v>66683.120999999999</v>
      </c>
      <c r="D138" s="116">
        <v>27447.206999999999</v>
      </c>
      <c r="E138" s="117">
        <v>168427.92800000001</v>
      </c>
      <c r="F138" s="117">
        <v>2985.08</v>
      </c>
      <c r="G138" s="117">
        <v>102739.64200000001</v>
      </c>
      <c r="H138" s="104">
        <f>D138/D137*100</f>
        <v>6.1173085257032787</v>
      </c>
      <c r="I138" s="104">
        <f>E138/E137*100</f>
        <v>5.0409240118106213</v>
      </c>
      <c r="J138" s="105">
        <f t="shared" si="18"/>
        <v>162.79075712285004</v>
      </c>
      <c r="K138" s="106"/>
      <c r="L138" s="105">
        <f>E138/G138*100</f>
        <v>163.93665066498869</v>
      </c>
      <c r="M138" s="47" t="s">
        <v>564</v>
      </c>
    </row>
    <row r="139" spans="1:13" s="89" customFormat="1" x14ac:dyDescent="0.2">
      <c r="A139" s="47" t="s">
        <v>565</v>
      </c>
      <c r="B139" s="116">
        <v>334022.96100000001</v>
      </c>
      <c r="C139" s="116">
        <v>2825743.6409999998</v>
      </c>
      <c r="D139" s="116">
        <v>421233.891</v>
      </c>
      <c r="E139" s="117">
        <v>3172783.477</v>
      </c>
      <c r="F139" s="117">
        <v>523082.43699999998</v>
      </c>
      <c r="G139" s="117">
        <v>5472466.3600000003</v>
      </c>
      <c r="H139" s="104">
        <f>D139/D137*100</f>
        <v>93.882691697172177</v>
      </c>
      <c r="I139" s="104">
        <f>E139/E137*100</f>
        <v>94.959075988189383</v>
      </c>
      <c r="J139" s="105">
        <f t="shared" si="18"/>
        <v>126.10926199172276</v>
      </c>
      <c r="K139" s="105">
        <f>D139/F139*100</f>
        <v>80.529159689603574</v>
      </c>
      <c r="L139" s="105">
        <f>E139/G139*100</f>
        <v>57.977212983726766</v>
      </c>
      <c r="M139" s="47" t="s">
        <v>831</v>
      </c>
    </row>
    <row r="140" spans="1:13" s="89" customFormat="1" ht="22.5" x14ac:dyDescent="0.2">
      <c r="A140" s="42" t="s">
        <v>584</v>
      </c>
      <c r="B140" s="116"/>
      <c r="C140" s="116"/>
      <c r="D140" s="116"/>
      <c r="E140" s="117"/>
      <c r="F140" s="117"/>
      <c r="G140" s="117"/>
      <c r="H140" s="112"/>
      <c r="I140" s="112"/>
      <c r="J140" s="112"/>
      <c r="K140" s="112"/>
      <c r="L140" s="112"/>
      <c r="M140" s="42" t="s">
        <v>850</v>
      </c>
    </row>
    <row r="141" spans="1:13" s="89" customFormat="1" x14ac:dyDescent="0.2">
      <c r="A141" s="43" t="s">
        <v>555</v>
      </c>
      <c r="B141" s="116">
        <v>61976.707000000002</v>
      </c>
      <c r="C141" s="116">
        <v>1017071.02</v>
      </c>
      <c r="D141" s="116">
        <v>46571.675000000003</v>
      </c>
      <c r="E141" s="117">
        <v>1063642.6950000001</v>
      </c>
      <c r="F141" s="117">
        <v>98900</v>
      </c>
      <c r="G141" s="117">
        <v>868127.17299999995</v>
      </c>
      <c r="H141" s="104">
        <f>H142+H143</f>
        <v>100</v>
      </c>
      <c r="I141" s="104">
        <f>I142+I143</f>
        <v>100</v>
      </c>
      <c r="J141" s="105">
        <f t="shared" ref="J141:J146" si="20">D141/B141*100</f>
        <v>75.143835893055751</v>
      </c>
      <c r="K141" s="105">
        <f>D141/F141*100</f>
        <v>47.089661274014162</v>
      </c>
      <c r="L141" s="105">
        <f>E141/G141*100</f>
        <v>122.52153003394126</v>
      </c>
      <c r="M141" s="43" t="s">
        <v>556</v>
      </c>
    </row>
    <row r="142" spans="1:13" s="89" customFormat="1" x14ac:dyDescent="0.2">
      <c r="A142" s="47" t="s">
        <v>562</v>
      </c>
      <c r="B142" s="116">
        <v>61966.667000000001</v>
      </c>
      <c r="C142" s="116">
        <v>1017033.333</v>
      </c>
      <c r="D142" s="116">
        <v>46566.667000000001</v>
      </c>
      <c r="E142" s="117">
        <v>1063600</v>
      </c>
      <c r="F142" s="117">
        <v>98900</v>
      </c>
      <c r="G142" s="117">
        <v>868100</v>
      </c>
      <c r="H142" s="104">
        <f>D142/D141*100</f>
        <v>99.989246682667087</v>
      </c>
      <c r="I142" s="104">
        <f>E142/E141*100</f>
        <v>99.995985964064744</v>
      </c>
      <c r="J142" s="105">
        <f t="shared" si="20"/>
        <v>75.147929127767995</v>
      </c>
      <c r="K142" s="105">
        <f>D142/F142*100</f>
        <v>47.084597573306368</v>
      </c>
      <c r="L142" s="105">
        <f>E142/G142*100</f>
        <v>122.52044695311599</v>
      </c>
      <c r="M142" s="47" t="s">
        <v>830</v>
      </c>
    </row>
    <row r="143" spans="1:13" s="89" customFormat="1" x14ac:dyDescent="0.2">
      <c r="A143" s="47" t="s">
        <v>563</v>
      </c>
      <c r="B143" s="116">
        <v>10.039999999999999</v>
      </c>
      <c r="C143" s="116">
        <v>37.686999999999998</v>
      </c>
      <c r="D143" s="116">
        <v>5.008</v>
      </c>
      <c r="E143" s="117">
        <v>42.695</v>
      </c>
      <c r="F143" s="117">
        <v>0</v>
      </c>
      <c r="G143" s="117">
        <v>27.172999999999998</v>
      </c>
      <c r="H143" s="104">
        <f>D143/D141*100</f>
        <v>1.0753317332906751E-2</v>
      </c>
      <c r="I143" s="104">
        <f>E143/E141*100</f>
        <v>4.0140359352536141E-3</v>
      </c>
      <c r="J143" s="105">
        <f t="shared" si="20"/>
        <v>49.880478087649408</v>
      </c>
      <c r="K143" s="105">
        <v>0</v>
      </c>
      <c r="L143" s="105">
        <f>E143/G143*100</f>
        <v>157.12287932874546</v>
      </c>
      <c r="M143" s="47" t="s">
        <v>563</v>
      </c>
    </row>
    <row r="144" spans="1:13" s="89" customFormat="1" x14ac:dyDescent="0.2">
      <c r="A144" s="43" t="s">
        <v>557</v>
      </c>
      <c r="B144" s="116">
        <v>61976.707000000002</v>
      </c>
      <c r="C144" s="116">
        <v>1017071.02</v>
      </c>
      <c r="D144" s="116">
        <v>46571.675000000003</v>
      </c>
      <c r="E144" s="117">
        <v>1063642.6950000001</v>
      </c>
      <c r="F144" s="117">
        <v>98900</v>
      </c>
      <c r="G144" s="117">
        <v>868127.17299999995</v>
      </c>
      <c r="H144" s="104">
        <f>H145+H146</f>
        <v>100</v>
      </c>
      <c r="I144" s="104">
        <f>I145+I146</f>
        <v>100</v>
      </c>
      <c r="J144" s="105">
        <f t="shared" si="20"/>
        <v>75.143835893055751</v>
      </c>
      <c r="K144" s="105">
        <f>D144/F144*100</f>
        <v>47.089661274014162</v>
      </c>
      <c r="L144" s="105">
        <f>E144/G144*100</f>
        <v>122.52153003394126</v>
      </c>
      <c r="M144" s="43" t="s">
        <v>558</v>
      </c>
    </row>
    <row r="145" spans="1:13" s="89" customFormat="1" x14ac:dyDescent="0.2">
      <c r="A145" s="47" t="s">
        <v>564</v>
      </c>
      <c r="B145" s="116">
        <v>15985.896000000001</v>
      </c>
      <c r="C145" s="116">
        <v>134662.29399999999</v>
      </c>
      <c r="D145" s="116">
        <v>14132.823</v>
      </c>
      <c r="E145" s="117">
        <v>153202.117</v>
      </c>
      <c r="F145" s="117">
        <v>14214.2</v>
      </c>
      <c r="G145" s="117">
        <v>113271.726</v>
      </c>
      <c r="H145" s="104">
        <f>D145/D144*100</f>
        <v>30.346391878754631</v>
      </c>
      <c r="I145" s="104">
        <f>E145/E144*100</f>
        <v>14.403532099658712</v>
      </c>
      <c r="J145" s="105">
        <f t="shared" si="20"/>
        <v>88.40807546852551</v>
      </c>
      <c r="K145" s="105">
        <f>D145/F145*100</f>
        <v>99.427495040171095</v>
      </c>
      <c r="L145" s="105">
        <f>E145/G145*100</f>
        <v>135.25186064525937</v>
      </c>
      <c r="M145" s="47" t="s">
        <v>564</v>
      </c>
    </row>
    <row r="146" spans="1:13" s="89" customFormat="1" x14ac:dyDescent="0.2">
      <c r="A146" s="47" t="s">
        <v>565</v>
      </c>
      <c r="B146" s="116">
        <v>45990.811000000002</v>
      </c>
      <c r="C146" s="116">
        <v>882408.72699999996</v>
      </c>
      <c r="D146" s="116">
        <v>32438.851999999999</v>
      </c>
      <c r="E146" s="117">
        <v>910440.57799999998</v>
      </c>
      <c r="F146" s="117">
        <v>84685.8</v>
      </c>
      <c r="G146" s="117">
        <v>754855.44700000004</v>
      </c>
      <c r="H146" s="104">
        <f>D146/D144*100</f>
        <v>69.653608121245369</v>
      </c>
      <c r="I146" s="104">
        <f>E146/E144*100</f>
        <v>85.596467900341281</v>
      </c>
      <c r="J146" s="105">
        <f t="shared" si="20"/>
        <v>70.53333327824987</v>
      </c>
      <c r="K146" s="105">
        <f>D146/F146*100</f>
        <v>38.304948409296479</v>
      </c>
      <c r="L146" s="105">
        <f>E146/G146*100</f>
        <v>120.61124836792759</v>
      </c>
      <c r="M146" s="47" t="s">
        <v>831</v>
      </c>
    </row>
    <row r="147" spans="1:13" s="89" customFormat="1" ht="22.5" x14ac:dyDescent="0.2">
      <c r="A147" s="42" t="s">
        <v>585</v>
      </c>
      <c r="B147" s="116"/>
      <c r="C147" s="116"/>
      <c r="D147" s="116"/>
      <c r="E147" s="117"/>
      <c r="F147" s="117"/>
      <c r="G147" s="117"/>
      <c r="H147" s="112"/>
      <c r="I147" s="112"/>
      <c r="J147" s="112"/>
      <c r="K147" s="112"/>
      <c r="L147" s="112"/>
      <c r="M147" s="42" t="s">
        <v>851</v>
      </c>
    </row>
    <row r="148" spans="1:13" s="89" customFormat="1" x14ac:dyDescent="0.2">
      <c r="A148" s="43" t="s">
        <v>555</v>
      </c>
      <c r="B148" s="116">
        <v>202816.56599999999</v>
      </c>
      <c r="C148" s="116">
        <v>1356409.0490000001</v>
      </c>
      <c r="D148" s="116">
        <v>202870.785</v>
      </c>
      <c r="E148" s="117">
        <v>1559783.473</v>
      </c>
      <c r="F148" s="117">
        <v>146268.54800000001</v>
      </c>
      <c r="G148" s="117">
        <v>1223475.0109999999</v>
      </c>
      <c r="H148" s="104">
        <f>H149+H150</f>
        <v>100.00000049292458</v>
      </c>
      <c r="I148" s="104">
        <f>I149+I150</f>
        <v>100</v>
      </c>
      <c r="J148" s="105">
        <f t="shared" ref="J148:J153" si="21">D148/B148*100</f>
        <v>100.02673302337641</v>
      </c>
      <c r="K148" s="105">
        <f t="shared" ref="K148:L153" si="22">D148/F148*100</f>
        <v>138.69747650738969</v>
      </c>
      <c r="L148" s="105">
        <f t="shared" si="22"/>
        <v>127.48797147275776</v>
      </c>
      <c r="M148" s="43" t="s">
        <v>556</v>
      </c>
    </row>
    <row r="149" spans="1:13" s="89" customFormat="1" x14ac:dyDescent="0.2">
      <c r="A149" s="47" t="s">
        <v>562</v>
      </c>
      <c r="B149" s="116">
        <v>198662.66699999999</v>
      </c>
      <c r="C149" s="116">
        <v>1322640.9979999999</v>
      </c>
      <c r="D149" s="116">
        <v>199086.66699999999</v>
      </c>
      <c r="E149" s="117">
        <v>1521727.665</v>
      </c>
      <c r="F149" s="117">
        <v>141248.33300000001</v>
      </c>
      <c r="G149" s="117">
        <v>1184865.33</v>
      </c>
      <c r="H149" s="104">
        <f>D149/D148*100</f>
        <v>98.134715158715423</v>
      </c>
      <c r="I149" s="104">
        <f>E149/E148*100</f>
        <v>97.560186483653041</v>
      </c>
      <c r="J149" s="105">
        <f t="shared" si="21"/>
        <v>100.21342711562409</v>
      </c>
      <c r="K149" s="105">
        <f t="shared" si="22"/>
        <v>140.9479763559404</v>
      </c>
      <c r="L149" s="105">
        <f t="shared" si="22"/>
        <v>128.43043225849135</v>
      </c>
      <c r="M149" s="47" t="s">
        <v>830</v>
      </c>
    </row>
    <row r="150" spans="1:13" s="89" customFormat="1" x14ac:dyDescent="0.2">
      <c r="A150" s="47" t="s">
        <v>563</v>
      </c>
      <c r="B150" s="116">
        <v>4153.8990000000003</v>
      </c>
      <c r="C150" s="116">
        <v>33768.050000000003</v>
      </c>
      <c r="D150" s="116">
        <v>3784.1190000000001</v>
      </c>
      <c r="E150" s="117">
        <v>38055.807999999997</v>
      </c>
      <c r="F150" s="117">
        <v>5020.2150000000001</v>
      </c>
      <c r="G150" s="117">
        <v>38609.680999999997</v>
      </c>
      <c r="H150" s="104">
        <f>D150/D148*100</f>
        <v>1.865285334209162</v>
      </c>
      <c r="I150" s="104">
        <f>E150/E148*100</f>
        <v>2.4398135163469576</v>
      </c>
      <c r="J150" s="105">
        <f t="shared" si="21"/>
        <v>91.098002142083857</v>
      </c>
      <c r="K150" s="105">
        <f t="shared" si="22"/>
        <v>75.377628248989339</v>
      </c>
      <c r="L150" s="105">
        <f t="shared" si="22"/>
        <v>98.565455643106716</v>
      </c>
      <c r="M150" s="47" t="s">
        <v>563</v>
      </c>
    </row>
    <row r="151" spans="1:13" s="89" customFormat="1" x14ac:dyDescent="0.2">
      <c r="A151" s="43" t="s">
        <v>557</v>
      </c>
      <c r="B151" s="116">
        <v>202816.56599999999</v>
      </c>
      <c r="C151" s="116">
        <v>1356409.0490000001</v>
      </c>
      <c r="D151" s="116">
        <v>202870.785</v>
      </c>
      <c r="E151" s="117">
        <v>1559783.473</v>
      </c>
      <c r="F151" s="117">
        <v>146268.54800000001</v>
      </c>
      <c r="G151" s="117">
        <v>1223475.0109999999</v>
      </c>
      <c r="H151" s="104">
        <f>H152+H153</f>
        <v>100.0000004929246</v>
      </c>
      <c r="I151" s="104">
        <f>I152+I153</f>
        <v>100</v>
      </c>
      <c r="J151" s="105">
        <f t="shared" si="21"/>
        <v>100.02673302337641</v>
      </c>
      <c r="K151" s="105">
        <f t="shared" si="22"/>
        <v>138.69747650738969</v>
      </c>
      <c r="L151" s="105">
        <f t="shared" si="22"/>
        <v>127.48797147275776</v>
      </c>
      <c r="M151" s="43" t="s">
        <v>558</v>
      </c>
    </row>
    <row r="152" spans="1:13" s="89" customFormat="1" x14ac:dyDescent="0.2">
      <c r="A152" s="47" t="s">
        <v>564</v>
      </c>
      <c r="B152" s="116">
        <v>71068.997000000003</v>
      </c>
      <c r="C152" s="116">
        <v>709804.94299999997</v>
      </c>
      <c r="D152" s="116">
        <v>76425.092000000004</v>
      </c>
      <c r="E152" s="117">
        <v>791353.88199999998</v>
      </c>
      <c r="F152" s="117">
        <v>67529.911999999997</v>
      </c>
      <c r="G152" s="117">
        <v>449392.46799999999</v>
      </c>
      <c r="H152" s="104">
        <f>D152/D151*100</f>
        <v>37.671807697692891</v>
      </c>
      <c r="I152" s="104">
        <f>E152/E151*100</f>
        <v>50.734854914057678</v>
      </c>
      <c r="J152" s="105">
        <f t="shared" si="21"/>
        <v>107.53647191615777</v>
      </c>
      <c r="K152" s="105">
        <f t="shared" si="22"/>
        <v>113.17220730274313</v>
      </c>
      <c r="L152" s="105">
        <f t="shared" si="22"/>
        <v>176.09415785758117</v>
      </c>
      <c r="M152" s="47" t="s">
        <v>564</v>
      </c>
    </row>
    <row r="153" spans="1:13" s="89" customFormat="1" x14ac:dyDescent="0.2">
      <c r="A153" s="47" t="s">
        <v>565</v>
      </c>
      <c r="B153" s="116">
        <v>131747.568</v>
      </c>
      <c r="C153" s="116">
        <v>646604.10600000003</v>
      </c>
      <c r="D153" s="116">
        <v>126445.694</v>
      </c>
      <c r="E153" s="117">
        <v>768429.59100000001</v>
      </c>
      <c r="F153" s="117">
        <v>78738.635999999999</v>
      </c>
      <c r="G153" s="117">
        <v>774082.54299999995</v>
      </c>
      <c r="H153" s="104">
        <f>D153/D151*100</f>
        <v>62.328192795231708</v>
      </c>
      <c r="I153" s="104">
        <f>E153/E151*100</f>
        <v>49.265145085942322</v>
      </c>
      <c r="J153" s="105">
        <f t="shared" si="21"/>
        <v>95.975732925863198</v>
      </c>
      <c r="K153" s="105">
        <f t="shared" si="22"/>
        <v>160.58913441172643</v>
      </c>
      <c r="L153" s="105">
        <f t="shared" si="22"/>
        <v>99.269722324690122</v>
      </c>
      <c r="M153" s="47" t="s">
        <v>831</v>
      </c>
    </row>
    <row r="154" spans="1:13" s="89" customFormat="1" x14ac:dyDescent="0.2">
      <c r="A154" s="42" t="s">
        <v>587</v>
      </c>
      <c r="B154" s="116"/>
      <c r="C154" s="116"/>
      <c r="D154" s="116"/>
      <c r="E154" s="117"/>
      <c r="F154" s="117"/>
      <c r="G154" s="117"/>
      <c r="H154" s="112"/>
      <c r="I154" s="112"/>
      <c r="J154" s="112"/>
      <c r="K154" s="112"/>
      <c r="L154" s="112"/>
      <c r="M154" s="42" t="s">
        <v>853</v>
      </c>
    </row>
    <row r="155" spans="1:13" s="89" customFormat="1" x14ac:dyDescent="0.2">
      <c r="A155" s="43" t="s">
        <v>555</v>
      </c>
      <c r="B155" s="116">
        <v>27395</v>
      </c>
      <c r="C155" s="116">
        <v>185822.826</v>
      </c>
      <c r="D155" s="116">
        <v>27705</v>
      </c>
      <c r="E155" s="117">
        <v>213527.826</v>
      </c>
      <c r="F155" s="117">
        <v>21200</v>
      </c>
      <c r="G155" s="117">
        <v>208319.611</v>
      </c>
      <c r="H155" s="104">
        <f>H156+H157</f>
        <v>100</v>
      </c>
      <c r="I155" s="104">
        <f>I156+I157</f>
        <v>100</v>
      </c>
      <c r="J155" s="105">
        <f t="shared" ref="J155:J160" si="23">D155/B155*100</f>
        <v>101.1315933564519</v>
      </c>
      <c r="K155" s="105">
        <f>D155/F155*100</f>
        <v>130.68396226415092</v>
      </c>
      <c r="L155" s="105">
        <f>E155/G155*100</f>
        <v>102.50010787510544</v>
      </c>
      <c r="M155" s="43" t="s">
        <v>556</v>
      </c>
    </row>
    <row r="156" spans="1:13" s="89" customFormat="1" x14ac:dyDescent="0.2">
      <c r="A156" s="47" t="s">
        <v>562</v>
      </c>
      <c r="B156" s="116">
        <v>23300</v>
      </c>
      <c r="C156" s="116">
        <v>181700</v>
      </c>
      <c r="D156" s="116">
        <v>24000</v>
      </c>
      <c r="E156" s="117">
        <v>205700</v>
      </c>
      <c r="F156" s="117">
        <v>21200</v>
      </c>
      <c r="G156" s="117">
        <v>208300</v>
      </c>
      <c r="H156" s="104">
        <f>D156/D155*100</f>
        <v>86.626962642122365</v>
      </c>
      <c r="I156" s="104">
        <f>E156/E155*100</f>
        <v>96.334048752971427</v>
      </c>
      <c r="J156" s="105">
        <f t="shared" si="23"/>
        <v>103.00429184549355</v>
      </c>
      <c r="K156" s="105">
        <f>D156/F156*100</f>
        <v>113.20754716981132</v>
      </c>
      <c r="L156" s="105">
        <f>E156/G156*100</f>
        <v>98.751800288046084</v>
      </c>
      <c r="M156" s="47" t="s">
        <v>830</v>
      </c>
    </row>
    <row r="157" spans="1:13" s="89" customFormat="1" x14ac:dyDescent="0.2">
      <c r="A157" s="47" t="s">
        <v>563</v>
      </c>
      <c r="B157" s="116">
        <v>4095</v>
      </c>
      <c r="C157" s="116">
        <v>4122.826</v>
      </c>
      <c r="D157" s="116">
        <v>3705</v>
      </c>
      <c r="E157" s="117">
        <v>7827.826</v>
      </c>
      <c r="F157" s="117">
        <v>0</v>
      </c>
      <c r="G157" s="117">
        <v>19.611000000000001</v>
      </c>
      <c r="H157" s="104">
        <f>D157/D155*100</f>
        <v>13.37303735787764</v>
      </c>
      <c r="I157" s="104">
        <f>E157/E155*100</f>
        <v>3.6659512470285724</v>
      </c>
      <c r="J157" s="105">
        <f t="shared" si="23"/>
        <v>90.476190476190482</v>
      </c>
      <c r="K157" s="105">
        <v>0</v>
      </c>
      <c r="L157" s="106"/>
      <c r="M157" s="47" t="s">
        <v>563</v>
      </c>
    </row>
    <row r="158" spans="1:13" s="89" customFormat="1" x14ac:dyDescent="0.2">
      <c r="A158" s="43" t="s">
        <v>557</v>
      </c>
      <c r="B158" s="116">
        <v>27395</v>
      </c>
      <c r="C158" s="116">
        <v>185822.826</v>
      </c>
      <c r="D158" s="116">
        <v>27705</v>
      </c>
      <c r="E158" s="117">
        <v>213527.826</v>
      </c>
      <c r="F158" s="117">
        <v>21200</v>
      </c>
      <c r="G158" s="117">
        <v>208319.611</v>
      </c>
      <c r="H158" s="104">
        <f>H159+H160</f>
        <v>100</v>
      </c>
      <c r="I158" s="104">
        <f>I159+I160</f>
        <v>100</v>
      </c>
      <c r="J158" s="105">
        <f t="shared" si="23"/>
        <v>101.1315933564519</v>
      </c>
      <c r="K158" s="105">
        <f t="shared" ref="K158:L160" si="24">D158/F158*100</f>
        <v>130.68396226415092</v>
      </c>
      <c r="L158" s="105">
        <f t="shared" si="24"/>
        <v>102.50010787510544</v>
      </c>
      <c r="M158" s="43" t="s">
        <v>558</v>
      </c>
    </row>
    <row r="159" spans="1:13" s="89" customFormat="1" x14ac:dyDescent="0.2">
      <c r="A159" s="47" t="s">
        <v>564</v>
      </c>
      <c r="B159" s="116">
        <v>19556</v>
      </c>
      <c r="C159" s="116">
        <v>180765.465</v>
      </c>
      <c r="D159" s="116">
        <v>27058.45</v>
      </c>
      <c r="E159" s="117">
        <v>207823.91500000001</v>
      </c>
      <c r="F159" s="117">
        <v>18677.5</v>
      </c>
      <c r="G159" s="117">
        <v>204000</v>
      </c>
      <c r="H159" s="104">
        <f>D159/D158*100</f>
        <v>97.666305720988987</v>
      </c>
      <c r="I159" s="104">
        <f>E159/E158*100</f>
        <v>97.328727076535685</v>
      </c>
      <c r="J159" s="105">
        <f t="shared" si="23"/>
        <v>138.36392922888118</v>
      </c>
      <c r="K159" s="105">
        <f t="shared" si="24"/>
        <v>144.87190469816625</v>
      </c>
      <c r="L159" s="105">
        <f t="shared" si="24"/>
        <v>101.87446813725491</v>
      </c>
      <c r="M159" s="47" t="s">
        <v>564</v>
      </c>
    </row>
    <row r="160" spans="1:13" s="89" customFormat="1" x14ac:dyDescent="0.2">
      <c r="A160" s="47" t="s">
        <v>565</v>
      </c>
      <c r="B160" s="116">
        <v>7839</v>
      </c>
      <c r="C160" s="116">
        <v>5057.3609999999999</v>
      </c>
      <c r="D160" s="116">
        <v>646.54999999999995</v>
      </c>
      <c r="E160" s="117">
        <v>5703.9110000000001</v>
      </c>
      <c r="F160" s="117">
        <v>2522.5</v>
      </c>
      <c r="G160" s="117">
        <v>4319.6109999999999</v>
      </c>
      <c r="H160" s="104">
        <f>D160/D158*100</f>
        <v>2.3336942790110089</v>
      </c>
      <c r="I160" s="104">
        <f>E160/E158*100</f>
        <v>2.6712729234643171</v>
      </c>
      <c r="J160" s="105">
        <f t="shared" si="23"/>
        <v>8.247863247863247</v>
      </c>
      <c r="K160" s="105">
        <f t="shared" si="24"/>
        <v>25.631318136769078</v>
      </c>
      <c r="L160" s="105">
        <f t="shared" si="24"/>
        <v>132.04686718317924</v>
      </c>
      <c r="M160" s="47" t="s">
        <v>831</v>
      </c>
    </row>
    <row r="161" spans="1:13" s="89" customFormat="1" x14ac:dyDescent="0.2">
      <c r="A161" s="42" t="s">
        <v>500</v>
      </c>
      <c r="B161" s="116"/>
      <c r="C161" s="116"/>
      <c r="D161" s="116"/>
      <c r="E161" s="117"/>
      <c r="F161" s="117"/>
      <c r="G161" s="117"/>
      <c r="H161" s="112"/>
      <c r="I161" s="112"/>
      <c r="J161" s="112"/>
      <c r="K161" s="112"/>
      <c r="L161" s="112"/>
      <c r="M161" s="42" t="s">
        <v>501</v>
      </c>
    </row>
    <row r="162" spans="1:13" s="89" customFormat="1" ht="45" x14ac:dyDescent="0.2">
      <c r="A162" s="42" t="s">
        <v>588</v>
      </c>
      <c r="B162" s="116"/>
      <c r="C162" s="116"/>
      <c r="D162" s="116"/>
      <c r="E162" s="117"/>
      <c r="F162" s="117"/>
      <c r="G162" s="117"/>
      <c r="H162" s="112"/>
      <c r="I162" s="112"/>
      <c r="J162" s="112"/>
      <c r="K162" s="112"/>
      <c r="L162" s="112"/>
      <c r="M162" s="42" t="s">
        <v>854</v>
      </c>
    </row>
    <row r="163" spans="1:13" s="89" customFormat="1" x14ac:dyDescent="0.2">
      <c r="A163" s="43" t="s">
        <v>555</v>
      </c>
      <c r="B163" s="116">
        <v>132364.31300000014</v>
      </c>
      <c r="C163" s="116">
        <v>957863.21699999995</v>
      </c>
      <c r="D163" s="116">
        <v>116202.05900000004</v>
      </c>
      <c r="E163" s="117">
        <v>1078584.551</v>
      </c>
      <c r="F163" s="117">
        <v>121838.32800000036</v>
      </c>
      <c r="G163" s="117">
        <v>1097606.2050000001</v>
      </c>
      <c r="H163" s="104">
        <f>H164+H165</f>
        <v>100</v>
      </c>
      <c r="I163" s="104">
        <f>I164+I165</f>
        <v>100.00000000000001</v>
      </c>
      <c r="J163" s="105">
        <f t="shared" ref="J163:J168" si="25">D163/B163*100</f>
        <v>87.789568325716246</v>
      </c>
      <c r="K163" s="105">
        <f t="shared" ref="K163:L166" si="26">D163/F163*100</f>
        <v>95.373977062455822</v>
      </c>
      <c r="L163" s="105">
        <f t="shared" si="26"/>
        <v>98.266987384605756</v>
      </c>
      <c r="M163" s="43" t="s">
        <v>556</v>
      </c>
    </row>
    <row r="164" spans="1:13" s="89" customFormat="1" x14ac:dyDescent="0.2">
      <c r="A164" s="47" t="s">
        <v>562</v>
      </c>
      <c r="B164" s="45">
        <v>118502.79000000015</v>
      </c>
      <c r="C164" s="45">
        <v>846959.13</v>
      </c>
      <c r="D164" s="117">
        <v>101618.16000000003</v>
      </c>
      <c r="E164" s="110">
        <v>948577.29</v>
      </c>
      <c r="F164" s="45">
        <v>100252.50000000035</v>
      </c>
      <c r="G164" s="45">
        <v>944287.83000000007</v>
      </c>
      <c r="H164" s="104">
        <f>D164/D163*100</f>
        <v>87.449534779758082</v>
      </c>
      <c r="I164" s="104">
        <f>E164/E163*100</f>
        <v>87.94649331112106</v>
      </c>
      <c r="J164" s="105">
        <f t="shared" si="25"/>
        <v>85.751702554851164</v>
      </c>
      <c r="K164" s="105">
        <f t="shared" si="26"/>
        <v>101.36222039350609</v>
      </c>
      <c r="L164" s="105">
        <f t="shared" si="26"/>
        <v>100.45425344515984</v>
      </c>
      <c r="M164" s="47" t="s">
        <v>830</v>
      </c>
    </row>
    <row r="165" spans="1:13" s="89" customFormat="1" x14ac:dyDescent="0.2">
      <c r="A165" s="47" t="s">
        <v>563</v>
      </c>
      <c r="B165" s="116">
        <v>13861.522999999999</v>
      </c>
      <c r="C165" s="116">
        <v>110904.087</v>
      </c>
      <c r="D165" s="116">
        <v>14583.898999999999</v>
      </c>
      <c r="E165" s="117">
        <v>130007.261</v>
      </c>
      <c r="F165" s="117">
        <v>21585.828000000001</v>
      </c>
      <c r="G165" s="117">
        <v>153318.375</v>
      </c>
      <c r="H165" s="104">
        <f>D165/D163*100</f>
        <v>12.550465220241918</v>
      </c>
      <c r="I165" s="104">
        <f>E165/E163*100</f>
        <v>12.053506688878951</v>
      </c>
      <c r="J165" s="105">
        <f t="shared" si="25"/>
        <v>105.21137540225558</v>
      </c>
      <c r="K165" s="105">
        <f t="shared" si="26"/>
        <v>67.562379353712998</v>
      </c>
      <c r="L165" s="105">
        <f t="shared" si="26"/>
        <v>84.795616311482561</v>
      </c>
      <c r="M165" s="47" t="s">
        <v>563</v>
      </c>
    </row>
    <row r="166" spans="1:13" s="89" customFormat="1" x14ac:dyDescent="0.2">
      <c r="A166" s="43" t="s">
        <v>557</v>
      </c>
      <c r="B166" s="116">
        <v>132364.31300000014</v>
      </c>
      <c r="C166" s="116">
        <v>957863.21699999995</v>
      </c>
      <c r="D166" s="116">
        <v>116202.05900000004</v>
      </c>
      <c r="E166" s="117">
        <v>1078584.551</v>
      </c>
      <c r="F166" s="117">
        <v>121838.32800000036</v>
      </c>
      <c r="G166" s="117">
        <v>1097606.2050000001</v>
      </c>
      <c r="H166" s="104">
        <f>H167+H168</f>
        <v>100</v>
      </c>
      <c r="I166" s="104">
        <f>I167+I168</f>
        <v>100</v>
      </c>
      <c r="J166" s="105">
        <f t="shared" si="25"/>
        <v>87.789568325716246</v>
      </c>
      <c r="K166" s="105">
        <f t="shared" si="26"/>
        <v>95.373977062455822</v>
      </c>
      <c r="L166" s="105">
        <f t="shared" si="26"/>
        <v>98.266987384605756</v>
      </c>
      <c r="M166" s="43" t="s">
        <v>558</v>
      </c>
    </row>
    <row r="167" spans="1:13" s="89" customFormat="1" x14ac:dyDescent="0.2">
      <c r="A167" s="47" t="s">
        <v>564</v>
      </c>
      <c r="B167" s="116">
        <v>4073.9989999999998</v>
      </c>
      <c r="C167" s="116">
        <v>29819.987000000001</v>
      </c>
      <c r="D167" s="116">
        <v>4258.1059999999998</v>
      </c>
      <c r="E167" s="117">
        <v>34725.911</v>
      </c>
      <c r="F167" s="117">
        <v>1735.4780000000001</v>
      </c>
      <c r="G167" s="117">
        <v>29721.919000000002</v>
      </c>
      <c r="H167" s="104">
        <f>D167/D166*100</f>
        <v>3.6643980637210554</v>
      </c>
      <c r="I167" s="104">
        <f>E167/E166*100</f>
        <v>3.2195817164082485</v>
      </c>
      <c r="J167" s="105">
        <f t="shared" si="25"/>
        <v>104.51907327419569</v>
      </c>
      <c r="K167" s="106">
        <f>D167/F167</f>
        <v>2.4535638020188095</v>
      </c>
      <c r="L167" s="105">
        <f>E167/G167*100</f>
        <v>116.83603269358214</v>
      </c>
      <c r="M167" s="47" t="s">
        <v>564</v>
      </c>
    </row>
    <row r="168" spans="1:13" s="89" customFormat="1" x14ac:dyDescent="0.2">
      <c r="A168" s="47" t="s">
        <v>565</v>
      </c>
      <c r="B168" s="116">
        <v>128290.31400000014</v>
      </c>
      <c r="C168" s="116">
        <v>928043.23</v>
      </c>
      <c r="D168" s="116">
        <v>111943.95300000004</v>
      </c>
      <c r="E168" s="117">
        <v>1043858.64</v>
      </c>
      <c r="F168" s="117">
        <v>120102.85000000036</v>
      </c>
      <c r="G168" s="117">
        <v>1067884.2860000001</v>
      </c>
      <c r="H168" s="104">
        <f>D168/D166*100</f>
        <v>96.335601936278948</v>
      </c>
      <c r="I168" s="104">
        <f>E168/E166*100</f>
        <v>96.780418283591757</v>
      </c>
      <c r="J168" s="105">
        <f t="shared" si="25"/>
        <v>87.258304629295637</v>
      </c>
      <c r="K168" s="105">
        <f>D168/F168*100</f>
        <v>93.206741555258432</v>
      </c>
      <c r="L168" s="105">
        <f>E168/G168*100</f>
        <v>97.750163916167963</v>
      </c>
      <c r="M168" s="47" t="s">
        <v>831</v>
      </c>
    </row>
    <row r="169" spans="1:13" s="89" customFormat="1" ht="45" x14ac:dyDescent="0.2">
      <c r="A169" s="42" t="s">
        <v>589</v>
      </c>
      <c r="B169" s="116"/>
      <c r="C169" s="116"/>
      <c r="D169" s="116"/>
      <c r="E169" s="117"/>
      <c r="F169" s="117"/>
      <c r="G169" s="117"/>
      <c r="H169" s="112"/>
      <c r="I169" s="112"/>
      <c r="J169" s="112"/>
      <c r="K169" s="112"/>
      <c r="L169" s="112"/>
      <c r="M169" s="42" t="s">
        <v>855</v>
      </c>
    </row>
    <row r="170" spans="1:13" s="89" customFormat="1" x14ac:dyDescent="0.2">
      <c r="A170" s="43" t="s">
        <v>555</v>
      </c>
      <c r="B170" s="117">
        <v>36315.443000000079</v>
      </c>
      <c r="C170" s="117">
        <v>312133.761</v>
      </c>
      <c r="D170" s="117">
        <v>37721.483999999939</v>
      </c>
      <c r="E170" s="117">
        <v>353025.69599999994</v>
      </c>
      <c r="F170" s="117">
        <v>42903.132999999892</v>
      </c>
      <c r="G170" s="117">
        <v>358884.00199999998</v>
      </c>
      <c r="H170" s="104">
        <f>H171+H172</f>
        <v>100.00000000000001</v>
      </c>
      <c r="I170" s="104">
        <f>I171+I172</f>
        <v>100</v>
      </c>
      <c r="J170" s="105">
        <f t="shared" ref="J170:J175" si="27">D170/B170*100</f>
        <v>103.8717440401315</v>
      </c>
      <c r="K170" s="105">
        <f t="shared" ref="K170:L175" si="28">D170/F170*100</f>
        <v>87.922446129983172</v>
      </c>
      <c r="L170" s="105">
        <f t="shared" si="28"/>
        <v>98.367632447433522</v>
      </c>
      <c r="M170" s="43" t="s">
        <v>556</v>
      </c>
    </row>
    <row r="171" spans="1:13" s="89" customFormat="1" x14ac:dyDescent="0.2">
      <c r="A171" s="47" t="s">
        <v>562</v>
      </c>
      <c r="B171" s="45">
        <v>23756.400000000081</v>
      </c>
      <c r="C171" s="45">
        <v>214637.79</v>
      </c>
      <c r="D171" s="117">
        <v>24955.719999999943</v>
      </c>
      <c r="E171" s="111">
        <v>239593.50999999995</v>
      </c>
      <c r="F171" s="45">
        <v>23776.229999999894</v>
      </c>
      <c r="G171" s="45">
        <v>232626.37999999995</v>
      </c>
      <c r="H171" s="104">
        <f>D171/D170*100</f>
        <v>66.157842570562664</v>
      </c>
      <c r="I171" s="104">
        <f>E171/E170*100</f>
        <v>67.868575209890665</v>
      </c>
      <c r="J171" s="105">
        <f t="shared" si="27"/>
        <v>105.04840800794672</v>
      </c>
      <c r="K171" s="105">
        <f t="shared" si="28"/>
        <v>104.96079487790982</v>
      </c>
      <c r="L171" s="105">
        <f t="shared" si="28"/>
        <v>102.99498706896442</v>
      </c>
      <c r="M171" s="47" t="s">
        <v>830</v>
      </c>
    </row>
    <row r="172" spans="1:13" s="89" customFormat="1" x14ac:dyDescent="0.2">
      <c r="A172" s="47" t="s">
        <v>563</v>
      </c>
      <c r="B172" s="117">
        <v>12559.043</v>
      </c>
      <c r="C172" s="117">
        <v>97495.971000000005</v>
      </c>
      <c r="D172" s="117">
        <v>12765.763999999999</v>
      </c>
      <c r="E172" s="117">
        <v>113432.186</v>
      </c>
      <c r="F172" s="117">
        <v>19126.902999999998</v>
      </c>
      <c r="G172" s="117">
        <v>126257.622</v>
      </c>
      <c r="H172" s="104">
        <f>D172/D170*100</f>
        <v>33.84215742943735</v>
      </c>
      <c r="I172" s="104">
        <f>E172/E170*100</f>
        <v>32.131424790109335</v>
      </c>
      <c r="J172" s="105">
        <f t="shared" si="27"/>
        <v>101.64599324964489</v>
      </c>
      <c r="K172" s="105">
        <f t="shared" si="28"/>
        <v>66.742451718398954</v>
      </c>
      <c r="L172" s="105">
        <f t="shared" si="28"/>
        <v>89.841852082403378</v>
      </c>
      <c r="M172" s="47" t="s">
        <v>563</v>
      </c>
    </row>
    <row r="173" spans="1:13" s="89" customFormat="1" x14ac:dyDescent="0.2">
      <c r="A173" s="43" t="s">
        <v>557</v>
      </c>
      <c r="B173" s="117">
        <v>36315.443000000079</v>
      </c>
      <c r="C173" s="117">
        <v>312133.761</v>
      </c>
      <c r="D173" s="117">
        <v>37721.483999999939</v>
      </c>
      <c r="E173" s="117">
        <v>353025.69599999994</v>
      </c>
      <c r="F173" s="117">
        <v>42903.132999999892</v>
      </c>
      <c r="G173" s="117">
        <v>358884.00199999998</v>
      </c>
      <c r="H173" s="104">
        <f>H174+H175</f>
        <v>100</v>
      </c>
      <c r="I173" s="104">
        <f>I174+I175</f>
        <v>100.00000000000001</v>
      </c>
      <c r="J173" s="105">
        <f t="shared" si="27"/>
        <v>103.8717440401315</v>
      </c>
      <c r="K173" s="105">
        <f t="shared" si="28"/>
        <v>87.922446129983172</v>
      </c>
      <c r="L173" s="105">
        <f t="shared" si="28"/>
        <v>98.367632447433522</v>
      </c>
      <c r="M173" s="43" t="s">
        <v>558</v>
      </c>
    </row>
    <row r="174" spans="1:13" s="89" customFormat="1" x14ac:dyDescent="0.2">
      <c r="A174" s="47" t="s">
        <v>564</v>
      </c>
      <c r="B174" s="117">
        <v>860.22299999999996</v>
      </c>
      <c r="C174" s="117">
        <v>9519.51</v>
      </c>
      <c r="D174" s="117">
        <v>1573.89</v>
      </c>
      <c r="E174" s="117">
        <v>11731.114</v>
      </c>
      <c r="F174" s="117">
        <v>1186.1099999999999</v>
      </c>
      <c r="G174" s="117">
        <v>22267.855</v>
      </c>
      <c r="H174" s="104">
        <f>D174/D173*100</f>
        <v>4.1723968229882011</v>
      </c>
      <c r="I174" s="104">
        <f>E174/E173*100</f>
        <v>3.3230198631206727</v>
      </c>
      <c r="J174" s="105">
        <f t="shared" si="27"/>
        <v>182.9630223790808</v>
      </c>
      <c r="K174" s="105">
        <f t="shared" si="28"/>
        <v>132.69342641070392</v>
      </c>
      <c r="L174" s="105">
        <f t="shared" si="28"/>
        <v>52.681832174675101</v>
      </c>
      <c r="M174" s="47" t="s">
        <v>564</v>
      </c>
    </row>
    <row r="175" spans="1:13" s="89" customFormat="1" x14ac:dyDescent="0.2">
      <c r="A175" s="47" t="s">
        <v>565</v>
      </c>
      <c r="B175" s="117">
        <v>35455.220000000081</v>
      </c>
      <c r="C175" s="117">
        <v>302614.25099999999</v>
      </c>
      <c r="D175" s="117">
        <v>36147.593999999939</v>
      </c>
      <c r="E175" s="117">
        <v>341294.58199999994</v>
      </c>
      <c r="F175" s="117">
        <v>41717.022999999892</v>
      </c>
      <c r="G175" s="117">
        <v>336616.147</v>
      </c>
      <c r="H175" s="104">
        <f>D175/D173*100</f>
        <v>95.827603177011795</v>
      </c>
      <c r="I175" s="104">
        <f>E175/E173*100</f>
        <v>96.676980136879337</v>
      </c>
      <c r="J175" s="105">
        <f t="shared" si="27"/>
        <v>101.952812590078</v>
      </c>
      <c r="K175" s="105">
        <f t="shared" si="28"/>
        <v>86.649505167231212</v>
      </c>
      <c r="L175" s="105">
        <f t="shared" si="28"/>
        <v>101.38984271601205</v>
      </c>
      <c r="M175" s="47" t="s">
        <v>831</v>
      </c>
    </row>
    <row r="176" spans="1:13" s="89" customFormat="1" ht="22.5" x14ac:dyDescent="0.2">
      <c r="A176" s="42" t="s">
        <v>590</v>
      </c>
      <c r="B176" s="116"/>
      <c r="C176" s="116"/>
      <c r="D176" s="116"/>
      <c r="E176" s="117"/>
      <c r="F176" s="117"/>
      <c r="G176" s="117"/>
      <c r="H176" s="112"/>
      <c r="I176" s="112"/>
      <c r="J176" s="112"/>
      <c r="K176" s="112"/>
      <c r="L176" s="112"/>
      <c r="M176" s="42" t="s">
        <v>856</v>
      </c>
    </row>
    <row r="177" spans="1:13" s="89" customFormat="1" x14ac:dyDescent="0.2">
      <c r="A177" s="43" t="s">
        <v>555</v>
      </c>
      <c r="B177" s="116">
        <v>144.18299999999999</v>
      </c>
      <c r="C177" s="116">
        <v>1316.135</v>
      </c>
      <c r="D177" s="116">
        <v>42.085999999999999</v>
      </c>
      <c r="E177" s="117">
        <v>1358.221</v>
      </c>
      <c r="F177" s="117">
        <v>118.675</v>
      </c>
      <c r="G177" s="117">
        <v>1333.8209999999999</v>
      </c>
      <c r="H177" s="104">
        <f>H178+H179+H180</f>
        <v>100</v>
      </c>
      <c r="I177" s="104">
        <f>I178+I179+I180</f>
        <v>100</v>
      </c>
      <c r="J177" s="105">
        <f>D177/B177*100</f>
        <v>29.189294160892754</v>
      </c>
      <c r="K177" s="105">
        <f t="shared" ref="K177:L179" si="29">D177/F177*100</f>
        <v>35.463239941015381</v>
      </c>
      <c r="L177" s="105">
        <f t="shared" si="29"/>
        <v>101.82933092221521</v>
      </c>
      <c r="M177" s="43" t="s">
        <v>556</v>
      </c>
    </row>
    <row r="178" spans="1:13" s="89" customFormat="1" x14ac:dyDescent="0.2">
      <c r="A178" s="47" t="s">
        <v>562</v>
      </c>
      <c r="B178" s="116">
        <v>2.3330000000000002</v>
      </c>
      <c r="C178" s="116">
        <v>32.667000000000002</v>
      </c>
      <c r="D178" s="116">
        <v>5.3330000000000002</v>
      </c>
      <c r="E178" s="117">
        <v>38</v>
      </c>
      <c r="F178" s="117">
        <v>4</v>
      </c>
      <c r="G178" s="117">
        <v>32</v>
      </c>
      <c r="H178" s="104">
        <f>D178/D177*100</f>
        <v>12.671672290072708</v>
      </c>
      <c r="I178" s="104">
        <f>E178/E177*100</f>
        <v>2.7977773867433946</v>
      </c>
      <c r="J178" s="106">
        <f>D178/B178</f>
        <v>2.2858979854264896</v>
      </c>
      <c r="K178" s="105">
        <f t="shared" si="29"/>
        <v>133.32500000000002</v>
      </c>
      <c r="L178" s="105">
        <f t="shared" si="29"/>
        <v>118.75</v>
      </c>
      <c r="M178" s="47" t="s">
        <v>830</v>
      </c>
    </row>
    <row r="179" spans="1:13" s="89" customFormat="1" x14ac:dyDescent="0.2">
      <c r="A179" s="47" t="s">
        <v>563</v>
      </c>
      <c r="B179" s="116">
        <v>141.85</v>
      </c>
      <c r="C179" s="116">
        <v>1283.4690000000001</v>
      </c>
      <c r="D179" s="116">
        <v>36.753</v>
      </c>
      <c r="E179" s="117">
        <v>1320.221</v>
      </c>
      <c r="F179" s="117">
        <v>114.675</v>
      </c>
      <c r="G179" s="117">
        <v>925.40499999999997</v>
      </c>
      <c r="H179" s="104">
        <f>D179/D177*100</f>
        <v>87.328327709927294</v>
      </c>
      <c r="I179" s="104">
        <f>E179/E177*100</f>
        <v>97.202222613256609</v>
      </c>
      <c r="J179" s="105">
        <f>D179/B179*100</f>
        <v>25.909763835037015</v>
      </c>
      <c r="K179" s="105">
        <f t="shared" si="29"/>
        <v>32.049705689993466</v>
      </c>
      <c r="L179" s="105">
        <f t="shared" si="29"/>
        <v>142.66413084001059</v>
      </c>
      <c r="M179" s="47" t="s">
        <v>563</v>
      </c>
    </row>
    <row r="180" spans="1:13" s="89" customFormat="1" x14ac:dyDescent="0.2">
      <c r="A180" s="47" t="s">
        <v>586</v>
      </c>
      <c r="B180" s="116">
        <v>0</v>
      </c>
      <c r="C180" s="116">
        <v>0</v>
      </c>
      <c r="D180" s="116">
        <v>0</v>
      </c>
      <c r="E180" s="117">
        <v>0</v>
      </c>
      <c r="F180" s="117">
        <v>0</v>
      </c>
      <c r="G180" s="117">
        <v>376.416</v>
      </c>
      <c r="H180" s="104">
        <f>D180/D177*100</f>
        <v>0</v>
      </c>
      <c r="I180" s="104">
        <f>E180/E177*100</f>
        <v>0</v>
      </c>
      <c r="J180" s="105">
        <v>0</v>
      </c>
      <c r="K180" s="105">
        <v>0</v>
      </c>
      <c r="L180" s="105">
        <f>E180/G180*100</f>
        <v>0</v>
      </c>
      <c r="M180" s="47" t="s">
        <v>852</v>
      </c>
    </row>
    <row r="181" spans="1:13" s="89" customFormat="1" x14ac:dyDescent="0.2">
      <c r="A181" s="43" t="s">
        <v>557</v>
      </c>
      <c r="B181" s="116">
        <v>144.18299999999999</v>
      </c>
      <c r="C181" s="116">
        <v>1316.135</v>
      </c>
      <c r="D181" s="116">
        <v>42.085999999999999</v>
      </c>
      <c r="E181" s="117">
        <v>1358.221</v>
      </c>
      <c r="F181" s="117">
        <v>118.675</v>
      </c>
      <c r="G181" s="117">
        <v>1333.8209999999999</v>
      </c>
      <c r="H181" s="104">
        <f>H182+H183</f>
        <v>100</v>
      </c>
      <c r="I181" s="104">
        <f>I182+I183</f>
        <v>100.0000736257207</v>
      </c>
      <c r="J181" s="105">
        <f>D181/B181*100</f>
        <v>29.189294160892754</v>
      </c>
      <c r="K181" s="105">
        <f>D181/F181*100</f>
        <v>35.463239941015381</v>
      </c>
      <c r="L181" s="105">
        <f>E181/G181*100</f>
        <v>101.82933092221521</v>
      </c>
      <c r="M181" s="43" t="s">
        <v>558</v>
      </c>
    </row>
    <row r="182" spans="1:13" s="89" customFormat="1" x14ac:dyDescent="0.2">
      <c r="A182" s="47" t="s">
        <v>564</v>
      </c>
      <c r="B182" s="116">
        <v>0.75700000000000001</v>
      </c>
      <c r="C182" s="116">
        <v>91.62</v>
      </c>
      <c r="D182" s="116">
        <v>4.7889999999999997</v>
      </c>
      <c r="E182" s="117">
        <v>96.41</v>
      </c>
      <c r="F182" s="117">
        <v>37.854999999999997</v>
      </c>
      <c r="G182" s="117">
        <v>1333.8209999999999</v>
      </c>
      <c r="H182" s="104">
        <f>D182/D181*100</f>
        <v>11.379080929525259</v>
      </c>
      <c r="I182" s="104">
        <f>E182/E181*100</f>
        <v>7.0982557330508067</v>
      </c>
      <c r="J182" s="106"/>
      <c r="K182" s="105">
        <f>D182/F182*100</f>
        <v>12.650904768194426</v>
      </c>
      <c r="L182" s="105">
        <f>E182/G182*100</f>
        <v>7.2281063201134188</v>
      </c>
      <c r="M182" s="47" t="s">
        <v>564</v>
      </c>
    </row>
    <row r="183" spans="1:13" s="89" customFormat="1" x14ac:dyDescent="0.2">
      <c r="A183" s="47" t="s">
        <v>565</v>
      </c>
      <c r="B183" s="116">
        <v>143.42599999999999</v>
      </c>
      <c r="C183" s="116">
        <v>1224.5150000000001</v>
      </c>
      <c r="D183" s="116">
        <v>37.296999999999997</v>
      </c>
      <c r="E183" s="117">
        <v>1261.8119999999999</v>
      </c>
      <c r="F183" s="117">
        <v>80.819000000000003</v>
      </c>
      <c r="G183" s="117">
        <v>0</v>
      </c>
      <c r="H183" s="104">
        <f>D183/D181*100</f>
        <v>88.620919070474741</v>
      </c>
      <c r="I183" s="104">
        <f>E183/E181*100</f>
        <v>92.901817892669897</v>
      </c>
      <c r="J183" s="105">
        <f>D183/B183*100</f>
        <v>26.004350675609722</v>
      </c>
      <c r="K183" s="105">
        <f>D183/F183*100</f>
        <v>46.148801643177961</v>
      </c>
      <c r="L183" s="105">
        <v>0</v>
      </c>
      <c r="M183" s="47" t="s">
        <v>831</v>
      </c>
    </row>
    <row r="184" spans="1:13" s="89" customFormat="1" ht="67.5" x14ac:dyDescent="0.2">
      <c r="A184" s="42" t="s">
        <v>591</v>
      </c>
      <c r="B184" s="116"/>
      <c r="C184" s="116"/>
      <c r="D184" s="116"/>
      <c r="E184" s="117"/>
      <c r="F184" s="117"/>
      <c r="G184" s="117"/>
      <c r="H184" s="112"/>
      <c r="I184" s="112"/>
      <c r="J184" s="112"/>
      <c r="K184" s="112"/>
      <c r="L184" s="112"/>
      <c r="M184" s="42" t="s">
        <v>857</v>
      </c>
    </row>
    <row r="185" spans="1:13" s="89" customFormat="1" x14ac:dyDescent="0.2">
      <c r="A185" s="43" t="s">
        <v>555</v>
      </c>
      <c r="B185" s="116">
        <v>18.475999999999999</v>
      </c>
      <c r="C185" s="116">
        <v>400.17</v>
      </c>
      <c r="D185" s="116">
        <v>72.733000000000004</v>
      </c>
      <c r="E185" s="117">
        <v>475.23399999999998</v>
      </c>
      <c r="F185" s="117">
        <v>94.891000000000005</v>
      </c>
      <c r="G185" s="117">
        <v>394.09</v>
      </c>
      <c r="H185" s="104">
        <f>H186+H187+H188</f>
        <v>100</v>
      </c>
      <c r="I185" s="104">
        <f>I186+I187+I188</f>
        <v>100</v>
      </c>
      <c r="J185" s="106">
        <f>D185/B185</f>
        <v>3.9366204806235121</v>
      </c>
      <c r="K185" s="105">
        <f t="shared" ref="K185:L187" si="30">D185/F185*100</f>
        <v>76.648997270552528</v>
      </c>
      <c r="L185" s="105">
        <f t="shared" si="30"/>
        <v>120.59022050800579</v>
      </c>
      <c r="M185" s="43" t="s">
        <v>556</v>
      </c>
    </row>
    <row r="186" spans="1:13" s="89" customFormat="1" x14ac:dyDescent="0.2">
      <c r="A186" s="47" t="s">
        <v>562</v>
      </c>
      <c r="B186" s="116">
        <v>11.417</v>
      </c>
      <c r="C186" s="116">
        <v>86.332999999999998</v>
      </c>
      <c r="D186" s="116">
        <v>10.417</v>
      </c>
      <c r="E186" s="117">
        <v>96.75</v>
      </c>
      <c r="F186" s="117">
        <v>12.333</v>
      </c>
      <c r="G186" s="117">
        <v>97.33</v>
      </c>
      <c r="H186" s="104">
        <f>D186/D185*100</f>
        <v>14.322247123039059</v>
      </c>
      <c r="I186" s="104">
        <f>E186/E185*100</f>
        <v>20.358391865901851</v>
      </c>
      <c r="J186" s="105">
        <f>D186/B186*100</f>
        <v>91.241131645791356</v>
      </c>
      <c r="K186" s="105">
        <f t="shared" si="30"/>
        <v>84.464444984999588</v>
      </c>
      <c r="L186" s="105">
        <f t="shared" si="30"/>
        <v>99.404089181136342</v>
      </c>
      <c r="M186" s="47" t="s">
        <v>830</v>
      </c>
    </row>
    <row r="187" spans="1:13" s="89" customFormat="1" x14ac:dyDescent="0.2">
      <c r="A187" s="47" t="s">
        <v>563</v>
      </c>
      <c r="B187" s="116">
        <v>7.0590000000000002</v>
      </c>
      <c r="C187" s="116">
        <v>313.83699999999999</v>
      </c>
      <c r="D187" s="116">
        <v>62.316000000000003</v>
      </c>
      <c r="E187" s="117">
        <v>378.48399999999998</v>
      </c>
      <c r="F187" s="117">
        <v>82.558000000000007</v>
      </c>
      <c r="G187" s="117">
        <v>283.56799999999998</v>
      </c>
      <c r="H187" s="104">
        <f>D187/D185*100</f>
        <v>85.677752876960938</v>
      </c>
      <c r="I187" s="104">
        <f>E187/E185*100</f>
        <v>79.641608134098149</v>
      </c>
      <c r="J187" s="106"/>
      <c r="K187" s="105">
        <f t="shared" si="30"/>
        <v>75.481479687007919</v>
      </c>
      <c r="L187" s="105">
        <f t="shared" si="30"/>
        <v>133.47204197934889</v>
      </c>
      <c r="M187" s="47" t="s">
        <v>563</v>
      </c>
    </row>
    <row r="188" spans="1:13" s="89" customFormat="1" x14ac:dyDescent="0.2">
      <c r="A188" s="47" t="s">
        <v>1209</v>
      </c>
      <c r="B188" s="116">
        <v>0</v>
      </c>
      <c r="C188" s="116">
        <v>0</v>
      </c>
      <c r="D188" s="116">
        <v>0</v>
      </c>
      <c r="E188" s="117">
        <v>0</v>
      </c>
      <c r="F188" s="117">
        <v>0</v>
      </c>
      <c r="G188" s="117">
        <v>13.192</v>
      </c>
      <c r="H188" s="104">
        <f>D188/D185*100</f>
        <v>0</v>
      </c>
      <c r="I188" s="104">
        <f>E188/E185*100</f>
        <v>0</v>
      </c>
      <c r="J188" s="105">
        <v>0</v>
      </c>
      <c r="K188" s="105">
        <v>0</v>
      </c>
      <c r="L188" s="105">
        <f>E188/G188*100</f>
        <v>0</v>
      </c>
      <c r="M188" s="47" t="s">
        <v>1208</v>
      </c>
    </row>
    <row r="189" spans="1:13" s="89" customFormat="1" x14ac:dyDescent="0.2">
      <c r="A189" s="43" t="s">
        <v>557</v>
      </c>
      <c r="B189" s="116">
        <v>18.475999999999999</v>
      </c>
      <c r="C189" s="116">
        <v>400.17</v>
      </c>
      <c r="D189" s="116">
        <v>72.733000000000004</v>
      </c>
      <c r="E189" s="117">
        <v>475.23399999999998</v>
      </c>
      <c r="F189" s="117">
        <v>94.891000000000005</v>
      </c>
      <c r="G189" s="117">
        <v>394.09</v>
      </c>
      <c r="H189" s="104">
        <f>H190+H191</f>
        <v>100</v>
      </c>
      <c r="I189" s="104">
        <f>I190+I191</f>
        <v>100</v>
      </c>
      <c r="J189" s="106">
        <f>D189/B189</f>
        <v>3.9366204806235121</v>
      </c>
      <c r="K189" s="105">
        <f>D189/F189*100</f>
        <v>76.648997270552528</v>
      </c>
      <c r="L189" s="105">
        <f>E189/G189*100</f>
        <v>120.59022050800579</v>
      </c>
      <c r="M189" s="43" t="s">
        <v>558</v>
      </c>
    </row>
    <row r="190" spans="1:13" s="89" customFormat="1" x14ac:dyDescent="0.2">
      <c r="A190" s="47" t="s">
        <v>564</v>
      </c>
      <c r="B190" s="116">
        <v>0</v>
      </c>
      <c r="C190" s="116">
        <v>28.12</v>
      </c>
      <c r="D190" s="116">
        <v>0</v>
      </c>
      <c r="E190" s="117">
        <v>28.12</v>
      </c>
      <c r="F190" s="117">
        <v>19.41</v>
      </c>
      <c r="G190" s="117">
        <v>394.09</v>
      </c>
      <c r="H190" s="104">
        <f>D190/D189*100</f>
        <v>0</v>
      </c>
      <c r="I190" s="104">
        <f>E190/E189*100</f>
        <v>5.9170850570455826</v>
      </c>
      <c r="J190" s="105">
        <v>0</v>
      </c>
      <c r="K190" s="105">
        <f>D190/F190*100</f>
        <v>0</v>
      </c>
      <c r="L190" s="105">
        <f>E190/G190*100</f>
        <v>7.1354259179375283</v>
      </c>
      <c r="M190" s="47" t="s">
        <v>564</v>
      </c>
    </row>
    <row r="191" spans="1:13" s="89" customFormat="1" x14ac:dyDescent="0.2">
      <c r="A191" s="47" t="s">
        <v>565</v>
      </c>
      <c r="B191" s="116">
        <v>18.475999999999999</v>
      </c>
      <c r="C191" s="116">
        <v>372.05</v>
      </c>
      <c r="D191" s="116">
        <v>72.733000000000004</v>
      </c>
      <c r="E191" s="117">
        <v>447.11399999999998</v>
      </c>
      <c r="F191" s="117">
        <v>75.480999999999995</v>
      </c>
      <c r="G191" s="117">
        <v>0</v>
      </c>
      <c r="H191" s="104">
        <f>D191/D189*100</f>
        <v>100</v>
      </c>
      <c r="I191" s="104">
        <f>E191/E189*100</f>
        <v>94.082914942954417</v>
      </c>
      <c r="J191" s="106">
        <f>D191/B191</f>
        <v>3.9366204806235121</v>
      </c>
      <c r="K191" s="105">
        <f>D191/F191*100</f>
        <v>96.359348710271476</v>
      </c>
      <c r="L191" s="105">
        <v>0</v>
      </c>
      <c r="M191" s="47" t="s">
        <v>831</v>
      </c>
    </row>
    <row r="192" spans="1:13" s="89" customFormat="1" ht="56.25" x14ac:dyDescent="0.2">
      <c r="A192" s="42" t="s">
        <v>592</v>
      </c>
      <c r="B192" s="116"/>
      <c r="C192" s="116"/>
      <c r="D192" s="116"/>
      <c r="E192" s="117"/>
      <c r="F192" s="117"/>
      <c r="G192" s="117"/>
      <c r="H192" s="112"/>
      <c r="I192" s="112"/>
      <c r="J192" s="112"/>
      <c r="K192" s="112"/>
      <c r="L192" s="112"/>
      <c r="M192" s="42" t="s">
        <v>858</v>
      </c>
    </row>
    <row r="193" spans="1:13" s="89" customFormat="1" x14ac:dyDescent="0.2">
      <c r="A193" s="43" t="s">
        <v>555</v>
      </c>
      <c r="B193" s="116">
        <v>14983.18</v>
      </c>
      <c r="C193" s="116">
        <v>123350.69899999999</v>
      </c>
      <c r="D193" s="116">
        <v>16016.624</v>
      </c>
      <c r="E193" s="117">
        <v>141407.973</v>
      </c>
      <c r="F193" s="117">
        <v>14927.786</v>
      </c>
      <c r="G193" s="117">
        <v>136753.33900000001</v>
      </c>
      <c r="H193" s="104">
        <f>H194+H195</f>
        <v>100</v>
      </c>
      <c r="I193" s="104">
        <f>I194+I195</f>
        <v>100</v>
      </c>
      <c r="J193" s="105">
        <f>D193/B193*100</f>
        <v>106.89736090736413</v>
      </c>
      <c r="K193" s="105">
        <f t="shared" ref="K193:L198" si="31">D193/F193*100</f>
        <v>107.29403543164405</v>
      </c>
      <c r="L193" s="105">
        <f t="shared" si="31"/>
        <v>103.40367118933746</v>
      </c>
      <c r="M193" s="43" t="s">
        <v>556</v>
      </c>
    </row>
    <row r="194" spans="1:13" s="89" customFormat="1" x14ac:dyDescent="0.2">
      <c r="A194" s="47" t="s">
        <v>562</v>
      </c>
      <c r="B194" s="116">
        <v>9514.4969999999994</v>
      </c>
      <c r="C194" s="116">
        <v>78536.817999999999</v>
      </c>
      <c r="D194" s="116">
        <v>9144.4969999999994</v>
      </c>
      <c r="E194" s="117">
        <v>87681.315000000002</v>
      </c>
      <c r="F194" s="117">
        <v>8579.4989999999998</v>
      </c>
      <c r="G194" s="117">
        <v>83529.990000000005</v>
      </c>
      <c r="H194" s="104">
        <f>D194/D193*100</f>
        <v>57.09378580654699</v>
      </c>
      <c r="I194" s="104">
        <f>E194/E193*100</f>
        <v>62.005920274382262</v>
      </c>
      <c r="J194" s="105">
        <f>D194/B194*100</f>
        <v>96.111197470554671</v>
      </c>
      <c r="K194" s="105">
        <f t="shared" si="31"/>
        <v>106.58544280965589</v>
      </c>
      <c r="L194" s="105">
        <f t="shared" si="31"/>
        <v>104.96986172271778</v>
      </c>
      <c r="M194" s="47" t="s">
        <v>830</v>
      </c>
    </row>
    <row r="195" spans="1:13" s="89" customFormat="1" x14ac:dyDescent="0.2">
      <c r="A195" s="47" t="s">
        <v>563</v>
      </c>
      <c r="B195" s="116">
        <v>5468.6819999999998</v>
      </c>
      <c r="C195" s="116">
        <v>44813.881999999998</v>
      </c>
      <c r="D195" s="116">
        <v>6872.1270000000004</v>
      </c>
      <c r="E195" s="117">
        <v>53726.658000000003</v>
      </c>
      <c r="F195" s="117">
        <v>6348.2870000000003</v>
      </c>
      <c r="G195" s="117">
        <v>53223.349000000002</v>
      </c>
      <c r="H195" s="104">
        <f>D195/D193*100</f>
        <v>42.90621419345301</v>
      </c>
      <c r="I195" s="104">
        <f>E195/E193*100</f>
        <v>37.994079725617738</v>
      </c>
      <c r="J195" s="105">
        <f>D195/B195*100</f>
        <v>125.66331339068537</v>
      </c>
      <c r="K195" s="105">
        <f t="shared" si="31"/>
        <v>108.25167482188502</v>
      </c>
      <c r="L195" s="105">
        <f t="shared" si="31"/>
        <v>100.94565450964012</v>
      </c>
      <c r="M195" s="47" t="s">
        <v>563</v>
      </c>
    </row>
    <row r="196" spans="1:13" s="89" customFormat="1" x14ac:dyDescent="0.2">
      <c r="A196" s="43" t="s">
        <v>557</v>
      </c>
      <c r="B196" s="116">
        <v>14983.18</v>
      </c>
      <c r="C196" s="116">
        <v>123350.69899999999</v>
      </c>
      <c r="D196" s="116">
        <v>16016.624</v>
      </c>
      <c r="E196" s="117">
        <v>141407.973</v>
      </c>
      <c r="F196" s="117">
        <v>14927.786</v>
      </c>
      <c r="G196" s="117">
        <v>136753.33900000001</v>
      </c>
      <c r="H196" s="104">
        <f>H197+H198</f>
        <v>99.999999999999986</v>
      </c>
      <c r="I196" s="104">
        <f>I197+I198</f>
        <v>100</v>
      </c>
      <c r="J196" s="105">
        <f>D196/B196*100</f>
        <v>106.89736090736413</v>
      </c>
      <c r="K196" s="105">
        <f t="shared" si="31"/>
        <v>107.29403543164405</v>
      </c>
      <c r="L196" s="105">
        <f t="shared" si="31"/>
        <v>103.40367118933746</v>
      </c>
      <c r="M196" s="43" t="s">
        <v>558</v>
      </c>
    </row>
    <row r="197" spans="1:13" s="89" customFormat="1" x14ac:dyDescent="0.2">
      <c r="A197" s="47" t="s">
        <v>564</v>
      </c>
      <c r="B197" s="116">
        <v>37.99</v>
      </c>
      <c r="C197" s="116">
        <v>515.71500000000003</v>
      </c>
      <c r="D197" s="116">
        <v>78.600999999999999</v>
      </c>
      <c r="E197" s="117">
        <v>594.39700000000005</v>
      </c>
      <c r="F197" s="117">
        <v>100.086</v>
      </c>
      <c r="G197" s="117">
        <v>479.91300000000001</v>
      </c>
      <c r="H197" s="104">
        <f>D197/D196*100</f>
        <v>0.49074636452725617</v>
      </c>
      <c r="I197" s="104">
        <f>E197/E196*100</f>
        <v>0.42034192796186964</v>
      </c>
      <c r="J197" s="106">
        <f>D197/B197</f>
        <v>2.0689918399578837</v>
      </c>
      <c r="K197" s="105">
        <f t="shared" si="31"/>
        <v>78.533461223347928</v>
      </c>
      <c r="L197" s="105">
        <f t="shared" si="31"/>
        <v>123.85515708055419</v>
      </c>
      <c r="M197" s="47" t="s">
        <v>564</v>
      </c>
    </row>
    <row r="198" spans="1:13" s="89" customFormat="1" x14ac:dyDescent="0.2">
      <c r="A198" s="47" t="s">
        <v>565</v>
      </c>
      <c r="B198" s="116">
        <v>14945.19</v>
      </c>
      <c r="C198" s="116">
        <v>122834.984</v>
      </c>
      <c r="D198" s="116">
        <v>15938.022999999999</v>
      </c>
      <c r="E198" s="117">
        <v>140813.576</v>
      </c>
      <c r="F198" s="117">
        <v>14827.7</v>
      </c>
      <c r="G198" s="117">
        <v>136273.42600000001</v>
      </c>
      <c r="H198" s="104">
        <f>D198/D196*100</f>
        <v>99.509253635472732</v>
      </c>
      <c r="I198" s="104">
        <f>E198/E196*100</f>
        <v>99.579658072038129</v>
      </c>
      <c r="J198" s="105">
        <f>D198/B198*100</f>
        <v>106.64316077614269</v>
      </c>
      <c r="K198" s="105">
        <f t="shared" si="31"/>
        <v>107.48816741638959</v>
      </c>
      <c r="L198" s="105">
        <f t="shared" si="31"/>
        <v>103.33164736021239</v>
      </c>
      <c r="M198" s="47" t="s">
        <v>831</v>
      </c>
    </row>
    <row r="199" spans="1:13" s="89" customFormat="1" ht="33.75" x14ac:dyDescent="0.2">
      <c r="A199" s="42" t="s">
        <v>593</v>
      </c>
      <c r="B199" s="116"/>
      <c r="C199" s="116"/>
      <c r="D199" s="116"/>
      <c r="E199" s="117"/>
      <c r="F199" s="117"/>
      <c r="G199" s="117"/>
      <c r="H199" s="112"/>
      <c r="I199" s="112"/>
      <c r="J199" s="112"/>
      <c r="K199" s="112"/>
      <c r="L199" s="112"/>
      <c r="M199" s="42" t="s">
        <v>859</v>
      </c>
    </row>
    <row r="200" spans="1:13" s="89" customFormat="1" x14ac:dyDescent="0.2">
      <c r="A200" s="43" t="s">
        <v>555</v>
      </c>
      <c r="B200" s="116">
        <v>9183.1689999999999</v>
      </c>
      <c r="C200" s="116">
        <v>77022.168000000005</v>
      </c>
      <c r="D200" s="116">
        <v>10827.526</v>
      </c>
      <c r="E200" s="117">
        <v>89262.448999999993</v>
      </c>
      <c r="F200" s="117">
        <v>10000.504000000001</v>
      </c>
      <c r="G200" s="117">
        <v>89324.221999999994</v>
      </c>
      <c r="H200" s="104">
        <f>H201+H202</f>
        <v>100</v>
      </c>
      <c r="I200" s="104">
        <f>I201+I202</f>
        <v>100</v>
      </c>
      <c r="J200" s="105">
        <f t="shared" ref="J200:J205" si="32">D200/B200*100</f>
        <v>117.90620427436325</v>
      </c>
      <c r="K200" s="105">
        <f t="shared" ref="K200:L205" si="33">D200/F200*100</f>
        <v>108.26980320191862</v>
      </c>
      <c r="L200" s="105">
        <f t="shared" si="33"/>
        <v>99.930844066013805</v>
      </c>
      <c r="M200" s="43" t="s">
        <v>556</v>
      </c>
    </row>
    <row r="201" spans="1:13" s="89" customFormat="1" x14ac:dyDescent="0.2">
      <c r="A201" s="47" t="s">
        <v>562</v>
      </c>
      <c r="B201" s="116">
        <v>5910.8329999999996</v>
      </c>
      <c r="C201" s="116">
        <v>47554.406999999999</v>
      </c>
      <c r="D201" s="116">
        <v>5825.8329999999996</v>
      </c>
      <c r="E201" s="117">
        <v>53380.24</v>
      </c>
      <c r="F201" s="117">
        <v>5427.0820000000003</v>
      </c>
      <c r="G201" s="117">
        <v>50775.82</v>
      </c>
      <c r="H201" s="104">
        <f>D201/D200*100</f>
        <v>53.805763200199195</v>
      </c>
      <c r="I201" s="104">
        <f>E201/E200*100</f>
        <v>59.801451335936349</v>
      </c>
      <c r="J201" s="105">
        <f t="shared" si="32"/>
        <v>98.561962417141544</v>
      </c>
      <c r="K201" s="105">
        <f t="shared" si="33"/>
        <v>107.34742906040482</v>
      </c>
      <c r="L201" s="105">
        <f t="shared" si="33"/>
        <v>105.12925246702072</v>
      </c>
      <c r="M201" s="47" t="s">
        <v>830</v>
      </c>
    </row>
    <row r="202" spans="1:13" s="89" customFormat="1" x14ac:dyDescent="0.2">
      <c r="A202" s="47" t="s">
        <v>563</v>
      </c>
      <c r="B202" s="116">
        <v>3272.337</v>
      </c>
      <c r="C202" s="116">
        <v>29467.759999999998</v>
      </c>
      <c r="D202" s="116">
        <v>5001.6930000000002</v>
      </c>
      <c r="E202" s="117">
        <v>35882.209000000003</v>
      </c>
      <c r="F202" s="117">
        <v>4573.4219999999996</v>
      </c>
      <c r="G202" s="117">
        <v>38548.402000000002</v>
      </c>
      <c r="H202" s="104">
        <f>D202/D200*100</f>
        <v>46.194236799800805</v>
      </c>
      <c r="I202" s="104">
        <f>E202/E200*100</f>
        <v>40.198548664063658</v>
      </c>
      <c r="J202" s="105">
        <f t="shared" si="32"/>
        <v>152.84773542578287</v>
      </c>
      <c r="K202" s="105">
        <f t="shared" si="33"/>
        <v>109.36434468544563</v>
      </c>
      <c r="L202" s="105">
        <f t="shared" si="33"/>
        <v>93.083518740932504</v>
      </c>
      <c r="M202" s="47" t="s">
        <v>563</v>
      </c>
    </row>
    <row r="203" spans="1:13" s="89" customFormat="1" x14ac:dyDescent="0.2">
      <c r="A203" s="43" t="s">
        <v>557</v>
      </c>
      <c r="B203" s="116">
        <v>9183.1689999999999</v>
      </c>
      <c r="C203" s="116">
        <v>77022.168000000005</v>
      </c>
      <c r="D203" s="116">
        <v>10827.526</v>
      </c>
      <c r="E203" s="117">
        <v>89262.448999999993</v>
      </c>
      <c r="F203" s="117">
        <v>10000.504000000001</v>
      </c>
      <c r="G203" s="117">
        <v>89324.221999999994</v>
      </c>
      <c r="H203" s="104">
        <f>H204+H205</f>
        <v>100</v>
      </c>
      <c r="I203" s="104">
        <f>I204+I205</f>
        <v>100</v>
      </c>
      <c r="J203" s="105">
        <f t="shared" si="32"/>
        <v>117.90620427436325</v>
      </c>
      <c r="K203" s="105">
        <f t="shared" si="33"/>
        <v>108.26980320191862</v>
      </c>
      <c r="L203" s="105">
        <f t="shared" si="33"/>
        <v>99.930844066013805</v>
      </c>
      <c r="M203" s="43" t="s">
        <v>558</v>
      </c>
    </row>
    <row r="204" spans="1:13" s="89" customFormat="1" x14ac:dyDescent="0.2">
      <c r="A204" s="47" t="s">
        <v>564</v>
      </c>
      <c r="B204" s="116">
        <v>16.068999999999999</v>
      </c>
      <c r="C204" s="116">
        <v>112.636</v>
      </c>
      <c r="D204" s="116">
        <v>22.588000000000001</v>
      </c>
      <c r="E204" s="117">
        <v>135.22499999999999</v>
      </c>
      <c r="F204" s="117">
        <v>35.357999999999997</v>
      </c>
      <c r="G204" s="117">
        <v>94.096000000000004</v>
      </c>
      <c r="H204" s="104">
        <f>D204/D203*100</f>
        <v>0.20861644663794851</v>
      </c>
      <c r="I204" s="104">
        <f>E204/E203*100</f>
        <v>0.15149147431525212</v>
      </c>
      <c r="J204" s="105">
        <f t="shared" si="32"/>
        <v>140.56879706266727</v>
      </c>
      <c r="K204" s="105">
        <f t="shared" si="33"/>
        <v>63.88370382940213</v>
      </c>
      <c r="L204" s="105">
        <f t="shared" si="33"/>
        <v>143.70961571161368</v>
      </c>
      <c r="M204" s="47" t="s">
        <v>564</v>
      </c>
    </row>
    <row r="205" spans="1:13" s="89" customFormat="1" x14ac:dyDescent="0.2">
      <c r="A205" s="47" t="s">
        <v>565</v>
      </c>
      <c r="B205" s="116">
        <v>9167.1</v>
      </c>
      <c r="C205" s="116">
        <v>76909.531000000003</v>
      </c>
      <c r="D205" s="116">
        <v>10804.938</v>
      </c>
      <c r="E205" s="117">
        <v>89127.224000000002</v>
      </c>
      <c r="F205" s="117">
        <v>9965.1460000000006</v>
      </c>
      <c r="G205" s="117">
        <v>89230.126999999993</v>
      </c>
      <c r="H205" s="104">
        <f>D205/D203*100</f>
        <v>99.791383553362053</v>
      </c>
      <c r="I205" s="104">
        <f>E205/E203*100</f>
        <v>99.84850852568475</v>
      </c>
      <c r="J205" s="105">
        <f t="shared" si="32"/>
        <v>117.86647903917269</v>
      </c>
      <c r="K205" s="105">
        <f t="shared" si="33"/>
        <v>108.42729248522799</v>
      </c>
      <c r="L205" s="105">
        <f t="shared" si="33"/>
        <v>99.884676842385318</v>
      </c>
      <c r="M205" s="47" t="s">
        <v>831</v>
      </c>
    </row>
    <row r="206" spans="1:13" s="89" customFormat="1" ht="22.5" x14ac:dyDescent="0.2">
      <c r="A206" s="42" t="s">
        <v>594</v>
      </c>
      <c r="B206" s="116"/>
      <c r="C206" s="116"/>
      <c r="D206" s="116"/>
      <c r="E206" s="117"/>
      <c r="F206" s="117"/>
      <c r="G206" s="117"/>
      <c r="H206" s="112"/>
      <c r="I206" s="112"/>
      <c r="J206" s="112"/>
      <c r="K206" s="112"/>
      <c r="L206" s="112"/>
      <c r="M206" s="42" t="s">
        <v>860</v>
      </c>
    </row>
    <row r="207" spans="1:13" s="89" customFormat="1" x14ac:dyDescent="0.2">
      <c r="A207" s="43" t="s">
        <v>555</v>
      </c>
      <c r="B207" s="116">
        <v>9791.2489999999998</v>
      </c>
      <c r="C207" s="116">
        <v>80634.304999999993</v>
      </c>
      <c r="D207" s="116">
        <v>9358.4220000000005</v>
      </c>
      <c r="E207" s="117">
        <v>90759.936000000002</v>
      </c>
      <c r="F207" s="117">
        <v>8951.134</v>
      </c>
      <c r="G207" s="117">
        <v>84286.351999999999</v>
      </c>
      <c r="H207" s="104">
        <f>H208+H209</f>
        <v>100</v>
      </c>
      <c r="I207" s="104">
        <f>I208+I209</f>
        <v>100</v>
      </c>
      <c r="J207" s="105">
        <f t="shared" ref="J207:J212" si="34">D207/B207*100</f>
        <v>95.579450588990227</v>
      </c>
      <c r="K207" s="105">
        <f t="shared" ref="K207:L212" si="35">D207/F207*100</f>
        <v>104.55012739168022</v>
      </c>
      <c r="L207" s="105">
        <f t="shared" si="35"/>
        <v>107.68046527864914</v>
      </c>
      <c r="M207" s="43" t="s">
        <v>556</v>
      </c>
    </row>
    <row r="208" spans="1:13" s="89" customFormat="1" x14ac:dyDescent="0.2">
      <c r="A208" s="47" t="s">
        <v>562</v>
      </c>
      <c r="B208" s="116">
        <v>5695.5839999999998</v>
      </c>
      <c r="C208" s="116">
        <v>43671.250999999997</v>
      </c>
      <c r="D208" s="116">
        <v>5956.5839999999998</v>
      </c>
      <c r="E208" s="117">
        <v>49627.834999999999</v>
      </c>
      <c r="F208" s="117">
        <v>4686.9160000000002</v>
      </c>
      <c r="G208" s="117">
        <v>43199.16</v>
      </c>
      <c r="H208" s="104">
        <f>D208/D207*100</f>
        <v>63.649448592935855</v>
      </c>
      <c r="I208" s="104">
        <f>E208/E207*100</f>
        <v>54.680332740648907</v>
      </c>
      <c r="J208" s="105">
        <f t="shared" si="34"/>
        <v>104.58249759813918</v>
      </c>
      <c r="K208" s="105">
        <f t="shared" si="35"/>
        <v>127.08962567283049</v>
      </c>
      <c r="L208" s="105">
        <f t="shared" si="35"/>
        <v>114.88148149176973</v>
      </c>
      <c r="M208" s="47" t="s">
        <v>830</v>
      </c>
    </row>
    <row r="209" spans="1:13" s="89" customFormat="1" x14ac:dyDescent="0.2">
      <c r="A209" s="47" t="s">
        <v>563</v>
      </c>
      <c r="B209" s="116">
        <v>4095.665</v>
      </c>
      <c r="C209" s="116">
        <v>36963.053999999996</v>
      </c>
      <c r="D209" s="116">
        <v>3401.8380000000002</v>
      </c>
      <c r="E209" s="117">
        <v>41132.101000000002</v>
      </c>
      <c r="F209" s="117">
        <v>4264.2179999999998</v>
      </c>
      <c r="G209" s="117">
        <v>41087.192000000003</v>
      </c>
      <c r="H209" s="104">
        <f>D209/D207*100</f>
        <v>36.350551407064138</v>
      </c>
      <c r="I209" s="104">
        <f>E209/E207*100</f>
        <v>45.319667259351085</v>
      </c>
      <c r="J209" s="105">
        <f t="shared" si="34"/>
        <v>83.059478741547466</v>
      </c>
      <c r="K209" s="105">
        <f t="shared" si="35"/>
        <v>79.776362277913577</v>
      </c>
      <c r="L209" s="105">
        <f t="shared" si="35"/>
        <v>100.10930170161056</v>
      </c>
      <c r="M209" s="47" t="s">
        <v>563</v>
      </c>
    </row>
    <row r="210" spans="1:13" s="89" customFormat="1" x14ac:dyDescent="0.2">
      <c r="A210" s="43" t="s">
        <v>557</v>
      </c>
      <c r="B210" s="116">
        <v>9791.2489999999998</v>
      </c>
      <c r="C210" s="116">
        <v>80634.304999999993</v>
      </c>
      <c r="D210" s="116">
        <v>9358.4220000000005</v>
      </c>
      <c r="E210" s="117">
        <v>90759.936000000002</v>
      </c>
      <c r="F210" s="117">
        <v>8951.134</v>
      </c>
      <c r="G210" s="117">
        <v>84286.351999999999</v>
      </c>
      <c r="H210" s="104">
        <f>H211+H212</f>
        <v>100</v>
      </c>
      <c r="I210" s="104">
        <f>I211+I212</f>
        <v>100</v>
      </c>
      <c r="J210" s="105">
        <f t="shared" si="34"/>
        <v>95.579450588990227</v>
      </c>
      <c r="K210" s="105">
        <f t="shared" si="35"/>
        <v>104.55012739168022</v>
      </c>
      <c r="L210" s="105">
        <f t="shared" si="35"/>
        <v>107.68046527864914</v>
      </c>
      <c r="M210" s="43" t="s">
        <v>558</v>
      </c>
    </row>
    <row r="211" spans="1:13" s="89" customFormat="1" x14ac:dyDescent="0.2">
      <c r="A211" s="47" t="s">
        <v>564</v>
      </c>
      <c r="B211" s="116">
        <v>2161.2089999999998</v>
      </c>
      <c r="C211" s="116">
        <v>16139.487999999999</v>
      </c>
      <c r="D211" s="116">
        <v>2515.5540000000001</v>
      </c>
      <c r="E211" s="117">
        <v>19681.757000000001</v>
      </c>
      <c r="F211" s="117">
        <v>2626.663</v>
      </c>
      <c r="G211" s="117">
        <v>20375.152999999998</v>
      </c>
      <c r="H211" s="104">
        <f>D211/D210*100</f>
        <v>26.880108633699141</v>
      </c>
      <c r="I211" s="104">
        <f>E211/E210*100</f>
        <v>21.68551220661945</v>
      </c>
      <c r="J211" s="105">
        <f t="shared" si="34"/>
        <v>116.39568408238168</v>
      </c>
      <c r="K211" s="105">
        <f t="shared" si="35"/>
        <v>95.769956024050302</v>
      </c>
      <c r="L211" s="105">
        <f t="shared" si="35"/>
        <v>96.596855002757536</v>
      </c>
      <c r="M211" s="47" t="s">
        <v>564</v>
      </c>
    </row>
    <row r="212" spans="1:13" s="89" customFormat="1" x14ac:dyDescent="0.2">
      <c r="A212" s="47" t="s">
        <v>565</v>
      </c>
      <c r="B212" s="116">
        <v>7630.04</v>
      </c>
      <c r="C212" s="116">
        <v>64494.817000000003</v>
      </c>
      <c r="D212" s="116">
        <v>6842.8680000000004</v>
      </c>
      <c r="E212" s="117">
        <v>71078.179000000004</v>
      </c>
      <c r="F212" s="117">
        <v>6324.4709999999995</v>
      </c>
      <c r="G212" s="117">
        <v>63911.199000000001</v>
      </c>
      <c r="H212" s="104">
        <f>D212/D210*100</f>
        <v>73.119891366300863</v>
      </c>
      <c r="I212" s="104">
        <f>E212/E210*100</f>
        <v>78.31448779338055</v>
      </c>
      <c r="J212" s="105">
        <f t="shared" si="34"/>
        <v>89.68325198819403</v>
      </c>
      <c r="K212" s="105">
        <f t="shared" si="35"/>
        <v>108.19668554097252</v>
      </c>
      <c r="L212" s="105">
        <f t="shared" si="35"/>
        <v>111.21396580276956</v>
      </c>
      <c r="M212" s="47" t="s">
        <v>831</v>
      </c>
    </row>
    <row r="213" spans="1:13" s="89" customFormat="1" x14ac:dyDescent="0.2">
      <c r="A213" s="42" t="s">
        <v>595</v>
      </c>
      <c r="B213" s="116"/>
      <c r="C213" s="116"/>
      <c r="D213" s="116"/>
      <c r="E213" s="117"/>
      <c r="F213" s="117"/>
      <c r="G213" s="117"/>
      <c r="H213" s="112"/>
      <c r="I213" s="112"/>
      <c r="J213" s="112"/>
      <c r="K213" s="112"/>
      <c r="L213" s="112"/>
      <c r="M213" s="42" t="s">
        <v>861</v>
      </c>
    </row>
    <row r="214" spans="1:13" s="89" customFormat="1" x14ac:dyDescent="0.2">
      <c r="A214" s="43" t="s">
        <v>555</v>
      </c>
      <c r="B214" s="116">
        <v>12859.814</v>
      </c>
      <c r="C214" s="116">
        <v>95064.324999999997</v>
      </c>
      <c r="D214" s="116">
        <v>13545.51</v>
      </c>
      <c r="E214" s="117">
        <v>109895.304</v>
      </c>
      <c r="F214" s="117">
        <v>11873.69</v>
      </c>
      <c r="G214" s="117">
        <v>122906.02</v>
      </c>
      <c r="H214" s="104">
        <f>H215+H216</f>
        <v>99.999992617479904</v>
      </c>
      <c r="I214" s="104">
        <f>I215+I216</f>
        <v>100</v>
      </c>
      <c r="J214" s="105">
        <f t="shared" ref="J214:J219" si="36">D214/B214*100</f>
        <v>105.3320833411743</v>
      </c>
      <c r="K214" s="105">
        <f t="shared" ref="K214:L217" si="37">D214/F214*100</f>
        <v>114.08003746097464</v>
      </c>
      <c r="L214" s="105">
        <f t="shared" si="37"/>
        <v>89.414093792964749</v>
      </c>
      <c r="M214" s="43" t="s">
        <v>556</v>
      </c>
    </row>
    <row r="215" spans="1:13" s="89" customFormat="1" x14ac:dyDescent="0.2">
      <c r="A215" s="47" t="s">
        <v>562</v>
      </c>
      <c r="B215" s="116">
        <v>8667.9359999999997</v>
      </c>
      <c r="C215" s="116">
        <v>59869.38</v>
      </c>
      <c r="D215" s="116">
        <v>9932.0480000000007</v>
      </c>
      <c r="E215" s="117">
        <v>69801.428</v>
      </c>
      <c r="F215" s="117">
        <v>6317.5550000000003</v>
      </c>
      <c r="G215" s="117">
        <v>68892.081000000006</v>
      </c>
      <c r="H215" s="104">
        <f>D215/D214*100</f>
        <v>73.323544111665058</v>
      </c>
      <c r="I215" s="104">
        <f>E215/E214*100</f>
        <v>63.516297293285618</v>
      </c>
      <c r="J215" s="105">
        <f t="shared" si="36"/>
        <v>114.58377173066346</v>
      </c>
      <c r="K215" s="105">
        <f t="shared" si="37"/>
        <v>157.21347894873887</v>
      </c>
      <c r="L215" s="105">
        <f t="shared" si="37"/>
        <v>101.31995867565678</v>
      </c>
      <c r="M215" s="47" t="s">
        <v>830</v>
      </c>
    </row>
    <row r="216" spans="1:13" s="89" customFormat="1" x14ac:dyDescent="0.2">
      <c r="A216" s="47" t="s">
        <v>563</v>
      </c>
      <c r="B216" s="116">
        <v>4191.8779999999997</v>
      </c>
      <c r="C216" s="116">
        <v>35194.944000000003</v>
      </c>
      <c r="D216" s="116">
        <v>3613.4609999999998</v>
      </c>
      <c r="E216" s="117">
        <v>40093.875999999997</v>
      </c>
      <c r="F216" s="117">
        <v>5556.1360000000004</v>
      </c>
      <c r="G216" s="117">
        <v>54013.938999999998</v>
      </c>
      <c r="H216" s="104">
        <f>D216/D214*100</f>
        <v>26.676448505814843</v>
      </c>
      <c r="I216" s="104">
        <f>E216/E214*100</f>
        <v>36.483702706714375</v>
      </c>
      <c r="J216" s="105">
        <f t="shared" si="36"/>
        <v>86.201482963006086</v>
      </c>
      <c r="K216" s="105">
        <f t="shared" si="37"/>
        <v>65.035503090637079</v>
      </c>
      <c r="L216" s="105">
        <f t="shared" si="37"/>
        <v>74.22875787673992</v>
      </c>
      <c r="M216" s="47" t="s">
        <v>563</v>
      </c>
    </row>
    <row r="217" spans="1:13" s="89" customFormat="1" x14ac:dyDescent="0.2">
      <c r="A217" s="43" t="s">
        <v>557</v>
      </c>
      <c r="B217" s="116">
        <v>12859.814</v>
      </c>
      <c r="C217" s="116">
        <v>95064.324999999997</v>
      </c>
      <c r="D217" s="116">
        <v>13545.51</v>
      </c>
      <c r="E217" s="117">
        <v>109895.304</v>
      </c>
      <c r="F217" s="117">
        <v>11873.69</v>
      </c>
      <c r="G217" s="117">
        <v>122906.02</v>
      </c>
      <c r="H217" s="104">
        <f>H218+H219</f>
        <v>99.99999261747989</v>
      </c>
      <c r="I217" s="104">
        <f>I218+I219</f>
        <v>99.999999999999986</v>
      </c>
      <c r="J217" s="105">
        <f t="shared" si="36"/>
        <v>105.3320833411743</v>
      </c>
      <c r="K217" s="105">
        <f t="shared" si="37"/>
        <v>114.08003746097464</v>
      </c>
      <c r="L217" s="105">
        <f t="shared" si="37"/>
        <v>89.414093792964749</v>
      </c>
      <c r="M217" s="43" t="s">
        <v>558</v>
      </c>
    </row>
    <row r="218" spans="1:13" s="89" customFormat="1" x14ac:dyDescent="0.2">
      <c r="A218" s="47" t="s">
        <v>564</v>
      </c>
      <c r="B218" s="116">
        <v>326.14600000000002</v>
      </c>
      <c r="C218" s="116">
        <v>3190.6120000000001</v>
      </c>
      <c r="D218" s="116">
        <v>358.38600000000002</v>
      </c>
      <c r="E218" s="117">
        <v>3548.998</v>
      </c>
      <c r="F218" s="117">
        <v>130.11799999999999</v>
      </c>
      <c r="G218" s="117">
        <v>1127.251</v>
      </c>
      <c r="H218" s="104">
        <f>D218/D217*100</f>
        <v>2.6457918527984554</v>
      </c>
      <c r="I218" s="104">
        <f>E218/E217*100</f>
        <v>3.2294355362081717</v>
      </c>
      <c r="J218" s="105">
        <f t="shared" si="36"/>
        <v>109.8851434633569</v>
      </c>
      <c r="K218" s="106">
        <f>D218/F218</f>
        <v>2.7543153137920968</v>
      </c>
      <c r="L218" s="106">
        <f>E218/G218</f>
        <v>3.1483653596226575</v>
      </c>
      <c r="M218" s="47" t="s">
        <v>564</v>
      </c>
    </row>
    <row r="219" spans="1:13" s="89" customFormat="1" x14ac:dyDescent="0.2">
      <c r="A219" s="47" t="s">
        <v>565</v>
      </c>
      <c r="B219" s="116">
        <v>12533.668</v>
      </c>
      <c r="C219" s="116">
        <v>91873.713000000003</v>
      </c>
      <c r="D219" s="116">
        <v>13187.123</v>
      </c>
      <c r="E219" s="117">
        <v>106346.306</v>
      </c>
      <c r="F219" s="117">
        <v>11743.572</v>
      </c>
      <c r="G219" s="117">
        <v>121778.769</v>
      </c>
      <c r="H219" s="104">
        <f>D219/D217*100</f>
        <v>97.354200764681437</v>
      </c>
      <c r="I219" s="104">
        <f>E219/E217*100</f>
        <v>96.770564463791814</v>
      </c>
      <c r="J219" s="105">
        <f t="shared" si="36"/>
        <v>105.21359748798199</v>
      </c>
      <c r="K219" s="105">
        <f>D219/F219*100</f>
        <v>112.29226507914288</v>
      </c>
      <c r="L219" s="105">
        <f>E219/G219*100</f>
        <v>87.327460174934103</v>
      </c>
      <c r="M219" s="47" t="s">
        <v>831</v>
      </c>
    </row>
    <row r="220" spans="1:13" s="89" customFormat="1" ht="45" x14ac:dyDescent="0.2">
      <c r="A220" s="42" t="s">
        <v>596</v>
      </c>
      <c r="B220" s="116"/>
      <c r="C220" s="116"/>
      <c r="D220" s="116"/>
      <c r="E220" s="117"/>
      <c r="F220" s="117"/>
      <c r="G220" s="117"/>
      <c r="H220" s="112"/>
      <c r="I220" s="112"/>
      <c r="J220" s="112"/>
      <c r="K220" s="112"/>
      <c r="L220" s="112"/>
      <c r="M220" s="42" t="s">
        <v>862</v>
      </c>
    </row>
    <row r="221" spans="1:13" s="89" customFormat="1" x14ac:dyDescent="0.2">
      <c r="A221" s="43" t="s">
        <v>555</v>
      </c>
      <c r="B221" s="116">
        <v>7554.6760000000004</v>
      </c>
      <c r="C221" s="116">
        <v>69978.173999999999</v>
      </c>
      <c r="D221" s="116">
        <v>8799.0650000000005</v>
      </c>
      <c r="E221" s="117">
        <v>79083.123999999996</v>
      </c>
      <c r="F221" s="117">
        <v>8281.74</v>
      </c>
      <c r="G221" s="117">
        <v>77177.519</v>
      </c>
      <c r="H221" s="104">
        <f>H222+H223</f>
        <v>100</v>
      </c>
      <c r="I221" s="104">
        <f>I222+I223</f>
        <v>100</v>
      </c>
      <c r="J221" s="105">
        <f t="shared" ref="J221:J226" si="38">D221/B221*100</f>
        <v>116.47177191980171</v>
      </c>
      <c r="K221" s="105">
        <f t="shared" ref="K221:L226" si="39">D221/F221*100</f>
        <v>106.24657378763401</v>
      </c>
      <c r="L221" s="105">
        <f t="shared" si="39"/>
        <v>102.46911927811517</v>
      </c>
      <c r="M221" s="43" t="s">
        <v>556</v>
      </c>
    </row>
    <row r="222" spans="1:13" s="89" customFormat="1" x14ac:dyDescent="0.2">
      <c r="A222" s="47" t="s">
        <v>562</v>
      </c>
      <c r="B222" s="116">
        <v>1113.9159999999999</v>
      </c>
      <c r="C222" s="116">
        <v>14629.154</v>
      </c>
      <c r="D222" s="116">
        <v>1305.9159999999999</v>
      </c>
      <c r="E222" s="117">
        <v>15935.07</v>
      </c>
      <c r="F222" s="117">
        <v>2102.165</v>
      </c>
      <c r="G222" s="117">
        <v>19167.650000000001</v>
      </c>
      <c r="H222" s="104">
        <f>D222/D221*100</f>
        <v>14.841531458171975</v>
      </c>
      <c r="I222" s="104">
        <f>E222/E221*100</f>
        <v>20.149773041338126</v>
      </c>
      <c r="J222" s="105">
        <f t="shared" si="38"/>
        <v>117.23648820916479</v>
      </c>
      <c r="K222" s="105">
        <f t="shared" si="39"/>
        <v>62.122430922406181</v>
      </c>
      <c r="L222" s="105">
        <f t="shared" si="39"/>
        <v>83.135230453394129</v>
      </c>
      <c r="M222" s="47" t="s">
        <v>830</v>
      </c>
    </row>
    <row r="223" spans="1:13" s="89" customFormat="1" x14ac:dyDescent="0.2">
      <c r="A223" s="47" t="s">
        <v>563</v>
      </c>
      <c r="B223" s="116">
        <v>6440.76</v>
      </c>
      <c r="C223" s="116">
        <v>55349.019</v>
      </c>
      <c r="D223" s="116">
        <v>7493.1490000000003</v>
      </c>
      <c r="E223" s="117">
        <v>63148.053999999996</v>
      </c>
      <c r="F223" s="117">
        <v>6179.5749999999998</v>
      </c>
      <c r="G223" s="117">
        <v>58009.868999999999</v>
      </c>
      <c r="H223" s="104">
        <f>D223/D221*100</f>
        <v>85.158468541828029</v>
      </c>
      <c r="I223" s="104">
        <f>E223/E221*100</f>
        <v>79.850226958661878</v>
      </c>
      <c r="J223" s="105">
        <f t="shared" si="38"/>
        <v>116.33951583353517</v>
      </c>
      <c r="K223" s="105">
        <f t="shared" si="39"/>
        <v>121.25670454683373</v>
      </c>
      <c r="L223" s="105">
        <f t="shared" si="39"/>
        <v>108.85743251721529</v>
      </c>
      <c r="M223" s="47" t="s">
        <v>563</v>
      </c>
    </row>
    <row r="224" spans="1:13" s="89" customFormat="1" x14ac:dyDescent="0.2">
      <c r="A224" s="43" t="s">
        <v>557</v>
      </c>
      <c r="B224" s="116">
        <v>7554.6760000000004</v>
      </c>
      <c r="C224" s="116">
        <v>69978.173999999999</v>
      </c>
      <c r="D224" s="116">
        <v>8799.0650000000005</v>
      </c>
      <c r="E224" s="117">
        <v>79083.123999999996</v>
      </c>
      <c r="F224" s="117">
        <v>8281.74</v>
      </c>
      <c r="G224" s="117">
        <v>77177.519</v>
      </c>
      <c r="H224" s="104">
        <f>H225+H226</f>
        <v>100</v>
      </c>
      <c r="I224" s="104">
        <f>I225+I226</f>
        <v>100.00000126449228</v>
      </c>
      <c r="J224" s="105">
        <f t="shared" si="38"/>
        <v>116.47177191980171</v>
      </c>
      <c r="K224" s="105">
        <f t="shared" si="39"/>
        <v>106.24657378763401</v>
      </c>
      <c r="L224" s="105">
        <f t="shared" si="39"/>
        <v>102.46911927811517</v>
      </c>
      <c r="M224" s="43" t="s">
        <v>558</v>
      </c>
    </row>
    <row r="225" spans="1:13" s="89" customFormat="1" x14ac:dyDescent="0.2">
      <c r="A225" s="47" t="s">
        <v>564</v>
      </c>
      <c r="B225" s="116">
        <v>1323.229</v>
      </c>
      <c r="C225" s="116">
        <v>5233.55</v>
      </c>
      <c r="D225" s="116">
        <v>248.922</v>
      </c>
      <c r="E225" s="117">
        <v>7122.2780000000002</v>
      </c>
      <c r="F225" s="117">
        <v>630.43499999999995</v>
      </c>
      <c r="G225" s="117">
        <v>5642.7430000000004</v>
      </c>
      <c r="H225" s="104">
        <f>D225/D224*100</f>
        <v>2.8289596678738023</v>
      </c>
      <c r="I225" s="104">
        <f>E225/E224*100</f>
        <v>9.0060655671619649</v>
      </c>
      <c r="J225" s="105">
        <f t="shared" si="38"/>
        <v>18.811709840095705</v>
      </c>
      <c r="K225" s="105">
        <f t="shared" si="39"/>
        <v>39.48416569511528</v>
      </c>
      <c r="L225" s="105">
        <f t="shared" si="39"/>
        <v>126.22013797190479</v>
      </c>
      <c r="M225" s="47" t="s">
        <v>564</v>
      </c>
    </row>
    <row r="226" spans="1:13" s="89" customFormat="1" x14ac:dyDescent="0.2">
      <c r="A226" s="47" t="s">
        <v>565</v>
      </c>
      <c r="B226" s="116">
        <v>6231.4459999999999</v>
      </c>
      <c r="C226" s="116">
        <v>64744.624000000003</v>
      </c>
      <c r="D226" s="116">
        <v>8550.143</v>
      </c>
      <c r="E226" s="117">
        <v>71960.846999999994</v>
      </c>
      <c r="F226" s="117">
        <v>7651.3050000000003</v>
      </c>
      <c r="G226" s="117">
        <v>71534.775999999998</v>
      </c>
      <c r="H226" s="104">
        <f>D226/D224*100</f>
        <v>97.171040332126196</v>
      </c>
      <c r="I226" s="104">
        <f>E226/E224*100</f>
        <v>90.993935697330315</v>
      </c>
      <c r="J226" s="105">
        <f t="shared" si="38"/>
        <v>137.20961394835163</v>
      </c>
      <c r="K226" s="105">
        <f t="shared" si="39"/>
        <v>111.74751235246798</v>
      </c>
      <c r="L226" s="105">
        <f t="shared" si="39"/>
        <v>100.595613803278</v>
      </c>
      <c r="M226" s="47" t="s">
        <v>831</v>
      </c>
    </row>
    <row r="227" spans="1:13" s="89" customFormat="1" ht="22.5" x14ac:dyDescent="0.2">
      <c r="A227" s="42" t="s">
        <v>597</v>
      </c>
      <c r="B227" s="116"/>
      <c r="C227" s="116"/>
      <c r="D227" s="116"/>
      <c r="E227" s="117"/>
      <c r="F227" s="117"/>
      <c r="G227" s="117"/>
      <c r="H227" s="112"/>
      <c r="I227" s="112"/>
      <c r="J227" s="112"/>
      <c r="K227" s="112"/>
      <c r="L227" s="112"/>
      <c r="M227" s="42" t="s">
        <v>863</v>
      </c>
    </row>
    <row r="228" spans="1:13" s="89" customFormat="1" x14ac:dyDescent="0.2">
      <c r="A228" s="43" t="s">
        <v>555</v>
      </c>
      <c r="B228" s="116">
        <v>17194.494999999999</v>
      </c>
      <c r="C228" s="116">
        <v>109784.147</v>
      </c>
      <c r="D228" s="116">
        <v>16681.227999999999</v>
      </c>
      <c r="E228" s="117">
        <v>127040.77099999999</v>
      </c>
      <c r="F228" s="117">
        <v>13204.82</v>
      </c>
      <c r="G228" s="117">
        <v>116889.537</v>
      </c>
      <c r="H228" s="104">
        <f>H229+H230</f>
        <v>100.00000000000001</v>
      </c>
      <c r="I228" s="104">
        <f>I229+I230</f>
        <v>100</v>
      </c>
      <c r="J228" s="105">
        <f t="shared" ref="J228:J233" si="40">D228/B228*100</f>
        <v>97.014934140258262</v>
      </c>
      <c r="K228" s="105">
        <f t="shared" ref="K228:L233" si="41">D228/F228*100</f>
        <v>126.32681096751035</v>
      </c>
      <c r="L228" s="105">
        <f t="shared" si="41"/>
        <v>108.68446762690145</v>
      </c>
      <c r="M228" s="43" t="s">
        <v>556</v>
      </c>
    </row>
    <row r="229" spans="1:13" s="89" customFormat="1" x14ac:dyDescent="0.2">
      <c r="A229" s="47" t="s">
        <v>562</v>
      </c>
      <c r="B229" s="116">
        <v>411.084</v>
      </c>
      <c r="C229" s="116">
        <v>3571.4160000000002</v>
      </c>
      <c r="D229" s="116">
        <v>401.084</v>
      </c>
      <c r="E229" s="117">
        <v>3972.5</v>
      </c>
      <c r="F229" s="117">
        <v>447.74900000000002</v>
      </c>
      <c r="G229" s="117">
        <v>7980.49</v>
      </c>
      <c r="H229" s="104">
        <f>D229/D228*100</f>
        <v>2.4044033209065905</v>
      </c>
      <c r="I229" s="104">
        <f>E229/E228*100</f>
        <v>3.1269489068198428</v>
      </c>
      <c r="J229" s="105">
        <f t="shared" si="40"/>
        <v>97.567407147930837</v>
      </c>
      <c r="K229" s="105">
        <f t="shared" si="41"/>
        <v>89.577866170555382</v>
      </c>
      <c r="L229" s="105">
        <f t="shared" si="41"/>
        <v>49.777645232310299</v>
      </c>
      <c r="M229" s="47" t="s">
        <v>830</v>
      </c>
    </row>
    <row r="230" spans="1:13" s="89" customFormat="1" x14ac:dyDescent="0.2">
      <c r="A230" s="47" t="s">
        <v>563</v>
      </c>
      <c r="B230" s="116">
        <v>16783.411</v>
      </c>
      <c r="C230" s="116">
        <v>106212.731</v>
      </c>
      <c r="D230" s="116">
        <v>16280.144</v>
      </c>
      <c r="E230" s="117">
        <v>123068.27099999999</v>
      </c>
      <c r="F230" s="117">
        <v>12757.071</v>
      </c>
      <c r="G230" s="117">
        <v>108909.04700000001</v>
      </c>
      <c r="H230" s="104">
        <f>D230/D228*100</f>
        <v>97.595596679093418</v>
      </c>
      <c r="I230" s="104">
        <f>E230/E228*100</f>
        <v>96.873051093180152</v>
      </c>
      <c r="J230" s="105">
        <f t="shared" si="40"/>
        <v>97.001402158357436</v>
      </c>
      <c r="K230" s="105">
        <f t="shared" si="41"/>
        <v>127.61662924036403</v>
      </c>
      <c r="L230" s="105">
        <f t="shared" si="41"/>
        <v>113.000962169837</v>
      </c>
      <c r="M230" s="47" t="s">
        <v>563</v>
      </c>
    </row>
    <row r="231" spans="1:13" s="89" customFormat="1" x14ac:dyDescent="0.2">
      <c r="A231" s="43" t="s">
        <v>557</v>
      </c>
      <c r="B231" s="116">
        <v>17194.494999999999</v>
      </c>
      <c r="C231" s="116">
        <v>109784.147</v>
      </c>
      <c r="D231" s="116">
        <v>16681.227999999999</v>
      </c>
      <c r="E231" s="117">
        <v>127040.77099999999</v>
      </c>
      <c r="F231" s="117">
        <v>13204.82</v>
      </c>
      <c r="G231" s="117">
        <v>116889.537</v>
      </c>
      <c r="H231" s="104">
        <f>H232+H233</f>
        <v>100</v>
      </c>
      <c r="I231" s="104">
        <f>I232+I233</f>
        <v>100</v>
      </c>
      <c r="J231" s="105">
        <f t="shared" si="40"/>
        <v>97.014934140258262</v>
      </c>
      <c r="K231" s="105">
        <f t="shared" si="41"/>
        <v>126.32681096751035</v>
      </c>
      <c r="L231" s="105">
        <f t="shared" si="41"/>
        <v>108.68446762690145</v>
      </c>
      <c r="M231" s="43" t="s">
        <v>558</v>
      </c>
    </row>
    <row r="232" spans="1:13" s="89" customFormat="1" x14ac:dyDescent="0.2">
      <c r="A232" s="47" t="s">
        <v>564</v>
      </c>
      <c r="B232" s="116">
        <v>934.36099999999999</v>
      </c>
      <c r="C232" s="116">
        <v>6843.4059999999999</v>
      </c>
      <c r="D232" s="116">
        <v>886.75199999999995</v>
      </c>
      <c r="E232" s="117">
        <v>8087.9390000000003</v>
      </c>
      <c r="F232" s="117">
        <v>1419.049</v>
      </c>
      <c r="G232" s="117">
        <v>8181.0730000000003</v>
      </c>
      <c r="H232" s="104">
        <f>D232/D231*100</f>
        <v>5.3158676327666043</v>
      </c>
      <c r="I232" s="104">
        <f>E232/E231*100</f>
        <v>6.3664120867150604</v>
      </c>
      <c r="J232" s="105">
        <f t="shared" si="40"/>
        <v>94.904646062924286</v>
      </c>
      <c r="K232" s="105">
        <f t="shared" si="41"/>
        <v>62.489174087716492</v>
      </c>
      <c r="L232" s="105">
        <f t="shared" si="41"/>
        <v>98.861591871873046</v>
      </c>
      <c r="M232" s="47" t="s">
        <v>564</v>
      </c>
    </row>
    <row r="233" spans="1:13" s="89" customFormat="1" x14ac:dyDescent="0.2">
      <c r="A233" s="47" t="s">
        <v>565</v>
      </c>
      <c r="B233" s="116">
        <v>16260.134</v>
      </c>
      <c r="C233" s="116">
        <v>102940.74</v>
      </c>
      <c r="D233" s="116">
        <v>15794.476000000001</v>
      </c>
      <c r="E233" s="117">
        <v>118952.83199999999</v>
      </c>
      <c r="F233" s="117">
        <v>11785.772000000001</v>
      </c>
      <c r="G233" s="117">
        <v>108708.463</v>
      </c>
      <c r="H233" s="104">
        <f>D233/D231*100</f>
        <v>94.684132367233403</v>
      </c>
      <c r="I233" s="104">
        <f>E233/E231*100</f>
        <v>93.633587913284941</v>
      </c>
      <c r="J233" s="105">
        <f t="shared" si="40"/>
        <v>97.136198262572748</v>
      </c>
      <c r="K233" s="105">
        <f t="shared" si="41"/>
        <v>134.01307949958644</v>
      </c>
      <c r="L233" s="105">
        <f t="shared" si="41"/>
        <v>109.42370880544968</v>
      </c>
      <c r="M233" s="47" t="s">
        <v>831</v>
      </c>
    </row>
    <row r="234" spans="1:13" s="89" customFormat="1" x14ac:dyDescent="0.2">
      <c r="A234" s="42" t="s">
        <v>598</v>
      </c>
      <c r="B234" s="116"/>
      <c r="C234" s="116"/>
      <c r="D234" s="116"/>
      <c r="E234" s="117"/>
      <c r="F234" s="117"/>
      <c r="G234" s="117"/>
      <c r="H234" s="112"/>
      <c r="I234" s="112"/>
      <c r="J234" s="112"/>
      <c r="K234" s="112"/>
      <c r="L234" s="112"/>
      <c r="M234" s="42" t="s">
        <v>864</v>
      </c>
    </row>
    <row r="235" spans="1:13" s="89" customFormat="1" x14ac:dyDescent="0.2">
      <c r="A235" s="43" t="s">
        <v>555</v>
      </c>
      <c r="B235" s="116">
        <v>65787.808999999994</v>
      </c>
      <c r="C235" s="116">
        <v>521010.36</v>
      </c>
      <c r="D235" s="116">
        <v>62550.139000000003</v>
      </c>
      <c r="E235" s="117">
        <v>586335.24899999995</v>
      </c>
      <c r="F235" s="117">
        <v>50086.326999999997</v>
      </c>
      <c r="G235" s="117">
        <v>450809.73499999999</v>
      </c>
      <c r="H235" s="104">
        <f>H236+H237</f>
        <v>100</v>
      </c>
      <c r="I235" s="104">
        <f>I236+I237</f>
        <v>100</v>
      </c>
      <c r="J235" s="105">
        <f t="shared" ref="J235:J240" si="42">D235/B235*100</f>
        <v>95.078617073263544</v>
      </c>
      <c r="K235" s="105">
        <f t="shared" ref="K235:L238" si="43">D235/F235*100</f>
        <v>124.88465963974559</v>
      </c>
      <c r="L235" s="105">
        <f t="shared" si="43"/>
        <v>130.06268575810591</v>
      </c>
      <c r="M235" s="43" t="s">
        <v>556</v>
      </c>
    </row>
    <row r="236" spans="1:13" s="89" customFormat="1" x14ac:dyDescent="0.2">
      <c r="A236" s="47" t="s">
        <v>562</v>
      </c>
      <c r="B236" s="116">
        <v>52263.165000000001</v>
      </c>
      <c r="C236" s="116">
        <v>422062.565</v>
      </c>
      <c r="D236" s="116">
        <v>49930.165000000001</v>
      </c>
      <c r="E236" s="117">
        <v>471992.73</v>
      </c>
      <c r="F236" s="117">
        <v>37604.248</v>
      </c>
      <c r="G236" s="117">
        <v>339270.48</v>
      </c>
      <c r="H236" s="104">
        <f>D236/D235*100</f>
        <v>79.824227089247557</v>
      </c>
      <c r="I236" s="104">
        <f>E236/E235*100</f>
        <v>80.498781337978201</v>
      </c>
      <c r="J236" s="105">
        <f t="shared" si="42"/>
        <v>95.536052973446971</v>
      </c>
      <c r="K236" s="105">
        <f t="shared" si="43"/>
        <v>132.77799093336478</v>
      </c>
      <c r="L236" s="105">
        <f t="shared" si="43"/>
        <v>139.11989336649626</v>
      </c>
      <c r="M236" s="47" t="s">
        <v>830</v>
      </c>
    </row>
    <row r="237" spans="1:13" s="89" customFormat="1" x14ac:dyDescent="0.2">
      <c r="A237" s="47" t="s">
        <v>563</v>
      </c>
      <c r="B237" s="116">
        <v>13524.644</v>
      </c>
      <c r="C237" s="116">
        <v>98947.794999999998</v>
      </c>
      <c r="D237" s="116">
        <v>12619.974</v>
      </c>
      <c r="E237" s="117">
        <v>114342.519</v>
      </c>
      <c r="F237" s="117">
        <v>12482.079</v>
      </c>
      <c r="G237" s="117">
        <v>111539.255</v>
      </c>
      <c r="H237" s="104">
        <f>D237/D235*100</f>
        <v>20.175772910752443</v>
      </c>
      <c r="I237" s="104">
        <f>E237/E235*100</f>
        <v>19.501218662021806</v>
      </c>
      <c r="J237" s="105">
        <f t="shared" si="42"/>
        <v>93.310951474951935</v>
      </c>
      <c r="K237" s="105">
        <f t="shared" si="43"/>
        <v>101.10474384916166</v>
      </c>
      <c r="L237" s="105">
        <f t="shared" si="43"/>
        <v>102.51325329364984</v>
      </c>
      <c r="M237" s="47" t="s">
        <v>563</v>
      </c>
    </row>
    <row r="238" spans="1:13" s="89" customFormat="1" x14ac:dyDescent="0.2">
      <c r="A238" s="43" t="s">
        <v>557</v>
      </c>
      <c r="B238" s="116">
        <v>65787.808999999994</v>
      </c>
      <c r="C238" s="116">
        <v>521010.36</v>
      </c>
      <c r="D238" s="116">
        <v>62550.139000000003</v>
      </c>
      <c r="E238" s="117">
        <v>586335.24899999995</v>
      </c>
      <c r="F238" s="117">
        <v>50086.326999999997</v>
      </c>
      <c r="G238" s="117">
        <v>450809.73499999999</v>
      </c>
      <c r="H238" s="104">
        <f>H239+H240</f>
        <v>99.999999999999986</v>
      </c>
      <c r="I238" s="104">
        <f>I239+I240</f>
        <v>100.00000017055089</v>
      </c>
      <c r="J238" s="105">
        <f t="shared" si="42"/>
        <v>95.078617073263544</v>
      </c>
      <c r="K238" s="105">
        <f t="shared" si="43"/>
        <v>124.88465963974559</v>
      </c>
      <c r="L238" s="105">
        <f t="shared" si="43"/>
        <v>130.06268575810591</v>
      </c>
      <c r="M238" s="43" t="s">
        <v>558</v>
      </c>
    </row>
    <row r="239" spans="1:13" s="89" customFormat="1" x14ac:dyDescent="0.2">
      <c r="A239" s="47" t="s">
        <v>564</v>
      </c>
      <c r="B239" s="116">
        <v>31167.52</v>
      </c>
      <c r="C239" s="116">
        <v>232595.80499999999</v>
      </c>
      <c r="D239" s="116">
        <v>26588.081999999999</v>
      </c>
      <c r="E239" s="117">
        <v>259291.98699999999</v>
      </c>
      <c r="F239" s="117">
        <v>14433.673000000001</v>
      </c>
      <c r="G239" s="117">
        <v>128117.049</v>
      </c>
      <c r="H239" s="104">
        <f>D239/D238*100</f>
        <v>42.506831199847525</v>
      </c>
      <c r="I239" s="104">
        <f>E239/E238*100</f>
        <v>44.222479791591041</v>
      </c>
      <c r="J239" s="105">
        <f t="shared" si="42"/>
        <v>85.307018331904487</v>
      </c>
      <c r="K239" s="105">
        <f>D239/F239*100</f>
        <v>184.20870418776977</v>
      </c>
      <c r="L239" s="106">
        <f>E239/G239</f>
        <v>2.0238679318940602</v>
      </c>
      <c r="M239" s="47" t="s">
        <v>564</v>
      </c>
    </row>
    <row r="240" spans="1:13" s="89" customFormat="1" x14ac:dyDescent="0.2">
      <c r="A240" s="47" t="s">
        <v>565</v>
      </c>
      <c r="B240" s="116">
        <v>34620.29</v>
      </c>
      <c r="C240" s="116">
        <v>288414.55499999999</v>
      </c>
      <c r="D240" s="116">
        <v>35962.057000000001</v>
      </c>
      <c r="E240" s="117">
        <v>327043.26299999998</v>
      </c>
      <c r="F240" s="117">
        <v>35652.654000000002</v>
      </c>
      <c r="G240" s="117">
        <v>322692.68599999999</v>
      </c>
      <c r="H240" s="104">
        <f>D240/D238*100</f>
        <v>57.493168800152461</v>
      </c>
      <c r="I240" s="104">
        <f>E240/E238*100</f>
        <v>55.777520378959856</v>
      </c>
      <c r="J240" s="105">
        <f t="shared" si="42"/>
        <v>103.87566655276427</v>
      </c>
      <c r="K240" s="105">
        <f>D240/F240*100</f>
        <v>100.86782599690895</v>
      </c>
      <c r="L240" s="105">
        <f>E240/G240*100</f>
        <v>101.348210600596</v>
      </c>
      <c r="M240" s="47" t="s">
        <v>831</v>
      </c>
    </row>
    <row r="241" spans="1:13" s="89" customFormat="1" x14ac:dyDescent="0.2">
      <c r="A241" s="42" t="s">
        <v>599</v>
      </c>
      <c r="B241" s="116"/>
      <c r="C241" s="116"/>
      <c r="D241" s="116"/>
      <c r="E241" s="117"/>
      <c r="F241" s="117"/>
      <c r="G241" s="117"/>
      <c r="H241" s="112"/>
      <c r="I241" s="112"/>
      <c r="J241" s="112"/>
      <c r="K241" s="112"/>
      <c r="L241" s="112"/>
      <c r="M241" s="42" t="s">
        <v>865</v>
      </c>
    </row>
    <row r="242" spans="1:13" s="89" customFormat="1" x14ac:dyDescent="0.2">
      <c r="A242" s="43" t="s">
        <v>555</v>
      </c>
      <c r="B242" s="116">
        <v>54667.027000000002</v>
      </c>
      <c r="C242" s="116">
        <v>427730.10600000003</v>
      </c>
      <c r="D242" s="116">
        <v>48208.481</v>
      </c>
      <c r="E242" s="117">
        <v>478546.462</v>
      </c>
      <c r="F242" s="117">
        <v>35541.881999999998</v>
      </c>
      <c r="G242" s="117">
        <v>325650.30200000003</v>
      </c>
      <c r="H242" s="104">
        <f>H243+H244</f>
        <v>100</v>
      </c>
      <c r="I242" s="104">
        <f>I243+I244</f>
        <v>100</v>
      </c>
      <c r="J242" s="105">
        <f t="shared" ref="J242:J247" si="44">D242/B242*100</f>
        <v>88.185664459126329</v>
      </c>
      <c r="K242" s="105">
        <f t="shared" ref="K242:L245" si="45">D242/F242*100</f>
        <v>135.63851514672186</v>
      </c>
      <c r="L242" s="105">
        <f t="shared" si="45"/>
        <v>146.95102662610151</v>
      </c>
      <c r="M242" s="43" t="s">
        <v>556</v>
      </c>
    </row>
    <row r="243" spans="1:13" s="89" customFormat="1" x14ac:dyDescent="0.2">
      <c r="A243" s="47" t="s">
        <v>562</v>
      </c>
      <c r="B243" s="116">
        <v>43873.5</v>
      </c>
      <c r="C243" s="116">
        <v>352365.66</v>
      </c>
      <c r="D243" s="116">
        <v>37541.5</v>
      </c>
      <c r="E243" s="117">
        <v>389907.16</v>
      </c>
      <c r="F243" s="117">
        <v>28783.999</v>
      </c>
      <c r="G243" s="117">
        <v>253575.99</v>
      </c>
      <c r="H243" s="104">
        <f>D243/D242*100</f>
        <v>77.873227326951039</v>
      </c>
      <c r="I243" s="104">
        <f>E243/E242*100</f>
        <v>81.477388500680206</v>
      </c>
      <c r="J243" s="105">
        <f t="shared" si="44"/>
        <v>85.567597752629723</v>
      </c>
      <c r="K243" s="105">
        <f t="shared" si="45"/>
        <v>130.42489335828563</v>
      </c>
      <c r="L243" s="105">
        <f t="shared" si="45"/>
        <v>153.76343793432491</v>
      </c>
      <c r="M243" s="47" t="s">
        <v>830</v>
      </c>
    </row>
    <row r="244" spans="1:13" s="89" customFormat="1" x14ac:dyDescent="0.2">
      <c r="A244" s="47" t="s">
        <v>563</v>
      </c>
      <c r="B244" s="116">
        <v>10793.527</v>
      </c>
      <c r="C244" s="116">
        <v>75364.445999999996</v>
      </c>
      <c r="D244" s="116">
        <v>10666.981</v>
      </c>
      <c r="E244" s="117">
        <v>88639.301999999996</v>
      </c>
      <c r="F244" s="117">
        <v>6757.8829999999998</v>
      </c>
      <c r="G244" s="117">
        <v>72074.312000000005</v>
      </c>
      <c r="H244" s="104">
        <f>D244/D242*100</f>
        <v>22.126772673048958</v>
      </c>
      <c r="I244" s="104">
        <f>E244/E242*100</f>
        <v>18.522611499319787</v>
      </c>
      <c r="J244" s="105">
        <f t="shared" si="44"/>
        <v>98.827575082732452</v>
      </c>
      <c r="K244" s="105">
        <f t="shared" si="45"/>
        <v>157.84500856259277</v>
      </c>
      <c r="L244" s="105">
        <f t="shared" si="45"/>
        <v>122.98320932983722</v>
      </c>
      <c r="M244" s="47" t="s">
        <v>563</v>
      </c>
    </row>
    <row r="245" spans="1:13" s="89" customFormat="1" x14ac:dyDescent="0.2">
      <c r="A245" s="43" t="s">
        <v>557</v>
      </c>
      <c r="B245" s="116">
        <v>54667.027000000002</v>
      </c>
      <c r="C245" s="116">
        <v>427730.10600000003</v>
      </c>
      <c r="D245" s="116">
        <v>48208.481</v>
      </c>
      <c r="E245" s="117">
        <v>478546.462</v>
      </c>
      <c r="F245" s="117">
        <v>35541.881999999998</v>
      </c>
      <c r="G245" s="117">
        <v>325650.30200000003</v>
      </c>
      <c r="H245" s="104">
        <f>H246+H247</f>
        <v>99.999999999999986</v>
      </c>
      <c r="I245" s="104">
        <f>I246+I247</f>
        <v>100</v>
      </c>
      <c r="J245" s="105">
        <f t="shared" si="44"/>
        <v>88.185664459126329</v>
      </c>
      <c r="K245" s="105">
        <f t="shared" si="45"/>
        <v>135.63851514672186</v>
      </c>
      <c r="L245" s="105">
        <f t="shared" si="45"/>
        <v>146.95102662610151</v>
      </c>
      <c r="M245" s="43" t="s">
        <v>558</v>
      </c>
    </row>
    <row r="246" spans="1:13" s="89" customFormat="1" x14ac:dyDescent="0.2">
      <c r="A246" s="47" t="s">
        <v>564</v>
      </c>
      <c r="B246" s="116">
        <v>24626.931</v>
      </c>
      <c r="C246" s="116">
        <v>173154.43</v>
      </c>
      <c r="D246" s="116">
        <v>14288.052</v>
      </c>
      <c r="E246" s="117">
        <v>187457.08199999999</v>
      </c>
      <c r="F246" s="117">
        <v>10156.701999999999</v>
      </c>
      <c r="G246" s="117">
        <v>74256.395000000004</v>
      </c>
      <c r="H246" s="104">
        <f>D246/D245*100</f>
        <v>29.638046467384026</v>
      </c>
      <c r="I246" s="104">
        <f>E246/E245*100</f>
        <v>39.172180109023564</v>
      </c>
      <c r="J246" s="105">
        <f t="shared" si="44"/>
        <v>58.017996639532541</v>
      </c>
      <c r="K246" s="105">
        <f>D246/F246*100</f>
        <v>140.67609741823674</v>
      </c>
      <c r="L246" s="106">
        <f>E246/G246</f>
        <v>2.5244570787472242</v>
      </c>
      <c r="M246" s="47" t="s">
        <v>564</v>
      </c>
    </row>
    <row r="247" spans="1:13" s="89" customFormat="1" x14ac:dyDescent="0.2">
      <c r="A247" s="47" t="s">
        <v>565</v>
      </c>
      <c r="B247" s="116">
        <v>30040.096000000001</v>
      </c>
      <c r="C247" s="116">
        <v>254575.67600000001</v>
      </c>
      <c r="D247" s="116">
        <v>33920.428999999996</v>
      </c>
      <c r="E247" s="117">
        <v>291089.38</v>
      </c>
      <c r="F247" s="117">
        <v>25385.179</v>
      </c>
      <c r="G247" s="117">
        <v>251393.908</v>
      </c>
      <c r="H247" s="104">
        <f>D247/D245*100</f>
        <v>70.361953532615956</v>
      </c>
      <c r="I247" s="104">
        <f>E247/E245*100</f>
        <v>60.827819890976443</v>
      </c>
      <c r="J247" s="105">
        <f t="shared" si="44"/>
        <v>112.91717909290301</v>
      </c>
      <c r="K247" s="105">
        <f>D247/F247*100</f>
        <v>133.62296558948825</v>
      </c>
      <c r="L247" s="105">
        <f>E247/G247*100</f>
        <v>115.79014874139273</v>
      </c>
      <c r="M247" s="47" t="s">
        <v>831</v>
      </c>
    </row>
    <row r="248" spans="1:13" s="89" customFormat="1" x14ac:dyDescent="0.2">
      <c r="A248" s="42" t="s">
        <v>600</v>
      </c>
      <c r="B248" s="116"/>
      <c r="C248" s="116"/>
      <c r="D248" s="116"/>
      <c r="E248" s="117"/>
      <c r="F248" s="117"/>
      <c r="G248" s="117"/>
      <c r="H248" s="112"/>
      <c r="I248" s="112"/>
      <c r="J248" s="112"/>
      <c r="K248" s="112"/>
      <c r="L248" s="112"/>
      <c r="M248" s="42" t="s">
        <v>866</v>
      </c>
    </row>
    <row r="249" spans="1:13" s="89" customFormat="1" x14ac:dyDescent="0.2">
      <c r="A249" s="43" t="s">
        <v>555</v>
      </c>
      <c r="B249" s="116">
        <v>11330.244000000001</v>
      </c>
      <c r="C249" s="116">
        <v>92497.07</v>
      </c>
      <c r="D249" s="116">
        <v>10882.186</v>
      </c>
      <c r="E249" s="117">
        <v>104857.32399999999</v>
      </c>
      <c r="F249" s="117">
        <v>12364.931</v>
      </c>
      <c r="G249" s="117">
        <v>100334.24400000001</v>
      </c>
      <c r="H249" s="104">
        <f>H250+H251</f>
        <v>100</v>
      </c>
      <c r="I249" s="104">
        <f>I250+I251</f>
        <v>100.00000000000001</v>
      </c>
      <c r="J249" s="105">
        <f t="shared" ref="J249:J254" si="46">D249/B249*100</f>
        <v>96.045469100224139</v>
      </c>
      <c r="K249" s="105">
        <f t="shared" ref="K249:L252" si="47">D249/F249*100</f>
        <v>88.008465231225301</v>
      </c>
      <c r="L249" s="105">
        <f t="shared" si="47"/>
        <v>104.50801223956996</v>
      </c>
      <c r="M249" s="43" t="s">
        <v>556</v>
      </c>
    </row>
    <row r="250" spans="1:13" s="89" customFormat="1" x14ac:dyDescent="0.2">
      <c r="A250" s="47" t="s">
        <v>562</v>
      </c>
      <c r="B250" s="116">
        <v>6562</v>
      </c>
      <c r="C250" s="116">
        <v>48657.334999999999</v>
      </c>
      <c r="D250" s="116">
        <v>4415</v>
      </c>
      <c r="E250" s="117">
        <v>53072.334999999999</v>
      </c>
      <c r="F250" s="117">
        <v>6600.6670000000004</v>
      </c>
      <c r="G250" s="117">
        <v>50789.67</v>
      </c>
      <c r="H250" s="104">
        <f>D250/D249*100</f>
        <v>40.570892649693732</v>
      </c>
      <c r="I250" s="104">
        <f>E250/E249*100</f>
        <v>50.613856024019846</v>
      </c>
      <c r="J250" s="105">
        <f t="shared" si="46"/>
        <v>67.28131667174641</v>
      </c>
      <c r="K250" s="105">
        <f t="shared" si="47"/>
        <v>66.887179735017682</v>
      </c>
      <c r="L250" s="105">
        <f t="shared" si="47"/>
        <v>104.49434894930407</v>
      </c>
      <c r="M250" s="47" t="s">
        <v>830</v>
      </c>
    </row>
    <row r="251" spans="1:13" s="89" customFormat="1" x14ac:dyDescent="0.2">
      <c r="A251" s="47" t="s">
        <v>563</v>
      </c>
      <c r="B251" s="116">
        <v>4768.2439999999997</v>
      </c>
      <c r="C251" s="116">
        <v>43839.735000000001</v>
      </c>
      <c r="D251" s="116">
        <v>6467.1859999999997</v>
      </c>
      <c r="E251" s="117">
        <v>51784.989000000001</v>
      </c>
      <c r="F251" s="117">
        <v>5764.2640000000001</v>
      </c>
      <c r="G251" s="117">
        <v>49544.574000000001</v>
      </c>
      <c r="H251" s="104">
        <f>D251/D249*100</f>
        <v>59.429107350306268</v>
      </c>
      <c r="I251" s="104">
        <f>E251/E249*100</f>
        <v>49.386143975980168</v>
      </c>
      <c r="J251" s="105">
        <f t="shared" si="46"/>
        <v>135.6303494535934</v>
      </c>
      <c r="K251" s="105">
        <f t="shared" si="47"/>
        <v>112.19447964215379</v>
      </c>
      <c r="L251" s="105">
        <f t="shared" si="47"/>
        <v>104.52201889958728</v>
      </c>
      <c r="M251" s="47" t="s">
        <v>563</v>
      </c>
    </row>
    <row r="252" spans="1:13" s="89" customFormat="1" x14ac:dyDescent="0.2">
      <c r="A252" s="43" t="s">
        <v>557</v>
      </c>
      <c r="B252" s="116">
        <v>11330.244000000001</v>
      </c>
      <c r="C252" s="116">
        <v>92497.07</v>
      </c>
      <c r="D252" s="116">
        <v>10882.186</v>
      </c>
      <c r="E252" s="117">
        <v>104857.32399999999</v>
      </c>
      <c r="F252" s="117">
        <v>12364.931</v>
      </c>
      <c r="G252" s="117">
        <v>100334.24400000001</v>
      </c>
      <c r="H252" s="104">
        <f>H253+H254</f>
        <v>100.00000918933016</v>
      </c>
      <c r="I252" s="104">
        <f>I253+I254</f>
        <v>100.00000095367682</v>
      </c>
      <c r="J252" s="105">
        <f t="shared" si="46"/>
        <v>96.045469100224139</v>
      </c>
      <c r="K252" s="105">
        <f t="shared" si="47"/>
        <v>88.008465231225301</v>
      </c>
      <c r="L252" s="105">
        <f t="shared" si="47"/>
        <v>104.50801223956996</v>
      </c>
      <c r="M252" s="43" t="s">
        <v>558</v>
      </c>
    </row>
    <row r="253" spans="1:13" s="89" customFormat="1" x14ac:dyDescent="0.2">
      <c r="A253" s="47" t="s">
        <v>564</v>
      </c>
      <c r="B253" s="116">
        <v>4804.96</v>
      </c>
      <c r="C253" s="116">
        <v>68117.467000000004</v>
      </c>
      <c r="D253" s="116">
        <v>2584.7600000000002</v>
      </c>
      <c r="E253" s="117">
        <v>70749.082999999999</v>
      </c>
      <c r="F253" s="117">
        <v>2066.643</v>
      </c>
      <c r="G253" s="117">
        <v>14636.403</v>
      </c>
      <c r="H253" s="104">
        <f>D253/D252*100</f>
        <v>23.75221302043542</v>
      </c>
      <c r="I253" s="104">
        <f>E253/E252*100</f>
        <v>67.47176096159005</v>
      </c>
      <c r="J253" s="105">
        <f t="shared" si="46"/>
        <v>53.793579967367059</v>
      </c>
      <c r="K253" s="105">
        <f>D253/F253*100</f>
        <v>125.07046451660979</v>
      </c>
      <c r="L253" s="106">
        <f>E253/G253</f>
        <v>4.8337752793497142</v>
      </c>
      <c r="M253" s="47" t="s">
        <v>564</v>
      </c>
    </row>
    <row r="254" spans="1:13" s="89" customFormat="1" x14ac:dyDescent="0.2">
      <c r="A254" s="47" t="s">
        <v>565</v>
      </c>
      <c r="B254" s="116">
        <v>6525.2849999999999</v>
      </c>
      <c r="C254" s="116">
        <v>24379.602999999999</v>
      </c>
      <c r="D254" s="116">
        <v>8297.4269999999997</v>
      </c>
      <c r="E254" s="117">
        <v>34108.241999999998</v>
      </c>
      <c r="F254" s="117">
        <v>10298.288</v>
      </c>
      <c r="G254" s="117">
        <v>85697.841</v>
      </c>
      <c r="H254" s="104">
        <f>D254/D252*100</f>
        <v>76.247796168894737</v>
      </c>
      <c r="I254" s="104">
        <f>E254/E252*100</f>
        <v>32.528239992086775</v>
      </c>
      <c r="J254" s="105">
        <f t="shared" si="46"/>
        <v>127.15807815290827</v>
      </c>
      <c r="K254" s="105">
        <f>D254/F254*100</f>
        <v>80.570935673968322</v>
      </c>
      <c r="L254" s="105">
        <f>E254/G254*100</f>
        <v>39.800584941223896</v>
      </c>
      <c r="M254" s="47" t="s">
        <v>831</v>
      </c>
    </row>
    <row r="255" spans="1:13" s="89" customFormat="1" ht="22.5" x14ac:dyDescent="0.2">
      <c r="A255" s="42" t="s">
        <v>601</v>
      </c>
      <c r="B255" s="116"/>
      <c r="C255" s="116"/>
      <c r="D255" s="116"/>
      <c r="E255" s="117"/>
      <c r="F255" s="117"/>
      <c r="G255" s="117"/>
      <c r="H255" s="112"/>
      <c r="I255" s="112"/>
      <c r="J255" s="112"/>
      <c r="K255" s="112"/>
      <c r="L255" s="112"/>
      <c r="M255" s="42" t="s">
        <v>867</v>
      </c>
    </row>
    <row r="256" spans="1:13" s="89" customFormat="1" x14ac:dyDescent="0.2">
      <c r="A256" s="43" t="s">
        <v>555</v>
      </c>
      <c r="B256" s="116">
        <v>86373.342000000004</v>
      </c>
      <c r="C256" s="116">
        <v>776906.40800000005</v>
      </c>
      <c r="D256" s="116">
        <v>93242.02</v>
      </c>
      <c r="E256" s="117">
        <v>873083.80599999998</v>
      </c>
      <c r="F256" s="117">
        <v>91056.255999999994</v>
      </c>
      <c r="G256" s="117">
        <v>920979.55200000003</v>
      </c>
      <c r="H256" s="104">
        <f>H257+H258</f>
        <v>100</v>
      </c>
      <c r="I256" s="104">
        <f>I257+I258</f>
        <v>100</v>
      </c>
      <c r="J256" s="105">
        <f t="shared" ref="J256:J261" si="48">D256/B256*100</f>
        <v>107.95231241602299</v>
      </c>
      <c r="K256" s="105">
        <f t="shared" ref="K256:L261" si="49">D256/F256*100</f>
        <v>102.40045450583868</v>
      </c>
      <c r="L256" s="105">
        <f t="shared" si="49"/>
        <v>94.799477806430161</v>
      </c>
      <c r="M256" s="43" t="s">
        <v>556</v>
      </c>
    </row>
    <row r="257" spans="1:13" s="89" customFormat="1" x14ac:dyDescent="0.2">
      <c r="A257" s="47" t="s">
        <v>562</v>
      </c>
      <c r="B257" s="116">
        <v>74796.081999999995</v>
      </c>
      <c r="C257" s="116">
        <v>663207.81799999997</v>
      </c>
      <c r="D257" s="116">
        <v>78160.081999999995</v>
      </c>
      <c r="E257" s="117">
        <v>741367.9</v>
      </c>
      <c r="F257" s="117">
        <v>77533.498000000007</v>
      </c>
      <c r="G257" s="117">
        <v>789923.98</v>
      </c>
      <c r="H257" s="104">
        <f>D257/D256*100</f>
        <v>83.824955744202015</v>
      </c>
      <c r="I257" s="104">
        <f>E257/E256*100</f>
        <v>84.913715602692093</v>
      </c>
      <c r="J257" s="105">
        <f t="shared" si="48"/>
        <v>104.49756178405174</v>
      </c>
      <c r="K257" s="105">
        <f t="shared" si="49"/>
        <v>100.808146177024</v>
      </c>
      <c r="L257" s="105">
        <f t="shared" si="49"/>
        <v>93.853069253575512</v>
      </c>
      <c r="M257" s="47" t="s">
        <v>830</v>
      </c>
    </row>
    <row r="258" spans="1:13" s="89" customFormat="1" x14ac:dyDescent="0.2">
      <c r="A258" s="47" t="s">
        <v>563</v>
      </c>
      <c r="B258" s="116">
        <v>11577.26</v>
      </c>
      <c r="C258" s="116">
        <v>113698.59</v>
      </c>
      <c r="D258" s="116">
        <v>15081.938</v>
      </c>
      <c r="E258" s="117">
        <v>131715.90599999999</v>
      </c>
      <c r="F258" s="117">
        <v>13522.758</v>
      </c>
      <c r="G258" s="117">
        <v>131055.572</v>
      </c>
      <c r="H258" s="104">
        <f>D258/D256*100</f>
        <v>16.175044255797978</v>
      </c>
      <c r="I258" s="104">
        <f>E258/E256*100</f>
        <v>15.086284397307903</v>
      </c>
      <c r="J258" s="105">
        <f t="shared" si="48"/>
        <v>130.27208510476572</v>
      </c>
      <c r="K258" s="105">
        <f t="shared" si="49"/>
        <v>111.53004438887393</v>
      </c>
      <c r="L258" s="105">
        <f t="shared" si="49"/>
        <v>100.50385801223317</v>
      </c>
      <c r="M258" s="47" t="s">
        <v>563</v>
      </c>
    </row>
    <row r="259" spans="1:13" s="89" customFormat="1" x14ac:dyDescent="0.2">
      <c r="A259" s="43" t="s">
        <v>557</v>
      </c>
      <c r="B259" s="116">
        <v>86373.342000000004</v>
      </c>
      <c r="C259" s="116">
        <v>776906.40800000005</v>
      </c>
      <c r="D259" s="116">
        <v>93242.02</v>
      </c>
      <c r="E259" s="117">
        <v>873083.80599999998</v>
      </c>
      <c r="F259" s="117">
        <v>91056.255999999994</v>
      </c>
      <c r="G259" s="117">
        <v>920979.55200000003</v>
      </c>
      <c r="H259" s="104">
        <f>H260+H261</f>
        <v>99.999998927522157</v>
      </c>
      <c r="I259" s="104">
        <f>I260+I261</f>
        <v>100</v>
      </c>
      <c r="J259" s="105">
        <f t="shared" si="48"/>
        <v>107.95231241602299</v>
      </c>
      <c r="K259" s="105">
        <f t="shared" si="49"/>
        <v>102.40045450583868</v>
      </c>
      <c r="L259" s="105">
        <f t="shared" si="49"/>
        <v>94.799477806430161</v>
      </c>
      <c r="M259" s="43" t="s">
        <v>558</v>
      </c>
    </row>
    <row r="260" spans="1:13" s="89" customFormat="1" x14ac:dyDescent="0.2">
      <c r="A260" s="47" t="s">
        <v>564</v>
      </c>
      <c r="B260" s="116">
        <v>3726.3319999999999</v>
      </c>
      <c r="C260" s="116">
        <v>28323.705999999998</v>
      </c>
      <c r="D260" s="116">
        <v>3523.1849999999999</v>
      </c>
      <c r="E260" s="117">
        <v>31985.62</v>
      </c>
      <c r="F260" s="117">
        <v>5002.9229999999998</v>
      </c>
      <c r="G260" s="117">
        <v>51025.599999999999</v>
      </c>
      <c r="H260" s="104">
        <f>D260/D259*100</f>
        <v>3.7785378309049933</v>
      </c>
      <c r="I260" s="104">
        <f>E260/E259*100</f>
        <v>3.663522307960434</v>
      </c>
      <c r="J260" s="105">
        <f t="shared" si="48"/>
        <v>94.548338688018134</v>
      </c>
      <c r="K260" s="105">
        <f t="shared" si="49"/>
        <v>70.422530988384196</v>
      </c>
      <c r="L260" s="105">
        <f t="shared" si="49"/>
        <v>62.685436329999057</v>
      </c>
      <c r="M260" s="47" t="s">
        <v>564</v>
      </c>
    </row>
    <row r="261" spans="1:13" s="89" customFormat="1" x14ac:dyDescent="0.2">
      <c r="A261" s="47" t="s">
        <v>565</v>
      </c>
      <c r="B261" s="116">
        <v>82647.010999999999</v>
      </c>
      <c r="C261" s="116">
        <v>748582.70200000005</v>
      </c>
      <c r="D261" s="116">
        <v>89718.834000000003</v>
      </c>
      <c r="E261" s="117">
        <v>841098.18599999999</v>
      </c>
      <c r="F261" s="117">
        <v>86053.332999999999</v>
      </c>
      <c r="G261" s="117">
        <v>869953.95299999998</v>
      </c>
      <c r="H261" s="104">
        <f>D261/D259*100</f>
        <v>96.221461096617162</v>
      </c>
      <c r="I261" s="104">
        <f>E261/E259*100</f>
        <v>96.336477692039566</v>
      </c>
      <c r="J261" s="105">
        <f t="shared" si="48"/>
        <v>108.55665911499209</v>
      </c>
      <c r="K261" s="105">
        <f t="shared" si="49"/>
        <v>104.25956888851708</v>
      </c>
      <c r="L261" s="105">
        <f t="shared" si="49"/>
        <v>96.683069615294912</v>
      </c>
      <c r="M261" s="47" t="s">
        <v>831</v>
      </c>
    </row>
    <row r="262" spans="1:13" s="89" customFormat="1" x14ac:dyDescent="0.2">
      <c r="A262" s="42" t="s">
        <v>602</v>
      </c>
      <c r="B262" s="116"/>
      <c r="C262" s="116"/>
      <c r="D262" s="116"/>
      <c r="E262" s="117"/>
      <c r="F262" s="117"/>
      <c r="G262" s="117"/>
      <c r="H262" s="112"/>
      <c r="I262" s="112"/>
      <c r="J262" s="112"/>
      <c r="K262" s="112"/>
      <c r="L262" s="112"/>
      <c r="M262" s="42" t="s">
        <v>868</v>
      </c>
    </row>
    <row r="263" spans="1:13" s="89" customFormat="1" x14ac:dyDescent="0.2">
      <c r="A263" s="43" t="s">
        <v>555</v>
      </c>
      <c r="B263" s="116">
        <v>50013.841</v>
      </c>
      <c r="C263" s="116">
        <v>438956.86800000002</v>
      </c>
      <c r="D263" s="116">
        <v>53817.942000000003</v>
      </c>
      <c r="E263" s="117">
        <v>493870.76699999999</v>
      </c>
      <c r="F263" s="117">
        <v>51313.847999999998</v>
      </c>
      <c r="G263" s="117">
        <v>529827.01899999997</v>
      </c>
      <c r="H263" s="104">
        <f>H264+H265</f>
        <v>100.00000185811638</v>
      </c>
      <c r="I263" s="104">
        <f>I264+I265</f>
        <v>100.00000000000001</v>
      </c>
      <c r="J263" s="105">
        <f t="shared" ref="J263:J268" si="50">D263/B263*100</f>
        <v>107.60609648037232</v>
      </c>
      <c r="K263" s="105">
        <f t="shared" ref="K263:L268" si="51">D263/F263*100</f>
        <v>104.87995755064014</v>
      </c>
      <c r="L263" s="105">
        <f t="shared" si="51"/>
        <v>93.213586564938851</v>
      </c>
      <c r="M263" s="43" t="s">
        <v>556</v>
      </c>
    </row>
    <row r="264" spans="1:13" s="89" customFormat="1" x14ac:dyDescent="0.2">
      <c r="A264" s="47" t="s">
        <v>562</v>
      </c>
      <c r="B264" s="116">
        <v>48030.665000000001</v>
      </c>
      <c r="C264" s="116">
        <v>421400.73</v>
      </c>
      <c r="D264" s="116">
        <v>51076.665000000001</v>
      </c>
      <c r="E264" s="117">
        <v>472477.39500000002</v>
      </c>
      <c r="F264" s="117">
        <v>49246.080999999998</v>
      </c>
      <c r="G264" s="117">
        <v>509652.81</v>
      </c>
      <c r="H264" s="104">
        <f>D264/D263*100</f>
        <v>94.906388282182917</v>
      </c>
      <c r="I264" s="104">
        <f>E264/E263*100</f>
        <v>95.668224679514196</v>
      </c>
      <c r="J264" s="105">
        <f t="shared" si="50"/>
        <v>106.34178185956826</v>
      </c>
      <c r="K264" s="105">
        <f t="shared" si="51"/>
        <v>103.71721761981425</v>
      </c>
      <c r="L264" s="105">
        <f t="shared" si="51"/>
        <v>92.705737264550748</v>
      </c>
      <c r="M264" s="47" t="s">
        <v>830</v>
      </c>
    </row>
    <row r="265" spans="1:13" s="89" customFormat="1" x14ac:dyDescent="0.2">
      <c r="A265" s="47" t="s">
        <v>563</v>
      </c>
      <c r="B265" s="116">
        <v>1983.1759999999999</v>
      </c>
      <c r="C265" s="116">
        <v>17556.137999999999</v>
      </c>
      <c r="D265" s="116">
        <v>2741.2779999999998</v>
      </c>
      <c r="E265" s="117">
        <v>21393.371999999999</v>
      </c>
      <c r="F265" s="117">
        <v>2067.7669999999998</v>
      </c>
      <c r="G265" s="117">
        <v>20174.208999999999</v>
      </c>
      <c r="H265" s="104">
        <f>D265/D263*100</f>
        <v>5.0936135759334675</v>
      </c>
      <c r="I265" s="104">
        <f>E265/E263*100</f>
        <v>4.3317753204858143</v>
      </c>
      <c r="J265" s="105">
        <f t="shared" si="50"/>
        <v>138.22666268651901</v>
      </c>
      <c r="K265" s="105">
        <f t="shared" si="51"/>
        <v>132.57190002548643</v>
      </c>
      <c r="L265" s="105">
        <f t="shared" si="51"/>
        <v>106.04317621573168</v>
      </c>
      <c r="M265" s="47" t="s">
        <v>563</v>
      </c>
    </row>
    <row r="266" spans="1:13" s="89" customFormat="1" x14ac:dyDescent="0.2">
      <c r="A266" s="43" t="s">
        <v>557</v>
      </c>
      <c r="B266" s="116">
        <v>50013.841</v>
      </c>
      <c r="C266" s="116">
        <v>438956.86800000002</v>
      </c>
      <c r="D266" s="116">
        <v>53817.942000000003</v>
      </c>
      <c r="E266" s="117">
        <v>493870.76699999999</v>
      </c>
      <c r="F266" s="117">
        <v>51313.847999999998</v>
      </c>
      <c r="G266" s="117">
        <v>529827.01899999997</v>
      </c>
      <c r="H266" s="104">
        <f>H267+H268</f>
        <v>100.00000185811638</v>
      </c>
      <c r="I266" s="104">
        <f>I267+I268</f>
        <v>100</v>
      </c>
      <c r="J266" s="105">
        <f t="shared" si="50"/>
        <v>107.60609648037232</v>
      </c>
      <c r="K266" s="105">
        <f t="shared" si="51"/>
        <v>104.87995755064014</v>
      </c>
      <c r="L266" s="105">
        <f t="shared" si="51"/>
        <v>93.213586564938851</v>
      </c>
      <c r="M266" s="43" t="s">
        <v>558</v>
      </c>
    </row>
    <row r="267" spans="1:13" s="89" customFormat="1" x14ac:dyDescent="0.2">
      <c r="A267" s="47" t="s">
        <v>564</v>
      </c>
      <c r="B267" s="116">
        <v>1245.0920000000001</v>
      </c>
      <c r="C267" s="116">
        <v>11346.831</v>
      </c>
      <c r="D267" s="116">
        <v>1164.8009999999999</v>
      </c>
      <c r="E267" s="117">
        <v>12490.458000000001</v>
      </c>
      <c r="F267" s="117">
        <v>2779.924</v>
      </c>
      <c r="G267" s="117">
        <v>28898.911</v>
      </c>
      <c r="H267" s="104">
        <f>D267/D266*100</f>
        <v>2.1643358268883635</v>
      </c>
      <c r="I267" s="104">
        <f>E267/E266*100</f>
        <v>2.5290944179330221</v>
      </c>
      <c r="J267" s="105">
        <f t="shared" si="50"/>
        <v>93.551400217815214</v>
      </c>
      <c r="K267" s="105">
        <f t="shared" si="51"/>
        <v>41.900462027019444</v>
      </c>
      <c r="L267" s="105">
        <f t="shared" si="51"/>
        <v>43.221206501518346</v>
      </c>
      <c r="M267" s="47" t="s">
        <v>564</v>
      </c>
    </row>
    <row r="268" spans="1:13" s="89" customFormat="1" x14ac:dyDescent="0.2">
      <c r="A268" s="47" t="s">
        <v>565</v>
      </c>
      <c r="B268" s="116">
        <v>48768.749000000003</v>
      </c>
      <c r="C268" s="116">
        <v>427610.03700000001</v>
      </c>
      <c r="D268" s="116">
        <v>52653.142</v>
      </c>
      <c r="E268" s="117">
        <v>481380.30900000001</v>
      </c>
      <c r="F268" s="117">
        <v>48533.923999999999</v>
      </c>
      <c r="G268" s="117">
        <v>500928.10800000001</v>
      </c>
      <c r="H268" s="104">
        <f>D268/D266*100</f>
        <v>97.835666031228016</v>
      </c>
      <c r="I268" s="104">
        <f>E268/E266*100</f>
        <v>97.470905582066976</v>
      </c>
      <c r="J268" s="105">
        <f t="shared" si="50"/>
        <v>107.96492237272683</v>
      </c>
      <c r="K268" s="105">
        <f t="shared" si="51"/>
        <v>108.48729643207913</v>
      </c>
      <c r="L268" s="105">
        <f t="shared" si="51"/>
        <v>96.0976837418754</v>
      </c>
      <c r="M268" s="47" t="s">
        <v>831</v>
      </c>
    </row>
    <row r="269" spans="1:13" s="89" customFormat="1" x14ac:dyDescent="0.2">
      <c r="A269" s="42" t="s">
        <v>603</v>
      </c>
      <c r="B269" s="116"/>
      <c r="C269" s="116"/>
      <c r="D269" s="116"/>
      <c r="E269" s="117"/>
      <c r="F269" s="117"/>
      <c r="G269" s="117"/>
      <c r="H269" s="112"/>
      <c r="I269" s="112"/>
      <c r="J269" s="112"/>
      <c r="K269" s="112"/>
      <c r="L269" s="112"/>
      <c r="M269" s="42" t="s">
        <v>869</v>
      </c>
    </row>
    <row r="270" spans="1:13" s="89" customFormat="1" x14ac:dyDescent="0.2">
      <c r="A270" s="43" t="s">
        <v>555</v>
      </c>
      <c r="B270" s="116">
        <v>2744.4839999999999</v>
      </c>
      <c r="C270" s="116">
        <v>25217.028999999999</v>
      </c>
      <c r="D270" s="116">
        <v>2935.08</v>
      </c>
      <c r="E270" s="117">
        <v>28587.824000000001</v>
      </c>
      <c r="F270" s="117">
        <v>2562.9290000000001</v>
      </c>
      <c r="G270" s="117">
        <v>25311.094000000001</v>
      </c>
      <c r="H270" s="104">
        <f>H271+H272</f>
        <v>100.00003407062158</v>
      </c>
      <c r="I270" s="104">
        <f>I271+I272</f>
        <v>100</v>
      </c>
      <c r="J270" s="105">
        <f>D270/B270*100</f>
        <v>106.9446934287101</v>
      </c>
      <c r="K270" s="105">
        <f t="shared" ref="K270:L273" si="52">D270/F270*100</f>
        <v>114.52053490362005</v>
      </c>
      <c r="L270" s="105">
        <f t="shared" si="52"/>
        <v>112.94582525749381</v>
      </c>
      <c r="M270" s="43" t="s">
        <v>556</v>
      </c>
    </row>
    <row r="271" spans="1:13" s="89" customFormat="1" x14ac:dyDescent="0.2">
      <c r="A271" s="47" t="s">
        <v>562</v>
      </c>
      <c r="B271" s="116">
        <v>1117.3340000000001</v>
      </c>
      <c r="C271" s="116">
        <v>6400.9160000000002</v>
      </c>
      <c r="D271" s="116">
        <v>409.334</v>
      </c>
      <c r="E271" s="117">
        <v>6810.25</v>
      </c>
      <c r="F271" s="117">
        <v>739.58299999999997</v>
      </c>
      <c r="G271" s="117">
        <v>6416.83</v>
      </c>
      <c r="H271" s="104">
        <f>D271/D270*100</f>
        <v>13.946263815637053</v>
      </c>
      <c r="I271" s="104">
        <f>E271/E270*100</f>
        <v>23.822204865959719</v>
      </c>
      <c r="J271" s="105">
        <f>D271/B271*100</f>
        <v>36.634882676084317</v>
      </c>
      <c r="K271" s="105">
        <f t="shared" si="52"/>
        <v>55.346593959028269</v>
      </c>
      <c r="L271" s="105">
        <f t="shared" si="52"/>
        <v>106.13106471575529</v>
      </c>
      <c r="M271" s="47" t="s">
        <v>830</v>
      </c>
    </row>
    <row r="272" spans="1:13" s="89" customFormat="1" x14ac:dyDescent="0.2">
      <c r="A272" s="47" t="s">
        <v>563</v>
      </c>
      <c r="B272" s="116">
        <v>1627.1510000000001</v>
      </c>
      <c r="C272" s="116">
        <v>18816.113000000001</v>
      </c>
      <c r="D272" s="116">
        <v>2525.7469999999998</v>
      </c>
      <c r="E272" s="117">
        <v>21777.574000000001</v>
      </c>
      <c r="F272" s="117">
        <v>1823.346</v>
      </c>
      <c r="G272" s="117">
        <v>18894.263999999999</v>
      </c>
      <c r="H272" s="104">
        <f>D272/D270*100</f>
        <v>86.053770254984528</v>
      </c>
      <c r="I272" s="104">
        <f>E272/E270*100</f>
        <v>76.177795134040281</v>
      </c>
      <c r="J272" s="105">
        <f>D272/B272*100</f>
        <v>155.22511432559116</v>
      </c>
      <c r="K272" s="105">
        <f t="shared" si="52"/>
        <v>138.52263914802785</v>
      </c>
      <c r="L272" s="105">
        <f t="shared" si="52"/>
        <v>115.26023982728304</v>
      </c>
      <c r="M272" s="47" t="s">
        <v>563</v>
      </c>
    </row>
    <row r="273" spans="1:13" s="89" customFormat="1" x14ac:dyDescent="0.2">
      <c r="A273" s="43" t="s">
        <v>557</v>
      </c>
      <c r="B273" s="116">
        <v>2744.4839999999999</v>
      </c>
      <c r="C273" s="116">
        <v>25217.028999999999</v>
      </c>
      <c r="D273" s="116">
        <v>2935.08</v>
      </c>
      <c r="E273" s="117">
        <v>28587.824000000001</v>
      </c>
      <c r="F273" s="117">
        <v>2562.9290000000001</v>
      </c>
      <c r="G273" s="117">
        <v>25311.094000000001</v>
      </c>
      <c r="H273" s="104">
        <f>H274+H275</f>
        <v>100.00003407062158</v>
      </c>
      <c r="I273" s="104">
        <f>I274+I275</f>
        <v>99.999996502007278</v>
      </c>
      <c r="J273" s="105">
        <f>D273/B273*100</f>
        <v>106.9446934287101</v>
      </c>
      <c r="K273" s="105">
        <f t="shared" si="52"/>
        <v>114.52053490362005</v>
      </c>
      <c r="L273" s="105">
        <f t="shared" si="52"/>
        <v>112.94582525749381</v>
      </c>
      <c r="M273" s="43" t="s">
        <v>558</v>
      </c>
    </row>
    <row r="274" spans="1:13" s="89" customFormat="1" x14ac:dyDescent="0.2">
      <c r="A274" s="47" t="s">
        <v>564</v>
      </c>
      <c r="B274" s="116">
        <v>275.04000000000002</v>
      </c>
      <c r="C274" s="116">
        <v>1425.335</v>
      </c>
      <c r="D274" s="116">
        <v>580.50800000000004</v>
      </c>
      <c r="E274" s="117">
        <v>2009.242</v>
      </c>
      <c r="F274" s="117">
        <v>72.034000000000006</v>
      </c>
      <c r="G274" s="117">
        <v>1267.23</v>
      </c>
      <c r="H274" s="104">
        <f>D274/D273*100</f>
        <v>19.778268394728595</v>
      </c>
      <c r="I274" s="104">
        <f>E274/E273*100</f>
        <v>7.0283138723674812</v>
      </c>
      <c r="J274" s="106">
        <f>D274/B274</f>
        <v>2.1106311809191389</v>
      </c>
      <c r="K274" s="106"/>
      <c r="L274" s="105">
        <f>E274/G274*100</f>
        <v>158.553853680863</v>
      </c>
      <c r="M274" s="47" t="s">
        <v>564</v>
      </c>
    </row>
    <row r="275" spans="1:13" s="89" customFormat="1" x14ac:dyDescent="0.2">
      <c r="A275" s="47" t="s">
        <v>565</v>
      </c>
      <c r="B275" s="116">
        <v>2469.444</v>
      </c>
      <c r="C275" s="116">
        <v>23791.694</v>
      </c>
      <c r="D275" s="116">
        <v>2354.5729999999999</v>
      </c>
      <c r="E275" s="117">
        <v>26578.580999999998</v>
      </c>
      <c r="F275" s="117">
        <v>2490.895</v>
      </c>
      <c r="G275" s="117">
        <v>24043.864000000001</v>
      </c>
      <c r="H275" s="104">
        <f>D275/D273*100</f>
        <v>80.221765675892982</v>
      </c>
      <c r="I275" s="104">
        <f>E275/E273*100</f>
        <v>92.971682629639801</v>
      </c>
      <c r="J275" s="105">
        <f>D275/B275*100</f>
        <v>95.348305124554344</v>
      </c>
      <c r="K275" s="105">
        <f>D275/F275*100</f>
        <v>94.527188018764335</v>
      </c>
      <c r="L275" s="105">
        <f>E275/G275*100</f>
        <v>110.5420534736014</v>
      </c>
      <c r="M275" s="47" t="s">
        <v>831</v>
      </c>
    </row>
    <row r="276" spans="1:13" s="89" customFormat="1" x14ac:dyDescent="0.2">
      <c r="A276" s="42" t="s">
        <v>604</v>
      </c>
      <c r="B276" s="116"/>
      <c r="C276" s="116"/>
      <c r="D276" s="116"/>
      <c r="E276" s="117"/>
      <c r="F276" s="117"/>
      <c r="G276" s="117"/>
      <c r="H276" s="112"/>
      <c r="I276" s="112"/>
      <c r="J276" s="112"/>
      <c r="K276" s="112"/>
      <c r="L276" s="112"/>
      <c r="M276" s="42" t="s">
        <v>870</v>
      </c>
    </row>
    <row r="277" spans="1:13" s="89" customFormat="1" x14ac:dyDescent="0.2">
      <c r="A277" s="43" t="s">
        <v>555</v>
      </c>
      <c r="B277" s="116">
        <v>2999.6219999999998</v>
      </c>
      <c r="C277" s="116">
        <v>24669.707999999999</v>
      </c>
      <c r="D277" s="116">
        <v>2940.3020000000001</v>
      </c>
      <c r="E277" s="117">
        <v>27622.887999999999</v>
      </c>
      <c r="F277" s="117">
        <v>2740.9549999999999</v>
      </c>
      <c r="G277" s="117">
        <v>27124.631000000001</v>
      </c>
      <c r="H277" s="104">
        <f>H278+H279</f>
        <v>100.00003401011188</v>
      </c>
      <c r="I277" s="104">
        <f>I278+I279</f>
        <v>100.00000000000001</v>
      </c>
      <c r="J277" s="105">
        <f t="shared" ref="J277:J282" si="53">D277/B277*100</f>
        <v>98.022417491270573</v>
      </c>
      <c r="K277" s="105">
        <f t="shared" ref="K277:L282" si="54">D277/F277*100</f>
        <v>107.27290305751099</v>
      </c>
      <c r="L277" s="105">
        <f t="shared" si="54"/>
        <v>101.83691715474397</v>
      </c>
      <c r="M277" s="43" t="s">
        <v>556</v>
      </c>
    </row>
    <row r="278" spans="1:13" s="89" customFormat="1" x14ac:dyDescent="0.2">
      <c r="A278" s="47" t="s">
        <v>562</v>
      </c>
      <c r="B278" s="116">
        <v>2326.2489999999998</v>
      </c>
      <c r="C278" s="116">
        <v>18605.741000000002</v>
      </c>
      <c r="D278" s="116">
        <v>2303.2489999999998</v>
      </c>
      <c r="E278" s="117">
        <v>20908.990000000002</v>
      </c>
      <c r="F278" s="117">
        <v>2334.4160000000002</v>
      </c>
      <c r="G278" s="117">
        <v>23106.16</v>
      </c>
      <c r="H278" s="104">
        <f>D278/D277*100</f>
        <v>78.333756192391107</v>
      </c>
      <c r="I278" s="104">
        <f>E278/E277*100</f>
        <v>75.694438611922124</v>
      </c>
      <c r="J278" s="105">
        <f t="shared" si="53"/>
        <v>99.011283830750713</v>
      </c>
      <c r="K278" s="105">
        <f t="shared" si="54"/>
        <v>98.664890919184913</v>
      </c>
      <c r="L278" s="105">
        <f t="shared" si="54"/>
        <v>90.490977297828806</v>
      </c>
      <c r="M278" s="47" t="s">
        <v>830</v>
      </c>
    </row>
    <row r="279" spans="1:13" s="89" customFormat="1" x14ac:dyDescent="0.2">
      <c r="A279" s="47" t="s">
        <v>563</v>
      </c>
      <c r="B279" s="116">
        <v>673.37300000000005</v>
      </c>
      <c r="C279" s="116">
        <v>6063.9660000000003</v>
      </c>
      <c r="D279" s="116">
        <v>637.05399999999997</v>
      </c>
      <c r="E279" s="117">
        <v>6713.8980000000001</v>
      </c>
      <c r="F279" s="117">
        <v>406.53899999999999</v>
      </c>
      <c r="G279" s="117">
        <v>4018.471</v>
      </c>
      <c r="H279" s="104">
        <f>D279/D277*100</f>
        <v>21.666277817720765</v>
      </c>
      <c r="I279" s="104">
        <f>E279/E277*100</f>
        <v>24.305561388077887</v>
      </c>
      <c r="J279" s="105">
        <f t="shared" si="53"/>
        <v>94.606406850289503</v>
      </c>
      <c r="K279" s="105">
        <f t="shared" si="54"/>
        <v>156.70181704584309</v>
      </c>
      <c r="L279" s="105">
        <f t="shared" si="54"/>
        <v>167.07593510068878</v>
      </c>
      <c r="M279" s="47" t="s">
        <v>563</v>
      </c>
    </row>
    <row r="280" spans="1:13" s="89" customFormat="1" x14ac:dyDescent="0.2">
      <c r="A280" s="43" t="s">
        <v>557</v>
      </c>
      <c r="B280" s="116">
        <v>2999.6219999999998</v>
      </c>
      <c r="C280" s="116">
        <v>24669.707999999999</v>
      </c>
      <c r="D280" s="116">
        <v>2940.3020000000001</v>
      </c>
      <c r="E280" s="117">
        <v>27622.887999999999</v>
      </c>
      <c r="F280" s="117">
        <v>2740.9549999999999</v>
      </c>
      <c r="G280" s="117">
        <v>27124.631000000001</v>
      </c>
      <c r="H280" s="104">
        <f>H281+H282</f>
        <v>100.00003401011189</v>
      </c>
      <c r="I280" s="104">
        <f>I281+I282</f>
        <v>100.00000362018628</v>
      </c>
      <c r="J280" s="105">
        <f t="shared" si="53"/>
        <v>98.022417491270573</v>
      </c>
      <c r="K280" s="105">
        <f t="shared" si="54"/>
        <v>107.27290305751099</v>
      </c>
      <c r="L280" s="105">
        <f t="shared" si="54"/>
        <v>101.83691715474397</v>
      </c>
      <c r="M280" s="43" t="s">
        <v>558</v>
      </c>
    </row>
    <row r="281" spans="1:13" s="89" customFormat="1" x14ac:dyDescent="0.2">
      <c r="A281" s="47" t="s">
        <v>564</v>
      </c>
      <c r="B281" s="116">
        <v>642.64</v>
      </c>
      <c r="C281" s="116">
        <v>2681.5880000000002</v>
      </c>
      <c r="D281" s="116">
        <v>312.19299999999998</v>
      </c>
      <c r="E281" s="117">
        <v>3113.7809999999999</v>
      </c>
      <c r="F281" s="117">
        <v>371.31400000000002</v>
      </c>
      <c r="G281" s="117">
        <v>4206.76</v>
      </c>
      <c r="H281" s="104">
        <f>D281/D280*100</f>
        <v>10.617718860171504</v>
      </c>
      <c r="I281" s="104">
        <f>E281/E280*100</f>
        <v>11.272467238038253</v>
      </c>
      <c r="J281" s="105">
        <f t="shared" si="53"/>
        <v>48.579764720527827</v>
      </c>
      <c r="K281" s="105">
        <f t="shared" si="54"/>
        <v>84.077896335715849</v>
      </c>
      <c r="L281" s="105">
        <f t="shared" si="54"/>
        <v>74.018508305679418</v>
      </c>
      <c r="M281" s="47" t="s">
        <v>564</v>
      </c>
    </row>
    <row r="282" spans="1:13" s="89" customFormat="1" x14ac:dyDescent="0.2">
      <c r="A282" s="47" t="s">
        <v>565</v>
      </c>
      <c r="B282" s="116">
        <v>2356.982</v>
      </c>
      <c r="C282" s="116">
        <v>21988.12</v>
      </c>
      <c r="D282" s="116">
        <v>2628.11</v>
      </c>
      <c r="E282" s="117">
        <v>24509.108</v>
      </c>
      <c r="F282" s="117">
        <v>2369.6410000000001</v>
      </c>
      <c r="G282" s="117">
        <v>22917.870999999999</v>
      </c>
      <c r="H282" s="104">
        <f>D282/D280*100</f>
        <v>89.382315149940382</v>
      </c>
      <c r="I282" s="104">
        <f>E282/E280*100</f>
        <v>88.727536382148017</v>
      </c>
      <c r="J282" s="105">
        <f t="shared" si="53"/>
        <v>111.50318500523126</v>
      </c>
      <c r="K282" s="105">
        <f t="shared" si="54"/>
        <v>110.90751721463295</v>
      </c>
      <c r="L282" s="105">
        <f t="shared" si="54"/>
        <v>106.94321475149241</v>
      </c>
      <c r="M282" s="47" t="s">
        <v>831</v>
      </c>
    </row>
    <row r="283" spans="1:13" s="89" customFormat="1" x14ac:dyDescent="0.2">
      <c r="A283" s="42" t="s">
        <v>605</v>
      </c>
      <c r="B283" s="116"/>
      <c r="C283" s="116"/>
      <c r="D283" s="116"/>
      <c r="E283" s="117"/>
      <c r="F283" s="117"/>
      <c r="G283" s="117"/>
      <c r="H283" s="112"/>
      <c r="I283" s="112"/>
      <c r="J283" s="112"/>
      <c r="K283" s="112"/>
      <c r="L283" s="112"/>
      <c r="M283" s="42" t="s">
        <v>871</v>
      </c>
    </row>
    <row r="284" spans="1:13" s="89" customFormat="1" x14ac:dyDescent="0.2">
      <c r="A284" s="43" t="s">
        <v>555</v>
      </c>
      <c r="B284" s="116">
        <v>5394.25</v>
      </c>
      <c r="C284" s="116">
        <v>51258.231</v>
      </c>
      <c r="D284" s="116">
        <v>6317.018</v>
      </c>
      <c r="E284" s="117">
        <v>58220.186999999998</v>
      </c>
      <c r="F284" s="117">
        <v>6277.1869999999999</v>
      </c>
      <c r="G284" s="117">
        <v>59559.033000000003</v>
      </c>
      <c r="H284" s="104">
        <f>H285+H286</f>
        <v>100</v>
      </c>
      <c r="I284" s="104">
        <f>I285+I286</f>
        <v>100</v>
      </c>
      <c r="J284" s="105">
        <f t="shared" ref="J284:J289" si="55">D284/B284*100</f>
        <v>117.10651156323864</v>
      </c>
      <c r="K284" s="105">
        <f t="shared" ref="K284:L289" si="56">D284/F284*100</f>
        <v>100.63453581994611</v>
      </c>
      <c r="L284" s="105">
        <f t="shared" si="56"/>
        <v>97.752068943093818</v>
      </c>
      <c r="M284" s="43" t="s">
        <v>556</v>
      </c>
    </row>
    <row r="285" spans="1:13" s="89" customFormat="1" x14ac:dyDescent="0.2">
      <c r="A285" s="47" t="s">
        <v>562</v>
      </c>
      <c r="B285" s="116">
        <v>2951.502</v>
      </c>
      <c r="C285" s="116">
        <v>27352.428</v>
      </c>
      <c r="D285" s="116">
        <v>3103.502</v>
      </c>
      <c r="E285" s="117">
        <v>30455.93</v>
      </c>
      <c r="F285" s="117">
        <v>3242.7510000000002</v>
      </c>
      <c r="G285" s="117">
        <v>33344.51</v>
      </c>
      <c r="H285" s="104">
        <f>D285/D284*100</f>
        <v>49.129225213542213</v>
      </c>
      <c r="I285" s="104">
        <f>E285/E284*100</f>
        <v>52.311632046114866</v>
      </c>
      <c r="J285" s="105">
        <f t="shared" si="55"/>
        <v>105.14992027787886</v>
      </c>
      <c r="K285" s="105">
        <f t="shared" si="56"/>
        <v>95.705837420141108</v>
      </c>
      <c r="L285" s="105">
        <f t="shared" si="56"/>
        <v>91.337164648693289</v>
      </c>
      <c r="M285" s="47" t="s">
        <v>830</v>
      </c>
    </row>
    <row r="286" spans="1:13" s="89" customFormat="1" x14ac:dyDescent="0.2">
      <c r="A286" s="47" t="s">
        <v>563</v>
      </c>
      <c r="B286" s="116">
        <v>2442.7489999999998</v>
      </c>
      <c r="C286" s="116">
        <v>23905.803</v>
      </c>
      <c r="D286" s="116">
        <v>3213.5160000000001</v>
      </c>
      <c r="E286" s="117">
        <v>27764.257000000001</v>
      </c>
      <c r="F286" s="117">
        <v>3034.4360000000001</v>
      </c>
      <c r="G286" s="117">
        <v>26214.523000000001</v>
      </c>
      <c r="H286" s="104">
        <f>D286/D284*100</f>
        <v>50.870774786457787</v>
      </c>
      <c r="I286" s="104">
        <f>E286/E284*100</f>
        <v>47.688367953885141</v>
      </c>
      <c r="J286" s="105">
        <f t="shared" si="55"/>
        <v>131.55326232863058</v>
      </c>
      <c r="K286" s="105">
        <f t="shared" si="56"/>
        <v>105.90159093815129</v>
      </c>
      <c r="L286" s="105">
        <f t="shared" si="56"/>
        <v>105.91173831391096</v>
      </c>
      <c r="M286" s="47" t="s">
        <v>563</v>
      </c>
    </row>
    <row r="287" spans="1:13" s="89" customFormat="1" x14ac:dyDescent="0.2">
      <c r="A287" s="43" t="s">
        <v>557</v>
      </c>
      <c r="B287" s="116">
        <v>5394.25</v>
      </c>
      <c r="C287" s="116">
        <v>51258.231</v>
      </c>
      <c r="D287" s="116">
        <v>6317.018</v>
      </c>
      <c r="E287" s="117">
        <v>58220.186999999998</v>
      </c>
      <c r="F287" s="117">
        <v>6277.1869999999999</v>
      </c>
      <c r="G287" s="117">
        <v>59559.033000000003</v>
      </c>
      <c r="H287" s="104">
        <f>H288+H289</f>
        <v>100</v>
      </c>
      <c r="I287" s="104">
        <f>I288+I289</f>
        <v>100.00000000000001</v>
      </c>
      <c r="J287" s="105">
        <f t="shared" si="55"/>
        <v>117.10651156323864</v>
      </c>
      <c r="K287" s="105">
        <f t="shared" si="56"/>
        <v>100.63453581994611</v>
      </c>
      <c r="L287" s="105">
        <f t="shared" si="56"/>
        <v>97.752068943093818</v>
      </c>
      <c r="M287" s="43" t="s">
        <v>558</v>
      </c>
    </row>
    <row r="288" spans="1:13" s="89" customFormat="1" x14ac:dyDescent="0.2">
      <c r="A288" s="47" t="s">
        <v>564</v>
      </c>
      <c r="B288" s="116">
        <v>223.76400000000001</v>
      </c>
      <c r="C288" s="116">
        <v>1943.1379999999999</v>
      </c>
      <c r="D288" s="116">
        <v>293.11700000000002</v>
      </c>
      <c r="E288" s="117">
        <v>2307.2869999999998</v>
      </c>
      <c r="F288" s="117">
        <v>408.36799999999999</v>
      </c>
      <c r="G288" s="117">
        <v>3122.68</v>
      </c>
      <c r="H288" s="104">
        <f>D288/D287*100</f>
        <v>4.640116586655286</v>
      </c>
      <c r="I288" s="104">
        <f>E288/E287*100</f>
        <v>3.9630360513957124</v>
      </c>
      <c r="J288" s="105">
        <f t="shared" si="55"/>
        <v>130.99381491213958</v>
      </c>
      <c r="K288" s="105">
        <f t="shared" si="56"/>
        <v>71.77766132507935</v>
      </c>
      <c r="L288" s="105">
        <f t="shared" si="56"/>
        <v>73.888038479767388</v>
      </c>
      <c r="M288" s="47" t="s">
        <v>564</v>
      </c>
    </row>
    <row r="289" spans="1:13" s="89" customFormat="1" x14ac:dyDescent="0.2">
      <c r="A289" s="47" t="s">
        <v>565</v>
      </c>
      <c r="B289" s="116">
        <v>5170.4870000000001</v>
      </c>
      <c r="C289" s="116">
        <v>49315.093000000001</v>
      </c>
      <c r="D289" s="116">
        <v>6023.9009999999998</v>
      </c>
      <c r="E289" s="117">
        <v>55912.9</v>
      </c>
      <c r="F289" s="117">
        <v>5868.8190000000004</v>
      </c>
      <c r="G289" s="117">
        <v>56436.353000000003</v>
      </c>
      <c r="H289" s="104">
        <f>D289/D287*100</f>
        <v>95.359883413344718</v>
      </c>
      <c r="I289" s="104">
        <f>E289/E287*100</f>
        <v>96.036963948604296</v>
      </c>
      <c r="J289" s="105">
        <f t="shared" si="55"/>
        <v>116.50548584688443</v>
      </c>
      <c r="K289" s="105">
        <f t="shared" si="56"/>
        <v>102.64247372427057</v>
      </c>
      <c r="L289" s="105">
        <f t="shared" si="56"/>
        <v>99.072489676999496</v>
      </c>
      <c r="M289" s="47" t="s">
        <v>831</v>
      </c>
    </row>
    <row r="290" spans="1:13" s="89" customFormat="1" ht="45" x14ac:dyDescent="0.2">
      <c r="A290" s="42" t="s">
        <v>606</v>
      </c>
      <c r="B290" s="116"/>
      <c r="C290" s="116"/>
      <c r="D290" s="116"/>
      <c r="E290" s="117"/>
      <c r="F290" s="117"/>
      <c r="G290" s="117"/>
      <c r="H290" s="112"/>
      <c r="I290" s="112"/>
      <c r="J290" s="112"/>
      <c r="K290" s="112"/>
      <c r="L290" s="112"/>
      <c r="M290" s="42" t="s">
        <v>872</v>
      </c>
    </row>
    <row r="291" spans="1:13" s="89" customFormat="1" x14ac:dyDescent="0.2">
      <c r="A291" s="43" t="s">
        <v>555</v>
      </c>
      <c r="B291" s="116">
        <v>2088.6030000000001</v>
      </c>
      <c r="C291" s="116">
        <v>15478.02</v>
      </c>
      <c r="D291" s="116">
        <v>2396.337</v>
      </c>
      <c r="E291" s="117">
        <v>18034.326000000001</v>
      </c>
      <c r="F291" s="117">
        <v>2674.06</v>
      </c>
      <c r="G291" s="117">
        <v>19902.353999999999</v>
      </c>
      <c r="H291" s="104">
        <f>H292+H293</f>
        <v>100</v>
      </c>
      <c r="I291" s="104">
        <f>I292+I293</f>
        <v>100</v>
      </c>
      <c r="J291" s="105">
        <f t="shared" ref="J291:J296" si="57">D291/B291*100</f>
        <v>114.7339633238102</v>
      </c>
      <c r="K291" s="105">
        <f t="shared" ref="K291:L296" si="58">D291/F291*100</f>
        <v>89.614182179906209</v>
      </c>
      <c r="L291" s="105">
        <f t="shared" si="58"/>
        <v>90.614034902604999</v>
      </c>
      <c r="M291" s="43" t="s">
        <v>556</v>
      </c>
    </row>
    <row r="292" spans="1:13" s="89" customFormat="1" x14ac:dyDescent="0.2">
      <c r="A292" s="47" t="s">
        <v>562</v>
      </c>
      <c r="B292" s="116">
        <v>817.91600000000005</v>
      </c>
      <c r="C292" s="116">
        <v>6093.0839999999998</v>
      </c>
      <c r="D292" s="116">
        <v>883.91600000000005</v>
      </c>
      <c r="E292" s="117">
        <v>6977</v>
      </c>
      <c r="F292" s="117">
        <v>992.41700000000003</v>
      </c>
      <c r="G292" s="117">
        <v>7557.17</v>
      </c>
      <c r="H292" s="104">
        <f>D292/D291*100</f>
        <v>36.886130790452263</v>
      </c>
      <c r="I292" s="104">
        <f>E292/E291*100</f>
        <v>38.687334364478048</v>
      </c>
      <c r="J292" s="105">
        <f t="shared" si="57"/>
        <v>108.06928828877294</v>
      </c>
      <c r="K292" s="105">
        <f t="shared" si="58"/>
        <v>89.066995023261399</v>
      </c>
      <c r="L292" s="105">
        <f t="shared" si="58"/>
        <v>92.322919823161314</v>
      </c>
      <c r="M292" s="47" t="s">
        <v>830</v>
      </c>
    </row>
    <row r="293" spans="1:13" s="89" customFormat="1" x14ac:dyDescent="0.2">
      <c r="A293" s="47" t="s">
        <v>563</v>
      </c>
      <c r="B293" s="116">
        <v>1270.6869999999999</v>
      </c>
      <c r="C293" s="116">
        <v>9384.9359999999997</v>
      </c>
      <c r="D293" s="116">
        <v>1512.421</v>
      </c>
      <c r="E293" s="117">
        <v>11057.325999999999</v>
      </c>
      <c r="F293" s="117">
        <v>1681.643</v>
      </c>
      <c r="G293" s="117">
        <v>12345.183999999999</v>
      </c>
      <c r="H293" s="104">
        <f>D293/D291*100</f>
        <v>63.113869209547744</v>
      </c>
      <c r="I293" s="104">
        <f>E293/E291*100</f>
        <v>61.312665635521945</v>
      </c>
      <c r="J293" s="105">
        <f t="shared" si="57"/>
        <v>119.02388235655201</v>
      </c>
      <c r="K293" s="105">
        <f t="shared" si="58"/>
        <v>89.937103178260784</v>
      </c>
      <c r="L293" s="105">
        <f t="shared" si="58"/>
        <v>89.567931915798098</v>
      </c>
      <c r="M293" s="47" t="s">
        <v>563</v>
      </c>
    </row>
    <row r="294" spans="1:13" s="89" customFormat="1" x14ac:dyDescent="0.2">
      <c r="A294" s="43" t="s">
        <v>557</v>
      </c>
      <c r="B294" s="116">
        <v>2088.6030000000001</v>
      </c>
      <c r="C294" s="116">
        <v>15478.02</v>
      </c>
      <c r="D294" s="116">
        <v>2396.337</v>
      </c>
      <c r="E294" s="117">
        <v>18034.326000000001</v>
      </c>
      <c r="F294" s="117">
        <v>2674.06</v>
      </c>
      <c r="G294" s="117">
        <v>19902.353999999999</v>
      </c>
      <c r="H294" s="104">
        <f>H295+H296</f>
        <v>100.00004173035764</v>
      </c>
      <c r="I294" s="104">
        <f>I295+I296</f>
        <v>99.999994455018708</v>
      </c>
      <c r="J294" s="105">
        <f t="shared" si="57"/>
        <v>114.7339633238102</v>
      </c>
      <c r="K294" s="105">
        <f t="shared" si="58"/>
        <v>89.614182179906209</v>
      </c>
      <c r="L294" s="105">
        <f t="shared" si="58"/>
        <v>90.614034902604999</v>
      </c>
      <c r="M294" s="43" t="s">
        <v>558</v>
      </c>
    </row>
    <row r="295" spans="1:13" s="89" customFormat="1" x14ac:dyDescent="0.2">
      <c r="A295" s="47" t="s">
        <v>564</v>
      </c>
      <c r="B295" s="116">
        <v>17.131</v>
      </c>
      <c r="C295" s="116">
        <v>131.351</v>
      </c>
      <c r="D295" s="116">
        <v>11.087</v>
      </c>
      <c r="E295" s="117">
        <v>142.43799999999999</v>
      </c>
      <c r="F295" s="117">
        <v>19.597999999999999</v>
      </c>
      <c r="G295" s="117">
        <v>105.654</v>
      </c>
      <c r="H295" s="104">
        <f>D295/D294*100</f>
        <v>0.46266447498828417</v>
      </c>
      <c r="I295" s="104">
        <f>E295/E294*100</f>
        <v>0.78981604302816744</v>
      </c>
      <c r="J295" s="105">
        <f t="shared" si="57"/>
        <v>64.718930593660616</v>
      </c>
      <c r="K295" s="105">
        <f t="shared" si="58"/>
        <v>56.572099193795289</v>
      </c>
      <c r="L295" s="105">
        <f t="shared" si="58"/>
        <v>134.81552993734266</v>
      </c>
      <c r="M295" s="47" t="s">
        <v>564</v>
      </c>
    </row>
    <row r="296" spans="1:13" s="89" customFormat="1" x14ac:dyDescent="0.2">
      <c r="A296" s="47" t="s">
        <v>565</v>
      </c>
      <c r="B296" s="116">
        <v>2071.4720000000002</v>
      </c>
      <c r="C296" s="116">
        <v>15346.668</v>
      </c>
      <c r="D296" s="116">
        <v>2385.2510000000002</v>
      </c>
      <c r="E296" s="117">
        <v>17891.886999999999</v>
      </c>
      <c r="F296" s="117">
        <v>2654.4630000000002</v>
      </c>
      <c r="G296" s="117">
        <v>19796.7</v>
      </c>
      <c r="H296" s="104">
        <f>D296/D294*100</f>
        <v>99.53737725536935</v>
      </c>
      <c r="I296" s="104">
        <f>E296/E294*100</f>
        <v>99.21017841199054</v>
      </c>
      <c r="J296" s="105">
        <f t="shared" si="57"/>
        <v>115.14763414615308</v>
      </c>
      <c r="K296" s="105">
        <f t="shared" si="58"/>
        <v>89.858137031859172</v>
      </c>
      <c r="L296" s="105">
        <f t="shared" si="58"/>
        <v>90.378128678011976</v>
      </c>
      <c r="M296" s="47" t="s">
        <v>831</v>
      </c>
    </row>
    <row r="297" spans="1:13" s="89" customFormat="1" ht="22.5" x14ac:dyDescent="0.2">
      <c r="A297" s="42" t="s">
        <v>607</v>
      </c>
      <c r="B297" s="116"/>
      <c r="C297" s="116"/>
      <c r="D297" s="116"/>
      <c r="E297" s="117"/>
      <c r="F297" s="117"/>
      <c r="G297" s="117"/>
      <c r="H297" s="112"/>
      <c r="I297" s="112"/>
      <c r="J297" s="112"/>
      <c r="K297" s="112"/>
      <c r="L297" s="112"/>
      <c r="M297" s="42" t="s">
        <v>873</v>
      </c>
    </row>
    <row r="298" spans="1:13" s="89" customFormat="1" x14ac:dyDescent="0.2">
      <c r="A298" s="43" t="s">
        <v>555</v>
      </c>
      <c r="B298" s="116">
        <v>21252.682000000001</v>
      </c>
      <c r="C298" s="116">
        <v>203036.9</v>
      </c>
      <c r="D298" s="116">
        <v>22845.764999999999</v>
      </c>
      <c r="E298" s="117">
        <v>226384.65299999999</v>
      </c>
      <c r="F298" s="117">
        <v>23236.882000000001</v>
      </c>
      <c r="G298" s="117">
        <v>233086.60399999999</v>
      </c>
      <c r="H298" s="104">
        <f>H299+H300</f>
        <v>100.00000000000001</v>
      </c>
      <c r="I298" s="104">
        <f>I299+I300</f>
        <v>100</v>
      </c>
      <c r="J298" s="105">
        <f t="shared" ref="J298:J303" si="59">D298/B298*100</f>
        <v>107.49591510379726</v>
      </c>
      <c r="K298" s="105">
        <f t="shared" ref="K298:L303" si="60">D298/F298*100</f>
        <v>98.316826672356456</v>
      </c>
      <c r="L298" s="105">
        <f t="shared" si="60"/>
        <v>97.124694905246471</v>
      </c>
      <c r="M298" s="43" t="s">
        <v>556</v>
      </c>
    </row>
    <row r="299" spans="1:13" s="89" customFormat="1" x14ac:dyDescent="0.2">
      <c r="A299" s="47" t="s">
        <v>562</v>
      </c>
      <c r="B299" s="116">
        <v>18388.5</v>
      </c>
      <c r="C299" s="116">
        <v>172504.5</v>
      </c>
      <c r="D299" s="116">
        <v>19164.5</v>
      </c>
      <c r="E299" s="117">
        <v>191669</v>
      </c>
      <c r="F299" s="117">
        <v>19793.832999999999</v>
      </c>
      <c r="G299" s="117">
        <v>197485.33</v>
      </c>
      <c r="H299" s="104">
        <f>D299/D298*100</f>
        <v>83.88644459925068</v>
      </c>
      <c r="I299" s="104">
        <f>E299/E298*100</f>
        <v>84.665191504832265</v>
      </c>
      <c r="J299" s="105">
        <f t="shared" si="59"/>
        <v>104.22002882236181</v>
      </c>
      <c r="K299" s="105">
        <f t="shared" si="60"/>
        <v>96.820560221964087</v>
      </c>
      <c r="L299" s="105">
        <f t="shared" si="60"/>
        <v>97.054804020126468</v>
      </c>
      <c r="M299" s="47" t="s">
        <v>830</v>
      </c>
    </row>
    <row r="300" spans="1:13" s="89" customFormat="1" x14ac:dyDescent="0.2">
      <c r="A300" s="47" t="s">
        <v>563</v>
      </c>
      <c r="B300" s="116">
        <v>2864.1819999999998</v>
      </c>
      <c r="C300" s="116">
        <v>30532.400000000001</v>
      </c>
      <c r="D300" s="116">
        <v>3681.2649999999999</v>
      </c>
      <c r="E300" s="117">
        <v>34715.652999999998</v>
      </c>
      <c r="F300" s="117">
        <v>3443.049</v>
      </c>
      <c r="G300" s="117">
        <v>35601.273999999998</v>
      </c>
      <c r="H300" s="104">
        <f>D300/D298*100</f>
        <v>16.11355540074933</v>
      </c>
      <c r="I300" s="104">
        <f>E300/E298*100</f>
        <v>15.334808495167735</v>
      </c>
      <c r="J300" s="105">
        <f t="shared" si="59"/>
        <v>128.52762149891313</v>
      </c>
      <c r="K300" s="105">
        <f t="shared" si="60"/>
        <v>106.91875137414542</v>
      </c>
      <c r="L300" s="105">
        <f t="shared" si="60"/>
        <v>97.512389584709808</v>
      </c>
      <c r="M300" s="47" t="s">
        <v>563</v>
      </c>
    </row>
    <row r="301" spans="1:13" s="89" customFormat="1" x14ac:dyDescent="0.2">
      <c r="A301" s="43" t="s">
        <v>557</v>
      </c>
      <c r="B301" s="116">
        <v>21252.682000000001</v>
      </c>
      <c r="C301" s="116">
        <v>203036.9</v>
      </c>
      <c r="D301" s="116">
        <v>22845.764999999999</v>
      </c>
      <c r="E301" s="117">
        <v>226384.65299999999</v>
      </c>
      <c r="F301" s="117">
        <v>23236.882000000001</v>
      </c>
      <c r="G301" s="117">
        <v>233086.60399999999</v>
      </c>
      <c r="H301" s="104">
        <f>H302+H303</f>
        <v>100</v>
      </c>
      <c r="I301" s="104">
        <f>I302+I303</f>
        <v>100</v>
      </c>
      <c r="J301" s="105">
        <f t="shared" si="59"/>
        <v>107.49591510379726</v>
      </c>
      <c r="K301" s="105">
        <f t="shared" si="60"/>
        <v>98.316826672356456</v>
      </c>
      <c r="L301" s="105">
        <f t="shared" si="60"/>
        <v>97.124694905246471</v>
      </c>
      <c r="M301" s="43" t="s">
        <v>558</v>
      </c>
    </row>
    <row r="302" spans="1:13" s="89" customFormat="1" x14ac:dyDescent="0.2">
      <c r="A302" s="47" t="s">
        <v>564</v>
      </c>
      <c r="B302" s="116">
        <v>1046.441</v>
      </c>
      <c r="C302" s="116">
        <v>9827.3940000000002</v>
      </c>
      <c r="D302" s="116">
        <v>974.73299999999995</v>
      </c>
      <c r="E302" s="117">
        <v>10767.598</v>
      </c>
      <c r="F302" s="117">
        <v>1278.289</v>
      </c>
      <c r="G302" s="117">
        <v>12546.898999999999</v>
      </c>
      <c r="H302" s="104">
        <f>D302/D301*100</f>
        <v>4.2665806988735104</v>
      </c>
      <c r="I302" s="104">
        <f>E302/E301*100</f>
        <v>4.7563286014798898</v>
      </c>
      <c r="J302" s="105">
        <f t="shared" si="59"/>
        <v>93.147439750544933</v>
      </c>
      <c r="K302" s="105">
        <f t="shared" si="60"/>
        <v>76.25294436547604</v>
      </c>
      <c r="L302" s="105">
        <f t="shared" si="60"/>
        <v>85.818798732658962</v>
      </c>
      <c r="M302" s="47" t="s">
        <v>564</v>
      </c>
    </row>
    <row r="303" spans="1:13" s="89" customFormat="1" x14ac:dyDescent="0.2">
      <c r="A303" s="47" t="s">
        <v>565</v>
      </c>
      <c r="B303" s="116">
        <v>20206.241000000002</v>
      </c>
      <c r="C303" s="116">
        <v>193209.50599999999</v>
      </c>
      <c r="D303" s="116">
        <v>21871.031999999999</v>
      </c>
      <c r="E303" s="117">
        <v>215617.05499999999</v>
      </c>
      <c r="F303" s="117">
        <v>21958.593000000001</v>
      </c>
      <c r="G303" s="117">
        <v>220539.70499999999</v>
      </c>
      <c r="H303" s="104">
        <f>D303/D301*100</f>
        <v>95.733419301126489</v>
      </c>
      <c r="I303" s="104">
        <f>E303/E301*100</f>
        <v>95.243671398520107</v>
      </c>
      <c r="J303" s="105">
        <f t="shared" si="59"/>
        <v>108.23899408108613</v>
      </c>
      <c r="K303" s="105">
        <f t="shared" si="60"/>
        <v>99.601244943152764</v>
      </c>
      <c r="L303" s="105">
        <f t="shared" si="60"/>
        <v>97.767907597409732</v>
      </c>
      <c r="M303" s="47" t="s">
        <v>831</v>
      </c>
    </row>
    <row r="304" spans="1:13" s="89" customFormat="1" x14ac:dyDescent="0.2">
      <c r="A304" s="42" t="s">
        <v>1152</v>
      </c>
      <c r="B304" s="116"/>
      <c r="C304" s="116"/>
      <c r="D304" s="116"/>
      <c r="E304" s="117"/>
      <c r="F304" s="117"/>
      <c r="G304" s="117"/>
      <c r="H304" s="112"/>
      <c r="I304" s="112"/>
      <c r="J304" s="112"/>
      <c r="K304" s="112"/>
      <c r="L304" s="112"/>
      <c r="M304" s="42" t="s">
        <v>1154</v>
      </c>
    </row>
    <row r="305" spans="1:13" s="89" customFormat="1" x14ac:dyDescent="0.2">
      <c r="A305" s="43" t="s">
        <v>555</v>
      </c>
      <c r="B305" s="116">
        <v>448371.41</v>
      </c>
      <c r="C305" s="116">
        <v>3977914.95</v>
      </c>
      <c r="D305" s="116">
        <v>419811.83500000002</v>
      </c>
      <c r="E305" s="117">
        <v>4403276.3849999998</v>
      </c>
      <c r="F305" s="117">
        <v>420130.6</v>
      </c>
      <c r="G305" s="117">
        <v>4271530.8470000001</v>
      </c>
      <c r="H305" s="104">
        <f>H306+H307</f>
        <v>100</v>
      </c>
      <c r="I305" s="104">
        <f>I306+I307</f>
        <v>100.00000000000001</v>
      </c>
      <c r="J305" s="105">
        <f t="shared" ref="J305:J310" si="61">D305/B305*100</f>
        <v>93.630375540670627</v>
      </c>
      <c r="K305" s="105">
        <f t="shared" ref="K305:L308" si="62">D305/F305*100</f>
        <v>99.924127164267503</v>
      </c>
      <c r="L305" s="105">
        <f t="shared" si="62"/>
        <v>103.08426984888868</v>
      </c>
      <c r="M305" s="43" t="s">
        <v>556</v>
      </c>
    </row>
    <row r="306" spans="1:13" s="89" customFormat="1" x14ac:dyDescent="0.2">
      <c r="A306" s="47" t="s">
        <v>562</v>
      </c>
      <c r="B306" s="117">
        <v>425644.6</v>
      </c>
      <c r="C306" s="117">
        <v>3824430.9</v>
      </c>
      <c r="D306" s="117">
        <v>398259.5</v>
      </c>
      <c r="E306" s="117">
        <v>4222690.4000000004</v>
      </c>
      <c r="F306" s="117">
        <v>394906.9</v>
      </c>
      <c r="G306" s="117">
        <v>4026238.6</v>
      </c>
      <c r="H306" s="104">
        <f>D306/D305*100</f>
        <v>94.866191659413317</v>
      </c>
      <c r="I306" s="104">
        <f>E306/E305*100</f>
        <v>95.898826936796993</v>
      </c>
      <c r="J306" s="105">
        <f t="shared" si="61"/>
        <v>93.566205233192207</v>
      </c>
      <c r="K306" s="105">
        <f t="shared" si="62"/>
        <v>100.84895959022239</v>
      </c>
      <c r="L306" s="105">
        <f t="shared" si="62"/>
        <v>104.87928857470096</v>
      </c>
      <c r="M306" s="47" t="s">
        <v>830</v>
      </c>
    </row>
    <row r="307" spans="1:13" s="89" customFormat="1" x14ac:dyDescent="0.2">
      <c r="A307" s="47" t="s">
        <v>563</v>
      </c>
      <c r="B307" s="116">
        <v>22726.81</v>
      </c>
      <c r="C307" s="116">
        <v>153484.04999999999</v>
      </c>
      <c r="D307" s="116">
        <v>21552.334999999999</v>
      </c>
      <c r="E307" s="117">
        <v>180585.98499999999</v>
      </c>
      <c r="F307" s="117">
        <v>25223.7</v>
      </c>
      <c r="G307" s="117">
        <v>245292.247</v>
      </c>
      <c r="H307" s="104">
        <f>D307/D305*100</f>
        <v>5.1338083405866817</v>
      </c>
      <c r="I307" s="104">
        <f>E307/E305*100</f>
        <v>4.1011730632030261</v>
      </c>
      <c r="J307" s="105">
        <f t="shared" si="61"/>
        <v>94.832204783689392</v>
      </c>
      <c r="K307" s="105">
        <f t="shared" si="62"/>
        <v>85.444780107597211</v>
      </c>
      <c r="L307" s="105">
        <f t="shared" si="62"/>
        <v>73.620747173472623</v>
      </c>
      <c r="M307" s="47" t="s">
        <v>563</v>
      </c>
    </row>
    <row r="308" spans="1:13" s="89" customFormat="1" x14ac:dyDescent="0.2">
      <c r="A308" s="43" t="s">
        <v>557</v>
      </c>
      <c r="B308" s="116">
        <v>448371.41</v>
      </c>
      <c r="C308" s="116">
        <v>3977914.95</v>
      </c>
      <c r="D308" s="116">
        <v>419811.83500000002</v>
      </c>
      <c r="E308" s="117">
        <v>4403276.3849999998</v>
      </c>
      <c r="F308" s="117">
        <v>420130.6</v>
      </c>
      <c r="G308" s="117">
        <v>4271530.8470000001</v>
      </c>
      <c r="H308" s="104">
        <f>H309+H310</f>
        <v>100</v>
      </c>
      <c r="I308" s="104">
        <f>I309+I310</f>
        <v>100</v>
      </c>
      <c r="J308" s="105">
        <f t="shared" si="61"/>
        <v>93.630375540670627</v>
      </c>
      <c r="K308" s="105">
        <f t="shared" si="62"/>
        <v>99.924127164267503</v>
      </c>
      <c r="L308" s="105">
        <f t="shared" si="62"/>
        <v>103.08426984888868</v>
      </c>
      <c r="M308" s="43" t="s">
        <v>558</v>
      </c>
    </row>
    <row r="309" spans="1:13" s="89" customFormat="1" x14ac:dyDescent="0.2">
      <c r="A309" s="47" t="s">
        <v>564</v>
      </c>
      <c r="B309" s="116">
        <v>14036.2</v>
      </c>
      <c r="C309" s="116">
        <v>198536.6</v>
      </c>
      <c r="D309" s="116">
        <v>9294.7999999999993</v>
      </c>
      <c r="E309" s="117">
        <v>1048600.8999999999</v>
      </c>
      <c r="F309" s="117">
        <v>16211</v>
      </c>
      <c r="G309" s="117">
        <v>173952.5</v>
      </c>
      <c r="H309" s="104">
        <f>D309/D308*100</f>
        <v>2.2140395351169646</v>
      </c>
      <c r="I309" s="104">
        <f>E309/E308*100</f>
        <v>23.814105868351028</v>
      </c>
      <c r="J309" s="105">
        <f t="shared" si="61"/>
        <v>66.220202048987602</v>
      </c>
      <c r="K309" s="105">
        <f>D309/F309*100</f>
        <v>57.336376534451915</v>
      </c>
      <c r="L309" s="106"/>
      <c r="M309" s="47" t="s">
        <v>564</v>
      </c>
    </row>
    <row r="310" spans="1:13" s="89" customFormat="1" x14ac:dyDescent="0.2">
      <c r="A310" s="47" t="s">
        <v>565</v>
      </c>
      <c r="B310" s="116">
        <v>434335.21</v>
      </c>
      <c r="C310" s="116">
        <v>3779378.35</v>
      </c>
      <c r="D310" s="116">
        <v>410517.03499999997</v>
      </c>
      <c r="E310" s="117">
        <v>3354675.4849999999</v>
      </c>
      <c r="F310" s="117">
        <v>403919.6</v>
      </c>
      <c r="G310" s="117">
        <v>4097578.3470000001</v>
      </c>
      <c r="H310" s="104">
        <f>D310/D308*100</f>
        <v>97.785960464883033</v>
      </c>
      <c r="I310" s="104">
        <f>E310/E308*100</f>
        <v>76.185894131648965</v>
      </c>
      <c r="J310" s="105">
        <f t="shared" si="61"/>
        <v>94.516176802704976</v>
      </c>
      <c r="K310" s="105">
        <f>D310/F310*100</f>
        <v>101.6333535188686</v>
      </c>
      <c r="L310" s="105">
        <f>E310/G310*100</f>
        <v>81.869709396919561</v>
      </c>
      <c r="M310" s="47" t="s">
        <v>831</v>
      </c>
    </row>
    <row r="311" spans="1:13" s="89" customFormat="1" ht="45" x14ac:dyDescent="0.2">
      <c r="A311" s="42" t="s">
        <v>608</v>
      </c>
      <c r="B311" s="116"/>
      <c r="C311" s="116"/>
      <c r="D311" s="116"/>
      <c r="E311" s="117"/>
      <c r="F311" s="117"/>
      <c r="G311" s="117"/>
      <c r="H311" s="112"/>
      <c r="I311" s="112"/>
      <c r="J311" s="112"/>
      <c r="K311" s="112"/>
      <c r="L311" s="112"/>
      <c r="M311" s="42" t="s">
        <v>874</v>
      </c>
    </row>
    <row r="312" spans="1:13" s="89" customFormat="1" x14ac:dyDescent="0.2">
      <c r="A312" s="43" t="s">
        <v>555</v>
      </c>
      <c r="B312" s="116">
        <v>4476.3180000000002</v>
      </c>
      <c r="C312" s="116">
        <v>43224.042999999998</v>
      </c>
      <c r="D312" s="116">
        <v>5233.2209999999995</v>
      </c>
      <c r="E312" s="117">
        <v>48627.116999999998</v>
      </c>
      <c r="F312" s="117">
        <v>2064.8490000000002</v>
      </c>
      <c r="G312" s="117">
        <v>47457.446000000004</v>
      </c>
      <c r="H312" s="104">
        <f>H313+H314</f>
        <v>100</v>
      </c>
      <c r="I312" s="104">
        <f>I313+I314</f>
        <v>100</v>
      </c>
      <c r="J312" s="105">
        <f>D312/B312*100</f>
        <v>116.90905337824522</v>
      </c>
      <c r="K312" s="106">
        <f>D312/F312</f>
        <v>2.5344327841890615</v>
      </c>
      <c r="L312" s="105">
        <f t="shared" ref="L312:L317" si="63">E312/G312*100</f>
        <v>102.46467329910674</v>
      </c>
      <c r="M312" s="43" t="s">
        <v>556</v>
      </c>
    </row>
    <row r="313" spans="1:13" s="89" customFormat="1" x14ac:dyDescent="0.2">
      <c r="A313" s="47" t="s">
        <v>562</v>
      </c>
      <c r="B313" s="116">
        <v>3883.498</v>
      </c>
      <c r="C313" s="116">
        <v>35045.152000000002</v>
      </c>
      <c r="D313" s="116">
        <v>2856.498</v>
      </c>
      <c r="E313" s="117">
        <v>37901.65</v>
      </c>
      <c r="F313" s="117">
        <v>1701.8320000000001</v>
      </c>
      <c r="G313" s="117">
        <v>38495.32</v>
      </c>
      <c r="H313" s="104">
        <f>D313/D312*100</f>
        <v>54.583935973657525</v>
      </c>
      <c r="I313" s="104">
        <f>E313/E312*100</f>
        <v>77.943444601085446</v>
      </c>
      <c r="J313" s="105">
        <f>D313/B313*100</f>
        <v>73.55476943724446</v>
      </c>
      <c r="K313" s="105">
        <f>D313/F313*100</f>
        <v>167.84841276929802</v>
      </c>
      <c r="L313" s="105">
        <f t="shared" si="63"/>
        <v>98.457812534095055</v>
      </c>
      <c r="M313" s="47" t="s">
        <v>830</v>
      </c>
    </row>
    <row r="314" spans="1:13" s="89" customFormat="1" x14ac:dyDescent="0.2">
      <c r="A314" s="47" t="s">
        <v>563</v>
      </c>
      <c r="B314" s="116">
        <v>592.82000000000005</v>
      </c>
      <c r="C314" s="116">
        <v>8178.8909999999996</v>
      </c>
      <c r="D314" s="116">
        <v>2376.723</v>
      </c>
      <c r="E314" s="117">
        <v>10725.467000000001</v>
      </c>
      <c r="F314" s="117">
        <v>363.017</v>
      </c>
      <c r="G314" s="117">
        <v>8962.1260000000002</v>
      </c>
      <c r="H314" s="104">
        <f>D314/D312*100</f>
        <v>45.416064026342475</v>
      </c>
      <c r="I314" s="104">
        <f>E314/E312*100</f>
        <v>22.056555398914561</v>
      </c>
      <c r="J314" s="106">
        <f>D314/B314</f>
        <v>4.0091815390843761</v>
      </c>
      <c r="K314" s="106"/>
      <c r="L314" s="105">
        <f t="shared" si="63"/>
        <v>119.67547655545125</v>
      </c>
      <c r="M314" s="47" t="s">
        <v>563</v>
      </c>
    </row>
    <row r="315" spans="1:13" s="89" customFormat="1" x14ac:dyDescent="0.2">
      <c r="A315" s="43" t="s">
        <v>557</v>
      </c>
      <c r="B315" s="116">
        <v>4476.3180000000002</v>
      </c>
      <c r="C315" s="116">
        <v>43224.042999999998</v>
      </c>
      <c r="D315" s="116">
        <v>5233.2209999999995</v>
      </c>
      <c r="E315" s="117">
        <v>48627.116999999998</v>
      </c>
      <c r="F315" s="117">
        <v>2064.8490000000002</v>
      </c>
      <c r="G315" s="117">
        <v>47457.446000000004</v>
      </c>
      <c r="H315" s="104">
        <f>H316+H317</f>
        <v>100.00000000000001</v>
      </c>
      <c r="I315" s="104">
        <f>I316+I317</f>
        <v>100.00000205646573</v>
      </c>
      <c r="J315" s="105">
        <f>D315/B315*100</f>
        <v>116.90905337824522</v>
      </c>
      <c r="K315" s="106">
        <f>D315/F315</f>
        <v>2.5344327841890615</v>
      </c>
      <c r="L315" s="105">
        <f t="shared" si="63"/>
        <v>102.46467329910674</v>
      </c>
      <c r="M315" s="43" t="s">
        <v>558</v>
      </c>
    </row>
    <row r="316" spans="1:13" s="89" customFormat="1" x14ac:dyDescent="0.2">
      <c r="A316" s="47" t="s">
        <v>564</v>
      </c>
      <c r="B316" s="116">
        <v>260.44299999999998</v>
      </c>
      <c r="C316" s="116">
        <v>4502.9719999999998</v>
      </c>
      <c r="D316" s="116">
        <v>208.333</v>
      </c>
      <c r="E316" s="117">
        <v>4738.0630000000001</v>
      </c>
      <c r="F316" s="117">
        <v>55.268000000000001</v>
      </c>
      <c r="G316" s="117">
        <v>3239.9789999999998</v>
      </c>
      <c r="H316" s="104">
        <f>D316/D315*100</f>
        <v>3.9809708017299479</v>
      </c>
      <c r="I316" s="104">
        <f>E316/E315*100</f>
        <v>9.7436642192873588</v>
      </c>
      <c r="J316" s="105">
        <f>D316/B316*100</f>
        <v>79.991783230879705</v>
      </c>
      <c r="K316" s="106">
        <f>D316/F316</f>
        <v>3.7695049576608524</v>
      </c>
      <c r="L316" s="105">
        <f t="shared" si="63"/>
        <v>146.23746018106908</v>
      </c>
      <c r="M316" s="47" t="s">
        <v>564</v>
      </c>
    </row>
    <row r="317" spans="1:13" s="89" customFormat="1" x14ac:dyDescent="0.2">
      <c r="A317" s="47" t="s">
        <v>565</v>
      </c>
      <c r="B317" s="116">
        <v>4215.875</v>
      </c>
      <c r="C317" s="116">
        <v>38721.07</v>
      </c>
      <c r="D317" s="116">
        <v>5024.8879999999999</v>
      </c>
      <c r="E317" s="117">
        <v>43889.055</v>
      </c>
      <c r="F317" s="117">
        <v>2009.5820000000001</v>
      </c>
      <c r="G317" s="117">
        <v>44217.466999999997</v>
      </c>
      <c r="H317" s="104">
        <f>D317/D315*100</f>
        <v>96.019029198270061</v>
      </c>
      <c r="I317" s="104">
        <f>E317/E315*100</f>
        <v>90.256337837178378</v>
      </c>
      <c r="J317" s="105">
        <f>D317/B317*100</f>
        <v>119.18968185726568</v>
      </c>
      <c r="K317" s="106">
        <f>D317/F317</f>
        <v>2.500464275655335</v>
      </c>
      <c r="L317" s="105">
        <f t="shared" si="63"/>
        <v>99.257279934194344</v>
      </c>
      <c r="M317" s="47" t="s">
        <v>831</v>
      </c>
    </row>
    <row r="318" spans="1:13" s="89" customFormat="1" x14ac:dyDescent="0.2">
      <c r="A318" s="42" t="s">
        <v>609</v>
      </c>
      <c r="B318" s="116"/>
      <c r="C318" s="116"/>
      <c r="D318" s="116"/>
      <c r="E318" s="117"/>
      <c r="F318" s="117"/>
      <c r="G318" s="117"/>
      <c r="H318" s="112"/>
      <c r="I318" s="112"/>
      <c r="J318" s="112"/>
      <c r="K318" s="112"/>
      <c r="L318" s="112"/>
      <c r="M318" s="42" t="s">
        <v>875</v>
      </c>
    </row>
    <row r="319" spans="1:13" s="89" customFormat="1" x14ac:dyDescent="0.2">
      <c r="A319" s="43" t="s">
        <v>555</v>
      </c>
      <c r="B319" s="116">
        <v>269120.47700000001</v>
      </c>
      <c r="C319" s="116">
        <v>2189430.8930000002</v>
      </c>
      <c r="D319" s="116">
        <v>307253.03399999999</v>
      </c>
      <c r="E319" s="117">
        <v>2500316.1660000002</v>
      </c>
      <c r="F319" s="117">
        <v>274154.28399999999</v>
      </c>
      <c r="G319" s="117">
        <v>2241273.6919999998</v>
      </c>
      <c r="H319" s="104">
        <f>H320+H321</f>
        <v>100.00000000000001</v>
      </c>
      <c r="I319" s="104">
        <f>I320+I321</f>
        <v>99.999999999999986</v>
      </c>
      <c r="J319" s="105">
        <f>D319/B319*100</f>
        <v>114.16932573287613</v>
      </c>
      <c r="K319" s="105">
        <f>D319/F319*100</f>
        <v>112.07303767684331</v>
      </c>
      <c r="L319" s="105">
        <f>E319/G319*100</f>
        <v>111.55782423738012</v>
      </c>
      <c r="M319" s="43" t="s">
        <v>556</v>
      </c>
    </row>
    <row r="320" spans="1:13" s="89" customFormat="1" x14ac:dyDescent="0.2">
      <c r="A320" s="47" t="s">
        <v>562</v>
      </c>
      <c r="B320" s="116">
        <v>268495.66600000003</v>
      </c>
      <c r="C320" s="116">
        <v>2168953.4190000002</v>
      </c>
      <c r="D320" s="116">
        <v>305577.66600000003</v>
      </c>
      <c r="E320" s="117">
        <v>2474531.085</v>
      </c>
      <c r="F320" s="117">
        <v>272845.08399999997</v>
      </c>
      <c r="G320" s="117">
        <v>2229910.84</v>
      </c>
      <c r="H320" s="104">
        <f>D320/D319*100</f>
        <v>99.454726946650766</v>
      </c>
      <c r="I320" s="104">
        <f>E320/E319*100</f>
        <v>98.968727181360777</v>
      </c>
      <c r="J320" s="105">
        <f>D320/B320*100</f>
        <v>113.81102367589054</v>
      </c>
      <c r="K320" s="105">
        <f>D320/F320*100</f>
        <v>111.99676443501545</v>
      </c>
      <c r="L320" s="105">
        <f>E320/G320*100</f>
        <v>110.96995631448657</v>
      </c>
      <c r="M320" s="47" t="s">
        <v>830</v>
      </c>
    </row>
    <row r="321" spans="1:13" s="89" customFormat="1" x14ac:dyDescent="0.2">
      <c r="A321" s="47" t="s">
        <v>563</v>
      </c>
      <c r="B321" s="116">
        <v>624.80999999999995</v>
      </c>
      <c r="C321" s="116">
        <v>20477.473999999998</v>
      </c>
      <c r="D321" s="116">
        <v>1675.3679999999999</v>
      </c>
      <c r="E321" s="117">
        <v>25785.080999999998</v>
      </c>
      <c r="F321" s="117">
        <v>1309.2</v>
      </c>
      <c r="G321" s="117">
        <v>11362.852000000001</v>
      </c>
      <c r="H321" s="104">
        <f>D321/D319*100</f>
        <v>0.54527305334924703</v>
      </c>
      <c r="I321" s="104">
        <f>E321/E319*100</f>
        <v>1.0312728186392088</v>
      </c>
      <c r="J321" s="106">
        <f>D321/B321</f>
        <v>2.6814039467998274</v>
      </c>
      <c r="K321" s="105">
        <f>D321/F321*100</f>
        <v>127.96883593033913</v>
      </c>
      <c r="L321" s="106">
        <f>E321/G321</f>
        <v>2.2692437602813094</v>
      </c>
      <c r="M321" s="47" t="s">
        <v>563</v>
      </c>
    </row>
    <row r="322" spans="1:13" s="89" customFormat="1" x14ac:dyDescent="0.2">
      <c r="A322" s="43" t="s">
        <v>557</v>
      </c>
      <c r="B322" s="116">
        <v>269120.47700000001</v>
      </c>
      <c r="C322" s="116">
        <v>2189430.8930000002</v>
      </c>
      <c r="D322" s="116">
        <v>307253.03399999999</v>
      </c>
      <c r="E322" s="117">
        <v>2500316.1660000002</v>
      </c>
      <c r="F322" s="117">
        <v>274154.28399999999</v>
      </c>
      <c r="G322" s="117">
        <v>2241273.6919999998</v>
      </c>
      <c r="H322" s="104">
        <f>H323+H324</f>
        <v>100.00000000000001</v>
      </c>
      <c r="I322" s="104">
        <f>I323+I324</f>
        <v>100.00000003999494</v>
      </c>
      <c r="J322" s="105">
        <f>D322/B322*100</f>
        <v>114.16932573287613</v>
      </c>
      <c r="K322" s="105">
        <f>D322/F322*100</f>
        <v>112.07303767684331</v>
      </c>
      <c r="L322" s="105">
        <f>E322/G322*100</f>
        <v>111.55782423738012</v>
      </c>
      <c r="M322" s="43" t="s">
        <v>558</v>
      </c>
    </row>
    <row r="323" spans="1:13" s="89" customFormat="1" x14ac:dyDescent="0.2">
      <c r="A323" s="47" t="s">
        <v>564</v>
      </c>
      <c r="B323" s="116">
        <v>197780.198</v>
      </c>
      <c r="C323" s="116">
        <v>1279260.4669999999</v>
      </c>
      <c r="D323" s="116">
        <v>243394.155</v>
      </c>
      <c r="E323" s="117">
        <v>1524660.683</v>
      </c>
      <c r="F323" s="117">
        <v>155436.08199999999</v>
      </c>
      <c r="G323" s="117">
        <v>1123097.6029999999</v>
      </c>
      <c r="H323" s="104">
        <f>D323/D322*100</f>
        <v>79.216192540510448</v>
      </c>
      <c r="I323" s="104">
        <f>E323/E322*100</f>
        <v>60.978715561366329</v>
      </c>
      <c r="J323" s="105">
        <f>D323/B323*100</f>
        <v>123.06295446220557</v>
      </c>
      <c r="K323" s="105">
        <f>D323/F323*100</f>
        <v>156.58793754206954</v>
      </c>
      <c r="L323" s="105">
        <f>E323/G323*100</f>
        <v>135.75495833375047</v>
      </c>
      <c r="M323" s="47" t="s">
        <v>564</v>
      </c>
    </row>
    <row r="324" spans="1:13" s="89" customFormat="1" x14ac:dyDescent="0.2">
      <c r="A324" s="47" t="s">
        <v>565</v>
      </c>
      <c r="B324" s="116">
        <v>71340.278999999995</v>
      </c>
      <c r="C324" s="116">
        <v>910170.42599999998</v>
      </c>
      <c r="D324" s="116">
        <v>63858.879000000001</v>
      </c>
      <c r="E324" s="117">
        <v>975655.48400000005</v>
      </c>
      <c r="F324" s="117">
        <v>118718.202</v>
      </c>
      <c r="G324" s="117">
        <v>1118176.0889999999</v>
      </c>
      <c r="H324" s="104">
        <f>D324/D322*100</f>
        <v>20.783807459489566</v>
      </c>
      <c r="I324" s="104">
        <f>E324/E322*100</f>
        <v>39.021284478628608</v>
      </c>
      <c r="J324" s="105">
        <f>D324/B324*100</f>
        <v>89.513077177620801</v>
      </c>
      <c r="K324" s="105">
        <f>D324/F324*100</f>
        <v>53.790301675896337</v>
      </c>
      <c r="L324" s="105">
        <f>E324/G324*100</f>
        <v>87.254189532217779</v>
      </c>
      <c r="M324" s="47" t="s">
        <v>831</v>
      </c>
    </row>
    <row r="325" spans="1:13" s="89" customFormat="1" x14ac:dyDescent="0.2">
      <c r="A325" s="42" t="s">
        <v>610</v>
      </c>
      <c r="B325" s="116"/>
      <c r="C325" s="116"/>
      <c r="D325" s="116"/>
      <c r="E325" s="117"/>
      <c r="F325" s="117"/>
      <c r="G325" s="117"/>
      <c r="H325" s="112"/>
      <c r="I325" s="112"/>
      <c r="J325" s="112"/>
      <c r="K325" s="112"/>
      <c r="L325" s="112"/>
      <c r="M325" s="42" t="s">
        <v>876</v>
      </c>
    </row>
    <row r="326" spans="1:13" s="89" customFormat="1" x14ac:dyDescent="0.2">
      <c r="A326" s="43" t="s">
        <v>555</v>
      </c>
      <c r="B326" s="116">
        <v>29435.714</v>
      </c>
      <c r="C326" s="116">
        <v>258492.08600000001</v>
      </c>
      <c r="D326" s="116">
        <v>27359.432000000001</v>
      </c>
      <c r="E326" s="117">
        <v>286076.04700000002</v>
      </c>
      <c r="F326" s="117">
        <v>28678.6</v>
      </c>
      <c r="G326" s="117">
        <v>248532.40900000001</v>
      </c>
      <c r="H326" s="104">
        <f>H327+H328</f>
        <v>100</v>
      </c>
      <c r="I326" s="104">
        <f>I327+I328</f>
        <v>100</v>
      </c>
      <c r="J326" s="105">
        <f t="shared" ref="J326:J331" si="64">D326/B326*100</f>
        <v>92.946384789579085</v>
      </c>
      <c r="K326" s="105">
        <f t="shared" ref="K326:L331" si="65">D326/F326*100</f>
        <v>95.400165977418709</v>
      </c>
      <c r="L326" s="105">
        <f t="shared" si="65"/>
        <v>115.10613370347204</v>
      </c>
      <c r="M326" s="43" t="s">
        <v>556</v>
      </c>
    </row>
    <row r="327" spans="1:13" s="89" customFormat="1" x14ac:dyDescent="0.2">
      <c r="A327" s="47" t="s">
        <v>562</v>
      </c>
      <c r="B327" s="116">
        <v>27215.999</v>
      </c>
      <c r="C327" s="116">
        <v>245161.58600000001</v>
      </c>
      <c r="D327" s="116">
        <v>25517.999</v>
      </c>
      <c r="E327" s="117">
        <v>270679.58500000002</v>
      </c>
      <c r="F327" s="117">
        <v>27521.251</v>
      </c>
      <c r="G327" s="117">
        <v>238187.51</v>
      </c>
      <c r="H327" s="104">
        <f>D327/D326*100</f>
        <v>93.269476500827935</v>
      </c>
      <c r="I327" s="104">
        <f>E327/E326*100</f>
        <v>94.618052730573424</v>
      </c>
      <c r="J327" s="105">
        <f t="shared" si="64"/>
        <v>93.761022698450276</v>
      </c>
      <c r="K327" s="105">
        <f t="shared" si="65"/>
        <v>92.72107216347105</v>
      </c>
      <c r="L327" s="105">
        <f t="shared" si="65"/>
        <v>113.6413848904168</v>
      </c>
      <c r="M327" s="47" t="s">
        <v>830</v>
      </c>
    </row>
    <row r="328" spans="1:13" s="89" customFormat="1" x14ac:dyDescent="0.2">
      <c r="A328" s="47" t="s">
        <v>563</v>
      </c>
      <c r="B328" s="116">
        <v>2219.7139999999999</v>
      </c>
      <c r="C328" s="116">
        <v>13330.501</v>
      </c>
      <c r="D328" s="116">
        <v>1841.433</v>
      </c>
      <c r="E328" s="117">
        <v>15396.462</v>
      </c>
      <c r="F328" s="117">
        <v>1157.3489999999999</v>
      </c>
      <c r="G328" s="117">
        <v>10344.898999999999</v>
      </c>
      <c r="H328" s="104">
        <f>D328/D326*100</f>
        <v>6.7305234991720582</v>
      </c>
      <c r="I328" s="104">
        <f>E328/E326*100</f>
        <v>5.38194726942658</v>
      </c>
      <c r="J328" s="105">
        <f t="shared" si="64"/>
        <v>82.958119829851952</v>
      </c>
      <c r="K328" s="105">
        <f t="shared" si="65"/>
        <v>159.10784041805886</v>
      </c>
      <c r="L328" s="105">
        <f t="shared" si="65"/>
        <v>148.8314385669691</v>
      </c>
      <c r="M328" s="47" t="s">
        <v>563</v>
      </c>
    </row>
    <row r="329" spans="1:13" s="89" customFormat="1" x14ac:dyDescent="0.2">
      <c r="A329" s="43" t="s">
        <v>557</v>
      </c>
      <c r="B329" s="116">
        <v>29435.714</v>
      </c>
      <c r="C329" s="116">
        <v>258492.08600000001</v>
      </c>
      <c r="D329" s="116">
        <v>27359.432000000001</v>
      </c>
      <c r="E329" s="117">
        <v>286076.04700000002</v>
      </c>
      <c r="F329" s="117">
        <v>28678.6</v>
      </c>
      <c r="G329" s="117">
        <v>248532.40900000001</v>
      </c>
      <c r="H329" s="104">
        <f>H330+H331</f>
        <v>99.999999999999986</v>
      </c>
      <c r="I329" s="104">
        <f>I330+I331</f>
        <v>100</v>
      </c>
      <c r="J329" s="105">
        <f t="shared" si="64"/>
        <v>92.946384789579085</v>
      </c>
      <c r="K329" s="105">
        <f t="shared" si="65"/>
        <v>95.400165977418709</v>
      </c>
      <c r="L329" s="105">
        <f t="shared" si="65"/>
        <v>115.10613370347204</v>
      </c>
      <c r="M329" s="43" t="s">
        <v>558</v>
      </c>
    </row>
    <row r="330" spans="1:13" s="89" customFormat="1" x14ac:dyDescent="0.2">
      <c r="A330" s="47" t="s">
        <v>564</v>
      </c>
      <c r="B330" s="116">
        <v>9280.5030000000006</v>
      </c>
      <c r="C330" s="116">
        <v>82626.850999999995</v>
      </c>
      <c r="D330" s="116">
        <v>12038.373</v>
      </c>
      <c r="E330" s="117">
        <v>101024.069</v>
      </c>
      <c r="F330" s="117">
        <v>13246.612999999999</v>
      </c>
      <c r="G330" s="117">
        <v>101681.341</v>
      </c>
      <c r="H330" s="104">
        <f>D330/D329*100</f>
        <v>44.000814782996954</v>
      </c>
      <c r="I330" s="104">
        <f>E330/E329*100</f>
        <v>35.313711182537418</v>
      </c>
      <c r="J330" s="105">
        <f t="shared" si="64"/>
        <v>129.7168159958571</v>
      </c>
      <c r="K330" s="105">
        <f t="shared" si="65"/>
        <v>90.878875981354639</v>
      </c>
      <c r="L330" s="105">
        <f t="shared" si="65"/>
        <v>99.353596251253222</v>
      </c>
      <c r="M330" s="47" t="s">
        <v>564</v>
      </c>
    </row>
    <row r="331" spans="1:13" s="89" customFormat="1" x14ac:dyDescent="0.2">
      <c r="A331" s="47" t="s">
        <v>565</v>
      </c>
      <c r="B331" s="116">
        <v>20155.210999999999</v>
      </c>
      <c r="C331" s="116">
        <v>175865.23499999999</v>
      </c>
      <c r="D331" s="116">
        <v>15321.058999999999</v>
      </c>
      <c r="E331" s="117">
        <v>185051.978</v>
      </c>
      <c r="F331" s="117">
        <v>15431.986999999999</v>
      </c>
      <c r="G331" s="117">
        <v>146851.068</v>
      </c>
      <c r="H331" s="104">
        <f>D331/D329*100</f>
        <v>55.999185217003031</v>
      </c>
      <c r="I331" s="104">
        <f>E331/E329*100</f>
        <v>64.686288817462582</v>
      </c>
      <c r="J331" s="105">
        <f t="shared" si="64"/>
        <v>76.015373890156752</v>
      </c>
      <c r="K331" s="105">
        <f t="shared" si="65"/>
        <v>99.281181354027837</v>
      </c>
      <c r="L331" s="105">
        <f t="shared" si="65"/>
        <v>126.01336886429726</v>
      </c>
      <c r="M331" s="47" t="s">
        <v>831</v>
      </c>
    </row>
    <row r="332" spans="1:13" s="89" customFormat="1" ht="33.75" x14ac:dyDescent="0.2">
      <c r="A332" s="42" t="s">
        <v>611</v>
      </c>
      <c r="B332" s="116"/>
      <c r="C332" s="116"/>
      <c r="D332" s="116"/>
      <c r="E332" s="117"/>
      <c r="F332" s="117"/>
      <c r="G332" s="117"/>
      <c r="H332" s="112"/>
      <c r="I332" s="112"/>
      <c r="J332" s="112"/>
      <c r="K332" s="112"/>
      <c r="L332" s="112"/>
      <c r="M332" s="42" t="s">
        <v>877</v>
      </c>
    </row>
    <row r="333" spans="1:13" s="89" customFormat="1" x14ac:dyDescent="0.2">
      <c r="A333" s="43" t="s">
        <v>555</v>
      </c>
      <c r="B333" s="116">
        <v>22524.905999999999</v>
      </c>
      <c r="C333" s="116">
        <v>184091.17199999999</v>
      </c>
      <c r="D333" s="116">
        <v>21053.576000000001</v>
      </c>
      <c r="E333" s="117">
        <v>205103.342</v>
      </c>
      <c r="F333" s="117">
        <v>18068.834999999999</v>
      </c>
      <c r="G333" s="117">
        <v>185442.02600000001</v>
      </c>
      <c r="H333" s="104">
        <f>H334+H335</f>
        <v>100</v>
      </c>
      <c r="I333" s="104">
        <f>I334+I335</f>
        <v>100</v>
      </c>
      <c r="J333" s="105">
        <f t="shared" ref="J333:J338" si="66">D333/B333*100</f>
        <v>93.467986059520086</v>
      </c>
      <c r="K333" s="105">
        <f>D333/F333*100</f>
        <v>116.51872409040207</v>
      </c>
      <c r="L333" s="105">
        <f>E333/G333*100</f>
        <v>110.60240573514872</v>
      </c>
      <c r="M333" s="43" t="s">
        <v>556</v>
      </c>
    </row>
    <row r="334" spans="1:13" s="89" customFormat="1" x14ac:dyDescent="0.2">
      <c r="A334" s="47" t="s">
        <v>562</v>
      </c>
      <c r="B334" s="116">
        <v>21434.333999999999</v>
      </c>
      <c r="C334" s="116">
        <v>176652.171</v>
      </c>
      <c r="D334" s="116">
        <v>19802.333999999999</v>
      </c>
      <c r="E334" s="117">
        <v>196454.505</v>
      </c>
      <c r="F334" s="117">
        <v>17717.833999999999</v>
      </c>
      <c r="G334" s="117">
        <v>181338.34</v>
      </c>
      <c r="H334" s="104">
        <f>D334/D333*100</f>
        <v>94.056867108941489</v>
      </c>
      <c r="I334" s="104">
        <f>E334/E333*100</f>
        <v>95.783180851338841</v>
      </c>
      <c r="J334" s="105">
        <f t="shared" si="66"/>
        <v>92.386047544094438</v>
      </c>
      <c r="K334" s="105">
        <f>D334/F334*100</f>
        <v>111.7649821078581</v>
      </c>
      <c r="L334" s="105">
        <f>E334/G334*100</f>
        <v>108.3358902480303</v>
      </c>
      <c r="M334" s="47" t="s">
        <v>830</v>
      </c>
    </row>
    <row r="335" spans="1:13" s="89" customFormat="1" x14ac:dyDescent="0.2">
      <c r="A335" s="47" t="s">
        <v>563</v>
      </c>
      <c r="B335" s="116">
        <v>1090.5719999999999</v>
      </c>
      <c r="C335" s="116">
        <v>7439</v>
      </c>
      <c r="D335" s="116">
        <v>1251.242</v>
      </c>
      <c r="E335" s="117">
        <v>8648.8369999999995</v>
      </c>
      <c r="F335" s="117">
        <v>351.00099999999998</v>
      </c>
      <c r="G335" s="117">
        <v>4103.6859999999997</v>
      </c>
      <c r="H335" s="104">
        <f>D335/D333*100</f>
        <v>5.9431328910585064</v>
      </c>
      <c r="I335" s="104">
        <f>E335/E333*100</f>
        <v>4.2168191486611661</v>
      </c>
      <c r="J335" s="105">
        <f t="shared" si="66"/>
        <v>114.73263571777012</v>
      </c>
      <c r="K335" s="106">
        <f>D335/F335</f>
        <v>3.5647818667183286</v>
      </c>
      <c r="L335" s="106">
        <f>E335/G335</f>
        <v>2.1075776752899711</v>
      </c>
      <c r="M335" s="47" t="s">
        <v>563</v>
      </c>
    </row>
    <row r="336" spans="1:13" s="89" customFormat="1" x14ac:dyDescent="0.2">
      <c r="A336" s="43" t="s">
        <v>557</v>
      </c>
      <c r="B336" s="116">
        <v>22524.905999999999</v>
      </c>
      <c r="C336" s="116">
        <v>184091.17199999999</v>
      </c>
      <c r="D336" s="116">
        <v>21053.576000000001</v>
      </c>
      <c r="E336" s="117">
        <v>205103.342</v>
      </c>
      <c r="F336" s="117">
        <v>18068.834999999999</v>
      </c>
      <c r="G336" s="117">
        <v>185442.02600000001</v>
      </c>
      <c r="H336" s="104">
        <f>H337+H338</f>
        <v>100</v>
      </c>
      <c r="I336" s="104">
        <f>I337+I338</f>
        <v>99.999999999999986</v>
      </c>
      <c r="J336" s="105">
        <f t="shared" si="66"/>
        <v>93.467986059520086</v>
      </c>
      <c r="K336" s="105">
        <f t="shared" ref="K336:L338" si="67">D336/F336*100</f>
        <v>116.51872409040207</v>
      </c>
      <c r="L336" s="105">
        <f t="shared" si="67"/>
        <v>110.60240573514872</v>
      </c>
      <c r="M336" s="43" t="s">
        <v>558</v>
      </c>
    </row>
    <row r="337" spans="1:13" s="89" customFormat="1" x14ac:dyDescent="0.2">
      <c r="A337" s="47" t="s">
        <v>564</v>
      </c>
      <c r="B337" s="116">
        <v>8272.6059999999998</v>
      </c>
      <c r="C337" s="116">
        <v>74380.618000000002</v>
      </c>
      <c r="D337" s="116">
        <v>11040.813</v>
      </c>
      <c r="E337" s="117">
        <v>91723.456999999995</v>
      </c>
      <c r="F337" s="117">
        <v>11978.724</v>
      </c>
      <c r="G337" s="117">
        <v>89740.850999999995</v>
      </c>
      <c r="H337" s="104">
        <f>D337/D336*100</f>
        <v>52.441509223896212</v>
      </c>
      <c r="I337" s="104">
        <f>E337/E336*100</f>
        <v>44.720605771504196</v>
      </c>
      <c r="J337" s="105">
        <f t="shared" si="66"/>
        <v>133.46233339288733</v>
      </c>
      <c r="K337" s="105">
        <f t="shared" si="67"/>
        <v>92.170192751748843</v>
      </c>
      <c r="L337" s="105">
        <f t="shared" si="67"/>
        <v>102.20925696369873</v>
      </c>
      <c r="M337" s="47" t="s">
        <v>564</v>
      </c>
    </row>
    <row r="338" spans="1:13" s="89" customFormat="1" x14ac:dyDescent="0.2">
      <c r="A338" s="47" t="s">
        <v>565</v>
      </c>
      <c r="B338" s="116">
        <v>14252.299000000001</v>
      </c>
      <c r="C338" s="116">
        <v>109710.554</v>
      </c>
      <c r="D338" s="116">
        <v>10012.763000000001</v>
      </c>
      <c r="E338" s="117">
        <v>113379.88499999999</v>
      </c>
      <c r="F338" s="117">
        <v>6090.1109999999999</v>
      </c>
      <c r="G338" s="117">
        <v>95701.176000000007</v>
      </c>
      <c r="H338" s="104">
        <f>D338/D336*100</f>
        <v>47.558490776103781</v>
      </c>
      <c r="I338" s="104">
        <f>E338/E336*100</f>
        <v>55.279394228495789</v>
      </c>
      <c r="J338" s="105">
        <f t="shared" si="66"/>
        <v>70.253669250132916</v>
      </c>
      <c r="K338" s="105">
        <f t="shared" si="67"/>
        <v>164.41018891117093</v>
      </c>
      <c r="L338" s="105">
        <f t="shared" si="67"/>
        <v>118.47282315527656</v>
      </c>
      <c r="M338" s="47" t="s">
        <v>831</v>
      </c>
    </row>
    <row r="339" spans="1:13" s="89" customFormat="1" x14ac:dyDescent="0.2">
      <c r="A339" s="42" t="s">
        <v>612</v>
      </c>
      <c r="B339" s="116"/>
      <c r="C339" s="116"/>
      <c r="D339" s="116"/>
      <c r="E339" s="117"/>
      <c r="F339" s="117"/>
      <c r="G339" s="117"/>
      <c r="H339" s="112"/>
      <c r="I339" s="112"/>
      <c r="J339" s="112"/>
      <c r="K339" s="112"/>
      <c r="L339" s="112"/>
      <c r="M339" s="42" t="s">
        <v>878</v>
      </c>
    </row>
    <row r="340" spans="1:13" s="89" customFormat="1" x14ac:dyDescent="0.2">
      <c r="A340" s="43" t="s">
        <v>555</v>
      </c>
      <c r="B340" s="116">
        <v>63800.928999999996</v>
      </c>
      <c r="C340" s="116">
        <v>560202.99600000004</v>
      </c>
      <c r="D340" s="116">
        <v>66115.22</v>
      </c>
      <c r="E340" s="117">
        <v>632033.90899999999</v>
      </c>
      <c r="F340" s="117">
        <v>65680.760999999999</v>
      </c>
      <c r="G340" s="117">
        <v>633647.96499999997</v>
      </c>
      <c r="H340" s="104">
        <f>H341+H342</f>
        <v>100</v>
      </c>
      <c r="I340" s="104">
        <f>I341+I342</f>
        <v>99.999999999999986</v>
      </c>
      <c r="J340" s="105">
        <f t="shared" ref="J340:J345" si="68">D340/B340*100</f>
        <v>103.62736254200939</v>
      </c>
      <c r="K340" s="105">
        <f t="shared" ref="K340:L345" si="69">D340/F340*100</f>
        <v>100.66147071590721</v>
      </c>
      <c r="L340" s="105">
        <f t="shared" si="69"/>
        <v>99.745275596363669</v>
      </c>
      <c r="M340" s="43" t="s">
        <v>556</v>
      </c>
    </row>
    <row r="341" spans="1:13" s="89" customFormat="1" x14ac:dyDescent="0.2">
      <c r="A341" s="47" t="s">
        <v>562</v>
      </c>
      <c r="B341" s="116">
        <v>56151.536999999997</v>
      </c>
      <c r="C341" s="116">
        <v>488992.54300000001</v>
      </c>
      <c r="D341" s="116">
        <v>56269.536999999997</v>
      </c>
      <c r="E341" s="117">
        <v>545262.07999999996</v>
      </c>
      <c r="F341" s="117">
        <v>54847.345999999998</v>
      </c>
      <c r="G341" s="117">
        <v>547952.46</v>
      </c>
      <c r="H341" s="104">
        <f>D341/D340*100</f>
        <v>85.108295790288523</v>
      </c>
      <c r="I341" s="104">
        <f>E341/E340*100</f>
        <v>86.271016829256851</v>
      </c>
      <c r="J341" s="105">
        <f t="shared" si="68"/>
        <v>100.21014562789262</v>
      </c>
      <c r="K341" s="105">
        <f t="shared" si="69"/>
        <v>102.59299875694987</v>
      </c>
      <c r="L341" s="105">
        <f t="shared" si="69"/>
        <v>99.509012150433634</v>
      </c>
      <c r="M341" s="47" t="s">
        <v>830</v>
      </c>
    </row>
    <row r="342" spans="1:13" s="89" customFormat="1" x14ac:dyDescent="0.2">
      <c r="A342" s="47" t="s">
        <v>563</v>
      </c>
      <c r="B342" s="116">
        <v>7649.393</v>
      </c>
      <c r="C342" s="116">
        <v>71210.452999999994</v>
      </c>
      <c r="D342" s="116">
        <v>9845.6830000000009</v>
      </c>
      <c r="E342" s="117">
        <v>86771.828999999998</v>
      </c>
      <c r="F342" s="117">
        <v>10833.415000000001</v>
      </c>
      <c r="G342" s="117">
        <v>85695.505000000005</v>
      </c>
      <c r="H342" s="104">
        <f>D342/D340*100</f>
        <v>14.89170420971147</v>
      </c>
      <c r="I342" s="104">
        <f>E342/E340*100</f>
        <v>13.72898317074314</v>
      </c>
      <c r="J342" s="105">
        <f t="shared" si="68"/>
        <v>128.71195139274451</v>
      </c>
      <c r="K342" s="105">
        <f t="shared" si="69"/>
        <v>90.882542577755956</v>
      </c>
      <c r="L342" s="105">
        <f t="shared" si="69"/>
        <v>101.25598653044869</v>
      </c>
      <c r="M342" s="47" t="s">
        <v>563</v>
      </c>
    </row>
    <row r="343" spans="1:13" s="89" customFormat="1" x14ac:dyDescent="0.2">
      <c r="A343" s="43" t="s">
        <v>557</v>
      </c>
      <c r="B343" s="116">
        <v>63800.928999999996</v>
      </c>
      <c r="C343" s="116">
        <v>560202.99600000004</v>
      </c>
      <c r="D343" s="116">
        <v>66115.22</v>
      </c>
      <c r="E343" s="117">
        <v>632033.90899999999</v>
      </c>
      <c r="F343" s="117">
        <v>65680.760999999999</v>
      </c>
      <c r="G343" s="117">
        <v>633647.96499999997</v>
      </c>
      <c r="H343" s="104">
        <f>H344+H345</f>
        <v>99.999999999999986</v>
      </c>
      <c r="I343" s="104">
        <f>I344+I345</f>
        <v>100</v>
      </c>
      <c r="J343" s="105">
        <f t="shared" si="68"/>
        <v>103.62736254200939</v>
      </c>
      <c r="K343" s="105">
        <f t="shared" si="69"/>
        <v>100.66147071590721</v>
      </c>
      <c r="L343" s="105">
        <f t="shared" si="69"/>
        <v>99.745275596363669</v>
      </c>
      <c r="M343" s="43" t="s">
        <v>558</v>
      </c>
    </row>
    <row r="344" spans="1:13" s="89" customFormat="1" x14ac:dyDescent="0.2">
      <c r="A344" s="47" t="s">
        <v>564</v>
      </c>
      <c r="B344" s="116">
        <v>1530.9359999999999</v>
      </c>
      <c r="C344" s="116">
        <v>14180.453</v>
      </c>
      <c r="D344" s="116">
        <v>1799.9739999999999</v>
      </c>
      <c r="E344" s="117">
        <v>16567.695</v>
      </c>
      <c r="F344" s="117">
        <v>1591.327</v>
      </c>
      <c r="G344" s="117">
        <v>16394.105</v>
      </c>
      <c r="H344" s="104">
        <f>D344/D343*100</f>
        <v>2.7224805423017573</v>
      </c>
      <c r="I344" s="104">
        <f>E344/E343*100</f>
        <v>2.621330084364192</v>
      </c>
      <c r="J344" s="105">
        <f t="shared" si="68"/>
        <v>117.5734322009542</v>
      </c>
      <c r="K344" s="105">
        <f t="shared" si="69"/>
        <v>113.11151007932374</v>
      </c>
      <c r="L344" s="105">
        <f t="shared" si="69"/>
        <v>101.05885621691455</v>
      </c>
      <c r="M344" s="47" t="s">
        <v>564</v>
      </c>
    </row>
    <row r="345" spans="1:13" s="89" customFormat="1" x14ac:dyDescent="0.2">
      <c r="A345" s="47" t="s">
        <v>565</v>
      </c>
      <c r="B345" s="116">
        <v>62269.993999999999</v>
      </c>
      <c r="C345" s="116">
        <v>546022.54299999995</v>
      </c>
      <c r="D345" s="116">
        <v>64315.245999999999</v>
      </c>
      <c r="E345" s="117">
        <v>615466.21400000004</v>
      </c>
      <c r="F345" s="117">
        <v>64089.434999999998</v>
      </c>
      <c r="G345" s="117">
        <v>617253.86100000003</v>
      </c>
      <c r="H345" s="104">
        <f>D345/D343*100</f>
        <v>97.277519457698233</v>
      </c>
      <c r="I345" s="104">
        <f>E345/E343*100</f>
        <v>97.378669915635811</v>
      </c>
      <c r="J345" s="105">
        <f t="shared" si="68"/>
        <v>103.28449044013077</v>
      </c>
      <c r="K345" s="105">
        <f t="shared" si="69"/>
        <v>100.3523373236166</v>
      </c>
      <c r="L345" s="105">
        <f t="shared" si="69"/>
        <v>99.710387068765542</v>
      </c>
      <c r="M345" s="47" t="s">
        <v>831</v>
      </c>
    </row>
    <row r="346" spans="1:13" s="89" customFormat="1" ht="33.75" x14ac:dyDescent="0.2">
      <c r="A346" s="42" t="s">
        <v>613</v>
      </c>
      <c r="B346" s="116"/>
      <c r="C346" s="116"/>
      <c r="D346" s="116"/>
      <c r="E346" s="117"/>
      <c r="F346" s="117"/>
      <c r="G346" s="117"/>
      <c r="H346" s="112"/>
      <c r="I346" s="112"/>
      <c r="J346" s="112"/>
      <c r="K346" s="112"/>
      <c r="L346" s="112"/>
      <c r="M346" s="42" t="s">
        <v>879</v>
      </c>
    </row>
    <row r="347" spans="1:13" s="89" customFormat="1" x14ac:dyDescent="0.2">
      <c r="A347" s="43" t="s">
        <v>555</v>
      </c>
      <c r="B347" s="116">
        <v>48154.9</v>
      </c>
      <c r="C347" s="116">
        <v>428039.39500000002</v>
      </c>
      <c r="D347" s="116">
        <v>49157.232000000004</v>
      </c>
      <c r="E347" s="117">
        <v>477603.212</v>
      </c>
      <c r="F347" s="117">
        <v>48864.387999999999</v>
      </c>
      <c r="G347" s="117">
        <v>482498.27899999998</v>
      </c>
      <c r="H347" s="104">
        <f>H348+H349</f>
        <v>100</v>
      </c>
      <c r="I347" s="104">
        <f>I348+I349</f>
        <v>100.00000000000001</v>
      </c>
      <c r="J347" s="105">
        <f t="shared" ref="J347:J352" si="70">D347/B347*100</f>
        <v>102.08147457475772</v>
      </c>
      <c r="K347" s="105">
        <f t="shared" ref="K347:L352" si="71">D347/F347*100</f>
        <v>100.5992994325438</v>
      </c>
      <c r="L347" s="105">
        <f t="shared" si="71"/>
        <v>98.985474723320209</v>
      </c>
      <c r="M347" s="43" t="s">
        <v>556</v>
      </c>
    </row>
    <row r="348" spans="1:13" s="89" customFormat="1" x14ac:dyDescent="0.2">
      <c r="A348" s="47" t="s">
        <v>562</v>
      </c>
      <c r="B348" s="116">
        <v>45892.04</v>
      </c>
      <c r="C348" s="116">
        <v>406038.22499999998</v>
      </c>
      <c r="D348" s="116">
        <v>46464.04</v>
      </c>
      <c r="E348" s="117">
        <v>452502.26500000001</v>
      </c>
      <c r="F348" s="117">
        <v>45691.345999999998</v>
      </c>
      <c r="G348" s="117">
        <v>457269.46</v>
      </c>
      <c r="H348" s="104">
        <f>D348/D347*100</f>
        <v>94.521270034081653</v>
      </c>
      <c r="I348" s="104">
        <f>E348/E347*100</f>
        <v>94.74439317631726</v>
      </c>
      <c r="J348" s="105">
        <f t="shared" si="70"/>
        <v>101.24640351572953</v>
      </c>
      <c r="K348" s="105">
        <f t="shared" si="71"/>
        <v>101.69111673794859</v>
      </c>
      <c r="L348" s="105">
        <f t="shared" si="71"/>
        <v>98.957464817352985</v>
      </c>
      <c r="M348" s="47" t="s">
        <v>830</v>
      </c>
    </row>
    <row r="349" spans="1:13" s="89" customFormat="1" x14ac:dyDescent="0.2">
      <c r="A349" s="47" t="s">
        <v>563</v>
      </c>
      <c r="B349" s="116">
        <v>2262.8589999999999</v>
      </c>
      <c r="C349" s="116">
        <v>22001.17</v>
      </c>
      <c r="D349" s="116">
        <v>2693.192</v>
      </c>
      <c r="E349" s="117">
        <v>25100.947</v>
      </c>
      <c r="F349" s="117">
        <v>3173.0419999999999</v>
      </c>
      <c r="G349" s="117">
        <v>25228.819</v>
      </c>
      <c r="H349" s="104">
        <f>D349/D347*100</f>
        <v>5.4787299659183404</v>
      </c>
      <c r="I349" s="104">
        <f>E349/E347*100</f>
        <v>5.2556068236827524</v>
      </c>
      <c r="J349" s="105">
        <f t="shared" si="70"/>
        <v>119.01722555404469</v>
      </c>
      <c r="K349" s="105">
        <f t="shared" si="71"/>
        <v>84.877288103970898</v>
      </c>
      <c r="L349" s="105">
        <f t="shared" si="71"/>
        <v>99.493151066643264</v>
      </c>
      <c r="M349" s="47" t="s">
        <v>563</v>
      </c>
    </row>
    <row r="350" spans="1:13" s="89" customFormat="1" x14ac:dyDescent="0.2">
      <c r="A350" s="43" t="s">
        <v>557</v>
      </c>
      <c r="B350" s="116">
        <v>48154.9</v>
      </c>
      <c r="C350" s="116">
        <v>428039.39500000002</v>
      </c>
      <c r="D350" s="116">
        <v>49157.232000000004</v>
      </c>
      <c r="E350" s="117">
        <v>477603.212</v>
      </c>
      <c r="F350" s="117">
        <v>48864.387999999999</v>
      </c>
      <c r="G350" s="117">
        <v>482498.27899999998</v>
      </c>
      <c r="H350" s="104">
        <f>H351+H352</f>
        <v>100</v>
      </c>
      <c r="I350" s="104">
        <f>I351+I352</f>
        <v>100</v>
      </c>
      <c r="J350" s="105">
        <f t="shared" si="70"/>
        <v>102.08147457475772</v>
      </c>
      <c r="K350" s="105">
        <f t="shared" si="71"/>
        <v>100.5992994325438</v>
      </c>
      <c r="L350" s="105">
        <f t="shared" si="71"/>
        <v>98.985474723320209</v>
      </c>
      <c r="M350" s="43" t="s">
        <v>558</v>
      </c>
    </row>
    <row r="351" spans="1:13" s="89" customFormat="1" x14ac:dyDescent="0.2">
      <c r="A351" s="47" t="s">
        <v>564</v>
      </c>
      <c r="B351" s="116">
        <v>75.28</v>
      </c>
      <c r="C351" s="116">
        <v>791.76800000000003</v>
      </c>
      <c r="D351" s="116">
        <v>86.495000000000005</v>
      </c>
      <c r="E351" s="117">
        <v>891.38599999999997</v>
      </c>
      <c r="F351" s="117">
        <v>111.375</v>
      </c>
      <c r="G351" s="117">
        <v>758.96900000000005</v>
      </c>
      <c r="H351" s="104">
        <f>D351/D350*100</f>
        <v>0.17595579832485278</v>
      </c>
      <c r="I351" s="104">
        <f>E351/E350*100</f>
        <v>0.18663735452432426</v>
      </c>
      <c r="J351" s="105">
        <f t="shared" si="70"/>
        <v>114.89771519659936</v>
      </c>
      <c r="K351" s="105">
        <f t="shared" si="71"/>
        <v>77.661054994388337</v>
      </c>
      <c r="L351" s="105">
        <f t="shared" si="71"/>
        <v>117.44695764912663</v>
      </c>
      <c r="M351" s="47" t="s">
        <v>564</v>
      </c>
    </row>
    <row r="352" spans="1:13" s="89" customFormat="1" x14ac:dyDescent="0.2">
      <c r="A352" s="47" t="s">
        <v>565</v>
      </c>
      <c r="B352" s="116">
        <v>48079.62</v>
      </c>
      <c r="C352" s="116">
        <v>427247.62599999999</v>
      </c>
      <c r="D352" s="116">
        <v>49070.737000000001</v>
      </c>
      <c r="E352" s="117">
        <v>476711.826</v>
      </c>
      <c r="F352" s="117">
        <v>48753.012999999999</v>
      </c>
      <c r="G352" s="117">
        <v>481739.31</v>
      </c>
      <c r="H352" s="104">
        <f>D352/D350*100</f>
        <v>99.82404420167515</v>
      </c>
      <c r="I352" s="104">
        <f>E352/E350*100</f>
        <v>99.813362645475678</v>
      </c>
      <c r="J352" s="105">
        <f t="shared" si="70"/>
        <v>102.06140772327234</v>
      </c>
      <c r="K352" s="105">
        <f t="shared" si="71"/>
        <v>100.65170125998162</v>
      </c>
      <c r="L352" s="105">
        <f t="shared" si="71"/>
        <v>98.956389089360385</v>
      </c>
      <c r="M352" s="47" t="s">
        <v>831</v>
      </c>
    </row>
    <row r="353" spans="1:13" s="89" customFormat="1" ht="33.75" x14ac:dyDescent="0.2">
      <c r="A353" s="42" t="s">
        <v>614</v>
      </c>
      <c r="B353" s="116"/>
      <c r="C353" s="116"/>
      <c r="D353" s="116"/>
      <c r="E353" s="117"/>
      <c r="F353" s="117"/>
      <c r="G353" s="117"/>
      <c r="H353" s="112"/>
      <c r="I353" s="112"/>
      <c r="J353" s="112"/>
      <c r="K353" s="112"/>
      <c r="L353" s="112"/>
      <c r="M353" s="42" t="s">
        <v>880</v>
      </c>
    </row>
    <row r="354" spans="1:13" s="89" customFormat="1" x14ac:dyDescent="0.2">
      <c r="A354" s="43" t="s">
        <v>555</v>
      </c>
      <c r="B354" s="116">
        <v>15646.03</v>
      </c>
      <c r="C354" s="116">
        <v>132163.601</v>
      </c>
      <c r="D354" s="116">
        <v>16957.988000000001</v>
      </c>
      <c r="E354" s="117">
        <v>154430.698</v>
      </c>
      <c r="F354" s="117">
        <v>16816.373</v>
      </c>
      <c r="G354" s="117">
        <v>151149.68599999999</v>
      </c>
      <c r="H354" s="104">
        <f>H355+H356</f>
        <v>99.999999999999986</v>
      </c>
      <c r="I354" s="104">
        <f>I355+I356</f>
        <v>100</v>
      </c>
      <c r="J354" s="105">
        <f t="shared" ref="J354:J359" si="72">D354/B354*100</f>
        <v>108.38524533060463</v>
      </c>
      <c r="K354" s="105">
        <f t="shared" ref="K354:L359" si="73">D354/F354*100</f>
        <v>100.84212570689293</v>
      </c>
      <c r="L354" s="105">
        <f t="shared" si="73"/>
        <v>102.17070381476017</v>
      </c>
      <c r="M354" s="43" t="s">
        <v>556</v>
      </c>
    </row>
    <row r="355" spans="1:13" s="89" customFormat="1" x14ac:dyDescent="0.2">
      <c r="A355" s="47" t="s">
        <v>562</v>
      </c>
      <c r="B355" s="116">
        <v>10259.495999999999</v>
      </c>
      <c r="C355" s="116">
        <v>82954.319000000003</v>
      </c>
      <c r="D355" s="116">
        <v>9805.4959999999992</v>
      </c>
      <c r="E355" s="117">
        <v>92759.815000000002</v>
      </c>
      <c r="F355" s="117">
        <v>9156</v>
      </c>
      <c r="G355" s="117">
        <v>90683</v>
      </c>
      <c r="H355" s="104">
        <f>D355/D354*100</f>
        <v>57.822284105873869</v>
      </c>
      <c r="I355" s="104">
        <f>E355/E354*100</f>
        <v>60.065658059772545</v>
      </c>
      <c r="J355" s="105">
        <f t="shared" si="72"/>
        <v>95.574831356238164</v>
      </c>
      <c r="K355" s="105">
        <f t="shared" si="73"/>
        <v>107.09366535605068</v>
      </c>
      <c r="L355" s="105">
        <f t="shared" si="73"/>
        <v>102.29019220802135</v>
      </c>
      <c r="M355" s="47" t="s">
        <v>830</v>
      </c>
    </row>
    <row r="356" spans="1:13" s="89" customFormat="1" x14ac:dyDescent="0.2">
      <c r="A356" s="47" t="s">
        <v>563</v>
      </c>
      <c r="B356" s="116">
        <v>5386.5339999999997</v>
      </c>
      <c r="C356" s="116">
        <v>49209.283000000003</v>
      </c>
      <c r="D356" s="116">
        <v>7152.4920000000002</v>
      </c>
      <c r="E356" s="117">
        <v>61670.883000000002</v>
      </c>
      <c r="F356" s="117">
        <v>7660.3729999999996</v>
      </c>
      <c r="G356" s="117">
        <v>60466.686000000002</v>
      </c>
      <c r="H356" s="104">
        <f>D356/D354*100</f>
        <v>42.177715894126116</v>
      </c>
      <c r="I356" s="104">
        <f>E356/E354*100</f>
        <v>39.934341940227455</v>
      </c>
      <c r="J356" s="105">
        <f t="shared" si="72"/>
        <v>132.78468120687629</v>
      </c>
      <c r="K356" s="105">
        <f t="shared" si="73"/>
        <v>93.370022582451284</v>
      </c>
      <c r="L356" s="105">
        <f t="shared" si="73"/>
        <v>101.99150487592456</v>
      </c>
      <c r="M356" s="47" t="s">
        <v>563</v>
      </c>
    </row>
    <row r="357" spans="1:13" s="89" customFormat="1" x14ac:dyDescent="0.2">
      <c r="A357" s="43" t="s">
        <v>557</v>
      </c>
      <c r="B357" s="116">
        <v>15646.03</v>
      </c>
      <c r="C357" s="116">
        <v>132163.601</v>
      </c>
      <c r="D357" s="116">
        <v>16957.988000000001</v>
      </c>
      <c r="E357" s="117">
        <v>154430.698</v>
      </c>
      <c r="F357" s="117">
        <v>16816.373</v>
      </c>
      <c r="G357" s="117">
        <v>151149.68599999999</v>
      </c>
      <c r="H357" s="104">
        <f>H358+H359</f>
        <v>100</v>
      </c>
      <c r="I357" s="104">
        <f>I358+I359</f>
        <v>100</v>
      </c>
      <c r="J357" s="105">
        <f t="shared" si="72"/>
        <v>108.38524533060463</v>
      </c>
      <c r="K357" s="105">
        <f t="shared" si="73"/>
        <v>100.84212570689293</v>
      </c>
      <c r="L357" s="105">
        <f t="shared" si="73"/>
        <v>102.17070381476017</v>
      </c>
      <c r="M357" s="43" t="s">
        <v>558</v>
      </c>
    </row>
    <row r="358" spans="1:13" s="89" customFormat="1" x14ac:dyDescent="0.2">
      <c r="A358" s="47" t="s">
        <v>564</v>
      </c>
      <c r="B358" s="116">
        <v>1455.6559999999999</v>
      </c>
      <c r="C358" s="116">
        <v>13388.684999999999</v>
      </c>
      <c r="D358" s="116">
        <v>1713.48</v>
      </c>
      <c r="E358" s="117">
        <v>15676.31</v>
      </c>
      <c r="F358" s="117">
        <v>1479.951</v>
      </c>
      <c r="G358" s="117">
        <v>15635.136</v>
      </c>
      <c r="H358" s="104">
        <f>D358/D357*100</f>
        <v>10.104264727631602</v>
      </c>
      <c r="I358" s="104">
        <f>E358/E357*100</f>
        <v>10.1510322772743</v>
      </c>
      <c r="J358" s="105">
        <f t="shared" si="72"/>
        <v>117.71187698192432</v>
      </c>
      <c r="K358" s="105">
        <f t="shared" si="73"/>
        <v>115.77950891617357</v>
      </c>
      <c r="L358" s="105">
        <f t="shared" si="73"/>
        <v>100.26334276849269</v>
      </c>
      <c r="M358" s="47" t="s">
        <v>564</v>
      </c>
    </row>
    <row r="359" spans="1:13" s="89" customFormat="1" x14ac:dyDescent="0.2">
      <c r="A359" s="47" t="s">
        <v>565</v>
      </c>
      <c r="B359" s="116">
        <v>14190.374</v>
      </c>
      <c r="C359" s="116">
        <v>118774.917</v>
      </c>
      <c r="D359" s="116">
        <v>15244.508</v>
      </c>
      <c r="E359" s="117">
        <v>138754.38800000001</v>
      </c>
      <c r="F359" s="117">
        <v>15336.422</v>
      </c>
      <c r="G359" s="117">
        <v>135514.54999999999</v>
      </c>
      <c r="H359" s="104">
        <f>D359/D357*100</f>
        <v>89.895735272368398</v>
      </c>
      <c r="I359" s="104">
        <f>E359/E357*100</f>
        <v>89.848967722725703</v>
      </c>
      <c r="J359" s="105">
        <f t="shared" si="72"/>
        <v>107.42851456910157</v>
      </c>
      <c r="K359" s="105">
        <f t="shared" si="73"/>
        <v>99.400681593138216</v>
      </c>
      <c r="L359" s="105">
        <f t="shared" si="73"/>
        <v>102.39076763343864</v>
      </c>
      <c r="M359" s="47" t="s">
        <v>831</v>
      </c>
    </row>
    <row r="360" spans="1:13" s="89" customFormat="1" ht="22.5" x14ac:dyDescent="0.2">
      <c r="A360" s="42" t="s">
        <v>615</v>
      </c>
      <c r="B360" s="116"/>
      <c r="C360" s="116"/>
      <c r="D360" s="116"/>
      <c r="E360" s="117"/>
      <c r="F360" s="117"/>
      <c r="G360" s="117"/>
      <c r="H360" s="112"/>
      <c r="I360" s="112"/>
      <c r="J360" s="112"/>
      <c r="K360" s="112"/>
      <c r="L360" s="112"/>
      <c r="M360" s="42" t="s">
        <v>881</v>
      </c>
    </row>
    <row r="361" spans="1:13" s="89" customFormat="1" x14ac:dyDescent="0.2">
      <c r="A361" s="43" t="s">
        <v>555</v>
      </c>
      <c r="B361" s="116">
        <v>16181.789000000001</v>
      </c>
      <c r="C361" s="116">
        <v>146330.53099999999</v>
      </c>
      <c r="D361" s="116">
        <v>16843.493999999999</v>
      </c>
      <c r="E361" s="117">
        <v>163095.791</v>
      </c>
      <c r="F361" s="117">
        <v>17346.159</v>
      </c>
      <c r="G361" s="117">
        <v>159147.79699999999</v>
      </c>
      <c r="H361" s="104">
        <f>H362+H363</f>
        <v>100</v>
      </c>
      <c r="I361" s="104">
        <f>I362+I363</f>
        <v>100</v>
      </c>
      <c r="J361" s="105">
        <f t="shared" ref="J361:J366" si="74">D361/B361*100</f>
        <v>104.08919557658302</v>
      </c>
      <c r="K361" s="105">
        <f t="shared" ref="K361:L366" si="75">D361/F361*100</f>
        <v>97.102153854348956</v>
      </c>
      <c r="L361" s="105">
        <f t="shared" si="75"/>
        <v>102.48070917374999</v>
      </c>
      <c r="M361" s="43" t="s">
        <v>556</v>
      </c>
    </row>
    <row r="362" spans="1:13" s="89" customFormat="1" x14ac:dyDescent="0.2">
      <c r="A362" s="47" t="s">
        <v>562</v>
      </c>
      <c r="B362" s="116">
        <v>14102.5</v>
      </c>
      <c r="C362" s="116">
        <v>122868.66499999999</v>
      </c>
      <c r="D362" s="116">
        <v>14120.5</v>
      </c>
      <c r="E362" s="117">
        <v>136989.16500000001</v>
      </c>
      <c r="F362" s="117">
        <v>14344</v>
      </c>
      <c r="G362" s="117">
        <v>130475</v>
      </c>
      <c r="H362" s="104">
        <f>D362/D361*100</f>
        <v>83.833556149335763</v>
      </c>
      <c r="I362" s="104">
        <f>E362/E361*100</f>
        <v>83.993071899691145</v>
      </c>
      <c r="J362" s="105">
        <f t="shared" si="74"/>
        <v>100.12763694380429</v>
      </c>
      <c r="K362" s="105">
        <f t="shared" si="75"/>
        <v>98.441857222532064</v>
      </c>
      <c r="L362" s="105">
        <f t="shared" si="75"/>
        <v>104.9926537650891</v>
      </c>
      <c r="M362" s="47" t="s">
        <v>830</v>
      </c>
    </row>
    <row r="363" spans="1:13" s="89" customFormat="1" x14ac:dyDescent="0.2">
      <c r="A363" s="47" t="s">
        <v>563</v>
      </c>
      <c r="B363" s="116">
        <v>2079.29</v>
      </c>
      <c r="C363" s="116">
        <v>23461.866000000002</v>
      </c>
      <c r="D363" s="116">
        <v>2722.9940000000001</v>
      </c>
      <c r="E363" s="117">
        <v>26106.626</v>
      </c>
      <c r="F363" s="117">
        <v>3002.1590000000001</v>
      </c>
      <c r="G363" s="117">
        <v>28672.796999999999</v>
      </c>
      <c r="H363" s="104">
        <f>D363/D361*100</f>
        <v>16.166443850664241</v>
      </c>
      <c r="I363" s="104">
        <f>E363/E361*100</f>
        <v>16.006928100308855</v>
      </c>
      <c r="J363" s="105">
        <f t="shared" si="74"/>
        <v>130.9578750438852</v>
      </c>
      <c r="K363" s="105">
        <f t="shared" si="75"/>
        <v>90.701192042127019</v>
      </c>
      <c r="L363" s="105">
        <f t="shared" si="75"/>
        <v>91.050154611703917</v>
      </c>
      <c r="M363" s="47" t="s">
        <v>563</v>
      </c>
    </row>
    <row r="364" spans="1:13" s="89" customFormat="1" x14ac:dyDescent="0.2">
      <c r="A364" s="43" t="s">
        <v>557</v>
      </c>
      <c r="B364" s="116">
        <v>16181.789000000001</v>
      </c>
      <c r="C364" s="116">
        <v>146330.53099999999</v>
      </c>
      <c r="D364" s="116">
        <v>16843.493999999999</v>
      </c>
      <c r="E364" s="117">
        <v>163095.791</v>
      </c>
      <c r="F364" s="117">
        <v>17346.159</v>
      </c>
      <c r="G364" s="117">
        <v>159147.79699999999</v>
      </c>
      <c r="H364" s="104">
        <f>H365+H366</f>
        <v>100.00000000000001</v>
      </c>
      <c r="I364" s="104">
        <f>I365+I366</f>
        <v>100</v>
      </c>
      <c r="J364" s="105">
        <f t="shared" si="74"/>
        <v>104.08919557658302</v>
      </c>
      <c r="K364" s="105">
        <f t="shared" si="75"/>
        <v>97.102153854348956</v>
      </c>
      <c r="L364" s="105">
        <f t="shared" si="75"/>
        <v>102.48070917374999</v>
      </c>
      <c r="M364" s="43" t="s">
        <v>558</v>
      </c>
    </row>
    <row r="365" spans="1:13" s="89" customFormat="1" x14ac:dyDescent="0.2">
      <c r="A365" s="47" t="s">
        <v>564</v>
      </c>
      <c r="B365" s="116">
        <v>5372.625</v>
      </c>
      <c r="C365" s="116">
        <v>47110.45</v>
      </c>
      <c r="D365" s="116">
        <v>6044.5929999999998</v>
      </c>
      <c r="E365" s="117">
        <v>53312.084000000003</v>
      </c>
      <c r="F365" s="117">
        <v>6290.5640000000003</v>
      </c>
      <c r="G365" s="117">
        <v>53428.078000000001</v>
      </c>
      <c r="H365" s="104">
        <f>D365/D364*100</f>
        <v>35.886811845570762</v>
      </c>
      <c r="I365" s="104">
        <f>E365/E364*100</f>
        <v>32.687590325368973</v>
      </c>
      <c r="J365" s="105">
        <f t="shared" si="74"/>
        <v>112.50725669481865</v>
      </c>
      <c r="K365" s="105">
        <f t="shared" si="75"/>
        <v>96.089841864735817</v>
      </c>
      <c r="L365" s="105">
        <f t="shared" si="75"/>
        <v>99.782896925470538</v>
      </c>
      <c r="M365" s="47" t="s">
        <v>564</v>
      </c>
    </row>
    <row r="366" spans="1:13" s="89" customFormat="1" x14ac:dyDescent="0.2">
      <c r="A366" s="47" t="s">
        <v>565</v>
      </c>
      <c r="B366" s="116">
        <v>10809.164000000001</v>
      </c>
      <c r="C366" s="116">
        <v>99220.081000000006</v>
      </c>
      <c r="D366" s="116">
        <v>10798.901</v>
      </c>
      <c r="E366" s="117">
        <v>109783.70699999999</v>
      </c>
      <c r="F366" s="117">
        <v>11055.593999999999</v>
      </c>
      <c r="G366" s="117">
        <v>105719.719</v>
      </c>
      <c r="H366" s="104">
        <f>D366/D364*100</f>
        <v>64.113188154429253</v>
      </c>
      <c r="I366" s="104">
        <f>E366/E364*100</f>
        <v>67.312409674631027</v>
      </c>
      <c r="J366" s="105">
        <f t="shared" si="74"/>
        <v>99.905052786690987</v>
      </c>
      <c r="K366" s="105">
        <f t="shared" si="75"/>
        <v>97.678161842773903</v>
      </c>
      <c r="L366" s="105">
        <f t="shared" si="75"/>
        <v>103.8441154010256</v>
      </c>
      <c r="M366" s="47" t="s">
        <v>831</v>
      </c>
    </row>
    <row r="367" spans="1:13" s="89" customFormat="1" x14ac:dyDescent="0.2">
      <c r="A367" s="42" t="s">
        <v>616</v>
      </c>
      <c r="B367" s="116"/>
      <c r="C367" s="116"/>
      <c r="D367" s="116"/>
      <c r="E367" s="117"/>
      <c r="F367" s="117"/>
      <c r="G367" s="117"/>
      <c r="H367" s="112"/>
      <c r="I367" s="112"/>
      <c r="J367" s="112"/>
      <c r="K367" s="112"/>
      <c r="L367" s="112"/>
      <c r="M367" s="42" t="s">
        <v>882</v>
      </c>
    </row>
    <row r="368" spans="1:13" s="89" customFormat="1" x14ac:dyDescent="0.2">
      <c r="A368" s="43" t="s">
        <v>555</v>
      </c>
      <c r="B368" s="116">
        <v>58863.883999999998</v>
      </c>
      <c r="C368" s="116">
        <v>397633.73800000001</v>
      </c>
      <c r="D368" s="116">
        <v>50234.055</v>
      </c>
      <c r="E368" s="117">
        <v>453230.38699999999</v>
      </c>
      <c r="F368" s="117">
        <v>44316.044999999998</v>
      </c>
      <c r="G368" s="117">
        <v>391654.93400000001</v>
      </c>
      <c r="H368" s="104">
        <f>H369+H370</f>
        <v>100</v>
      </c>
      <c r="I368" s="104">
        <f>I369+I370</f>
        <v>100</v>
      </c>
      <c r="J368" s="105">
        <f>D368/B368*100</f>
        <v>85.339348317552407</v>
      </c>
      <c r="K368" s="105">
        <f t="shared" ref="K368:L373" si="76">D368/F368*100</f>
        <v>113.35410233471872</v>
      </c>
      <c r="L368" s="105">
        <f t="shared" si="76"/>
        <v>115.72186321543954</v>
      </c>
      <c r="M368" s="43" t="s">
        <v>556</v>
      </c>
    </row>
    <row r="369" spans="1:13" s="89" customFormat="1" x14ac:dyDescent="0.2">
      <c r="A369" s="47" t="s">
        <v>562</v>
      </c>
      <c r="B369" s="116">
        <v>31501.332999999999</v>
      </c>
      <c r="C369" s="116">
        <v>228516.08199999999</v>
      </c>
      <c r="D369" s="116">
        <v>20432.332999999999</v>
      </c>
      <c r="E369" s="117">
        <v>248948.41500000001</v>
      </c>
      <c r="F369" s="117">
        <v>16948.082999999999</v>
      </c>
      <c r="G369" s="117">
        <v>162198.82999999999</v>
      </c>
      <c r="H369" s="104">
        <f>D369/D368*100</f>
        <v>40.674265694855812</v>
      </c>
      <c r="I369" s="104">
        <f>E369/E368*100</f>
        <v>54.927564907513585</v>
      </c>
      <c r="J369" s="105">
        <f>D369/B369*100</f>
        <v>64.86180441951457</v>
      </c>
      <c r="K369" s="105">
        <f t="shared" si="76"/>
        <v>120.55837229496693</v>
      </c>
      <c r="L369" s="105">
        <f t="shared" si="76"/>
        <v>153.48348382044435</v>
      </c>
      <c r="M369" s="47" t="s">
        <v>830</v>
      </c>
    </row>
    <row r="370" spans="1:13" s="89" customFormat="1" x14ac:dyDescent="0.2">
      <c r="A370" s="47" t="s">
        <v>563</v>
      </c>
      <c r="B370" s="116">
        <v>27362.550999999999</v>
      </c>
      <c r="C370" s="116">
        <v>169117.65599999999</v>
      </c>
      <c r="D370" s="116">
        <v>29801.722000000002</v>
      </c>
      <c r="E370" s="117">
        <v>204281.97200000001</v>
      </c>
      <c r="F370" s="117">
        <v>27367.962</v>
      </c>
      <c r="G370" s="117">
        <v>229456.10399999999</v>
      </c>
      <c r="H370" s="104">
        <f>D370/D368*100</f>
        <v>59.325734305144195</v>
      </c>
      <c r="I370" s="104">
        <f>E370/E368*100</f>
        <v>45.072435092486423</v>
      </c>
      <c r="J370" s="105">
        <f>D370/B370*100</f>
        <v>108.91426753302352</v>
      </c>
      <c r="K370" s="105">
        <f t="shared" si="76"/>
        <v>108.89273377389226</v>
      </c>
      <c r="L370" s="105">
        <f t="shared" si="76"/>
        <v>89.028780859976607</v>
      </c>
      <c r="M370" s="47" t="s">
        <v>563</v>
      </c>
    </row>
    <row r="371" spans="1:13" s="89" customFormat="1" x14ac:dyDescent="0.2">
      <c r="A371" s="43" t="s">
        <v>557</v>
      </c>
      <c r="B371" s="116">
        <v>58863.883999999998</v>
      </c>
      <c r="C371" s="116">
        <v>397633.73800000001</v>
      </c>
      <c r="D371" s="116">
        <v>50234.055</v>
      </c>
      <c r="E371" s="117">
        <v>453230.38699999999</v>
      </c>
      <c r="F371" s="117">
        <v>44316.044999999998</v>
      </c>
      <c r="G371" s="117">
        <v>391654.93400000001</v>
      </c>
      <c r="H371" s="104">
        <f>H372+H373</f>
        <v>100</v>
      </c>
      <c r="I371" s="104">
        <f>I372+I373</f>
        <v>100</v>
      </c>
      <c r="J371" s="105">
        <f>D371/B371*100</f>
        <v>85.339348317552407</v>
      </c>
      <c r="K371" s="105">
        <f t="shared" si="76"/>
        <v>113.35410233471872</v>
      </c>
      <c r="L371" s="105">
        <f t="shared" si="76"/>
        <v>115.72186321543954</v>
      </c>
      <c r="M371" s="43" t="s">
        <v>558</v>
      </c>
    </row>
    <row r="372" spans="1:13" s="89" customFormat="1" x14ac:dyDescent="0.2">
      <c r="A372" s="47" t="s">
        <v>564</v>
      </c>
      <c r="B372" s="116">
        <v>1.9E-2</v>
      </c>
      <c r="C372" s="116">
        <v>128.14699999999999</v>
      </c>
      <c r="D372" s="116">
        <v>0.46800000000000003</v>
      </c>
      <c r="E372" s="117">
        <v>131.59100000000001</v>
      </c>
      <c r="F372" s="117">
        <v>10.516999999999999</v>
      </c>
      <c r="G372" s="117">
        <v>2291.4140000000002</v>
      </c>
      <c r="H372" s="104">
        <f>D372/D371*100</f>
        <v>9.3163890512123701E-4</v>
      </c>
      <c r="I372" s="104">
        <f>E372/E371*100</f>
        <v>2.903401973354448E-2</v>
      </c>
      <c r="J372" s="106"/>
      <c r="K372" s="105">
        <f t="shared" si="76"/>
        <v>4.4499381953028436</v>
      </c>
      <c r="L372" s="105">
        <f t="shared" si="76"/>
        <v>5.7427858955212807</v>
      </c>
      <c r="M372" s="47" t="s">
        <v>564</v>
      </c>
    </row>
    <row r="373" spans="1:13" s="89" customFormat="1" x14ac:dyDescent="0.2">
      <c r="A373" s="47" t="s">
        <v>565</v>
      </c>
      <c r="B373" s="116">
        <v>58863.866000000002</v>
      </c>
      <c r="C373" s="116">
        <v>397505.59100000001</v>
      </c>
      <c r="D373" s="116">
        <v>50233.587</v>
      </c>
      <c r="E373" s="117">
        <v>453098.79599999997</v>
      </c>
      <c r="F373" s="117">
        <v>44305.529000000002</v>
      </c>
      <c r="G373" s="117">
        <v>389363.52</v>
      </c>
      <c r="H373" s="104">
        <f>D373/D371*100</f>
        <v>99.999068361094885</v>
      </c>
      <c r="I373" s="104">
        <f>E373/E371*100</f>
        <v>99.970965980266456</v>
      </c>
      <c r="J373" s="105">
        <f>D373/B373*100</f>
        <v>85.338579358684996</v>
      </c>
      <c r="K373" s="105">
        <f t="shared" si="76"/>
        <v>113.37995084089843</v>
      </c>
      <c r="L373" s="105">
        <f t="shared" si="76"/>
        <v>116.36909282102236</v>
      </c>
      <c r="M373" s="47" t="s">
        <v>831</v>
      </c>
    </row>
    <row r="374" spans="1:13" s="89" customFormat="1" ht="22.5" x14ac:dyDescent="0.2">
      <c r="A374" s="42" t="s">
        <v>617</v>
      </c>
      <c r="B374" s="116"/>
      <c r="C374" s="116"/>
      <c r="D374" s="116"/>
      <c r="E374" s="117"/>
      <c r="F374" s="117"/>
      <c r="G374" s="117"/>
      <c r="H374" s="112"/>
      <c r="I374" s="112"/>
      <c r="J374" s="112"/>
      <c r="K374" s="112"/>
      <c r="L374" s="112"/>
      <c r="M374" s="42" t="s">
        <v>883</v>
      </c>
    </row>
    <row r="375" spans="1:13" s="89" customFormat="1" x14ac:dyDescent="0.2">
      <c r="A375" s="43" t="s">
        <v>555</v>
      </c>
      <c r="B375" s="116">
        <v>18209.743999999999</v>
      </c>
      <c r="C375" s="116">
        <v>146535.25</v>
      </c>
      <c r="D375" s="116">
        <v>21887.027999999998</v>
      </c>
      <c r="E375" s="117">
        <v>169265.109</v>
      </c>
      <c r="F375" s="117">
        <v>19027.074000000001</v>
      </c>
      <c r="G375" s="117">
        <v>156397.446</v>
      </c>
      <c r="H375" s="104">
        <f>H376+H377</f>
        <v>100.00000000000001</v>
      </c>
      <c r="I375" s="104">
        <f>I376+I377</f>
        <v>100</v>
      </c>
      <c r="J375" s="105">
        <f t="shared" ref="J375:J380" si="77">D375/B375*100</f>
        <v>120.19404556154112</v>
      </c>
      <c r="K375" s="105">
        <f t="shared" ref="K375:L380" si="78">D375/F375*100</f>
        <v>115.03097113092637</v>
      </c>
      <c r="L375" s="105">
        <f t="shared" si="78"/>
        <v>108.22754036533308</v>
      </c>
      <c r="M375" s="43" t="s">
        <v>556</v>
      </c>
    </row>
    <row r="376" spans="1:13" s="89" customFormat="1" x14ac:dyDescent="0.2">
      <c r="A376" s="47" t="s">
        <v>562</v>
      </c>
      <c r="B376" s="116">
        <v>8658.4989999999998</v>
      </c>
      <c r="C376" s="116">
        <v>66821.745999999999</v>
      </c>
      <c r="D376" s="116">
        <v>8969.4989999999998</v>
      </c>
      <c r="E376" s="117">
        <v>75791.244999999995</v>
      </c>
      <c r="F376" s="117">
        <v>7323.75</v>
      </c>
      <c r="G376" s="117">
        <v>70697.5</v>
      </c>
      <c r="H376" s="104">
        <f>D376/D375*100</f>
        <v>40.980890598760148</v>
      </c>
      <c r="I376" s="104">
        <f>E376/E375*100</f>
        <v>44.776649746522772</v>
      </c>
      <c r="J376" s="105">
        <f t="shared" si="77"/>
        <v>103.59184657756499</v>
      </c>
      <c r="K376" s="105">
        <f t="shared" si="78"/>
        <v>122.47139784946238</v>
      </c>
      <c r="L376" s="105">
        <f t="shared" si="78"/>
        <v>107.20498603203789</v>
      </c>
      <c r="M376" s="47" t="s">
        <v>830</v>
      </c>
    </row>
    <row r="377" spans="1:13" s="89" customFormat="1" x14ac:dyDescent="0.2">
      <c r="A377" s="47" t="s">
        <v>563</v>
      </c>
      <c r="B377" s="116">
        <v>9551.2450000000008</v>
      </c>
      <c r="C377" s="116">
        <v>79713.504000000001</v>
      </c>
      <c r="D377" s="116">
        <v>12917.529</v>
      </c>
      <c r="E377" s="117">
        <v>93473.864000000001</v>
      </c>
      <c r="F377" s="117">
        <v>11703.324000000001</v>
      </c>
      <c r="G377" s="117">
        <v>85699.945999999996</v>
      </c>
      <c r="H377" s="104">
        <f>D377/D375*100</f>
        <v>59.019109401239866</v>
      </c>
      <c r="I377" s="104">
        <f>E377/E375*100</f>
        <v>55.223350253477221</v>
      </c>
      <c r="J377" s="105">
        <f t="shared" si="77"/>
        <v>135.24445242478859</v>
      </c>
      <c r="K377" s="105">
        <f t="shared" si="78"/>
        <v>110.37487298480329</v>
      </c>
      <c r="L377" s="105">
        <f t="shared" si="78"/>
        <v>109.07108856287961</v>
      </c>
      <c r="M377" s="47" t="s">
        <v>563</v>
      </c>
    </row>
    <row r="378" spans="1:13" s="89" customFormat="1" x14ac:dyDescent="0.2">
      <c r="A378" s="43" t="s">
        <v>557</v>
      </c>
      <c r="B378" s="116">
        <v>18209.743999999999</v>
      </c>
      <c r="C378" s="116">
        <v>146535.25</v>
      </c>
      <c r="D378" s="116">
        <v>21887.027999999998</v>
      </c>
      <c r="E378" s="117">
        <v>169265.109</v>
      </c>
      <c r="F378" s="117">
        <v>19027.074000000001</v>
      </c>
      <c r="G378" s="117">
        <v>156397.446</v>
      </c>
      <c r="H378" s="104">
        <f>H379+H380</f>
        <v>100.00000000000001</v>
      </c>
      <c r="I378" s="104">
        <f>I379+I380</f>
        <v>100</v>
      </c>
      <c r="J378" s="105">
        <f t="shared" si="77"/>
        <v>120.19404556154112</v>
      </c>
      <c r="K378" s="105">
        <f t="shared" si="78"/>
        <v>115.03097113092637</v>
      </c>
      <c r="L378" s="105">
        <f t="shared" si="78"/>
        <v>108.22754036533308</v>
      </c>
      <c r="M378" s="43" t="s">
        <v>558</v>
      </c>
    </row>
    <row r="379" spans="1:13" s="89" customFormat="1" x14ac:dyDescent="0.2">
      <c r="A379" s="47" t="s">
        <v>564</v>
      </c>
      <c r="B379" s="116">
        <v>2866.06</v>
      </c>
      <c r="C379" s="116">
        <v>24531.896000000001</v>
      </c>
      <c r="D379" s="116">
        <v>3423.1089999999999</v>
      </c>
      <c r="E379" s="117">
        <v>28975.858</v>
      </c>
      <c r="F379" s="117">
        <v>2928.0549999999998</v>
      </c>
      <c r="G379" s="117">
        <v>25564.597000000002</v>
      </c>
      <c r="H379" s="104">
        <f>D379/D378*100</f>
        <v>15.639898665090573</v>
      </c>
      <c r="I379" s="104">
        <f>E379/E378*100</f>
        <v>17.118624252325979</v>
      </c>
      <c r="J379" s="105">
        <f t="shared" si="77"/>
        <v>119.43605507211991</v>
      </c>
      <c r="K379" s="105">
        <f t="shared" si="78"/>
        <v>116.90726437857212</v>
      </c>
      <c r="L379" s="105">
        <f t="shared" si="78"/>
        <v>113.34369166859935</v>
      </c>
      <c r="M379" s="47" t="s">
        <v>564</v>
      </c>
    </row>
    <row r="380" spans="1:13" s="89" customFormat="1" x14ac:dyDescent="0.2">
      <c r="A380" s="47" t="s">
        <v>565</v>
      </c>
      <c r="B380" s="116">
        <v>15343.683999999999</v>
      </c>
      <c r="C380" s="116">
        <v>122003.35400000001</v>
      </c>
      <c r="D380" s="116">
        <v>18463.919000000002</v>
      </c>
      <c r="E380" s="117">
        <v>140289.25099999999</v>
      </c>
      <c r="F380" s="117">
        <v>16099.019</v>
      </c>
      <c r="G380" s="117">
        <v>130832.848</v>
      </c>
      <c r="H380" s="104">
        <f>D380/D378*100</f>
        <v>84.360101334909444</v>
      </c>
      <c r="I380" s="104">
        <f>E380/E378*100</f>
        <v>82.881375747674014</v>
      </c>
      <c r="J380" s="105">
        <f t="shared" si="77"/>
        <v>120.33563126039355</v>
      </c>
      <c r="K380" s="105">
        <f t="shared" si="78"/>
        <v>114.68971494474292</v>
      </c>
      <c r="L380" s="105">
        <f t="shared" si="78"/>
        <v>107.22785076114829</v>
      </c>
      <c r="M380" s="47" t="s">
        <v>831</v>
      </c>
    </row>
    <row r="381" spans="1:13" s="89" customFormat="1" x14ac:dyDescent="0.2">
      <c r="A381" s="42" t="s">
        <v>618</v>
      </c>
      <c r="B381" s="116"/>
      <c r="C381" s="116"/>
      <c r="D381" s="116"/>
      <c r="E381" s="117"/>
      <c r="F381" s="117"/>
      <c r="G381" s="117"/>
      <c r="H381" s="112"/>
      <c r="I381" s="112"/>
      <c r="J381" s="112"/>
      <c r="K381" s="112"/>
      <c r="L381" s="112"/>
      <c r="M381" s="42" t="s">
        <v>884</v>
      </c>
    </row>
    <row r="382" spans="1:13" s="89" customFormat="1" x14ac:dyDescent="0.2">
      <c r="A382" s="43" t="s">
        <v>555</v>
      </c>
      <c r="B382" s="116">
        <v>4366.3389999999999</v>
      </c>
      <c r="C382" s="116">
        <v>43553.874000000003</v>
      </c>
      <c r="D382" s="116">
        <v>4481.2110000000002</v>
      </c>
      <c r="E382" s="117">
        <v>48097.182000000001</v>
      </c>
      <c r="F382" s="117">
        <v>5481.0860000000002</v>
      </c>
      <c r="G382" s="117">
        <v>49334.127999999997</v>
      </c>
      <c r="H382" s="104">
        <f>H383+H384</f>
        <v>99.99997768460355</v>
      </c>
      <c r="I382" s="104">
        <f>I383+I384</f>
        <v>100</v>
      </c>
      <c r="J382" s="105">
        <f t="shared" ref="J382:J387" si="79">D382/B382*100</f>
        <v>102.63085390300661</v>
      </c>
      <c r="K382" s="105">
        <f t="shared" ref="K382:L387" si="80">D382/F382*100</f>
        <v>81.7577210063845</v>
      </c>
      <c r="L382" s="105">
        <f t="shared" si="80"/>
        <v>97.492717414605977</v>
      </c>
      <c r="M382" s="43" t="s">
        <v>556</v>
      </c>
    </row>
    <row r="383" spans="1:13" s="89" customFormat="1" x14ac:dyDescent="0.2">
      <c r="A383" s="47" t="s">
        <v>562</v>
      </c>
      <c r="B383" s="116">
        <v>1631.9159999999999</v>
      </c>
      <c r="C383" s="116">
        <v>12842.914000000001</v>
      </c>
      <c r="D383" s="116">
        <v>1096.9159999999999</v>
      </c>
      <c r="E383" s="117">
        <v>13939.83</v>
      </c>
      <c r="F383" s="117">
        <v>1707.5830000000001</v>
      </c>
      <c r="G383" s="117">
        <v>15017.83</v>
      </c>
      <c r="H383" s="104">
        <f>D383/D382*100</f>
        <v>24.478115402287457</v>
      </c>
      <c r="I383" s="104">
        <f>E383/E382*100</f>
        <v>28.982633535578028</v>
      </c>
      <c r="J383" s="105">
        <f t="shared" si="79"/>
        <v>67.216449866292137</v>
      </c>
      <c r="K383" s="105">
        <f t="shared" si="80"/>
        <v>64.237931626163984</v>
      </c>
      <c r="L383" s="105">
        <f t="shared" si="80"/>
        <v>92.821865742254374</v>
      </c>
      <c r="M383" s="47" t="s">
        <v>830</v>
      </c>
    </row>
    <row r="384" spans="1:13" s="89" customFormat="1" x14ac:dyDescent="0.2">
      <c r="A384" s="47" t="s">
        <v>563</v>
      </c>
      <c r="B384" s="116">
        <v>2734.4229999999998</v>
      </c>
      <c r="C384" s="116">
        <v>30710.960999999999</v>
      </c>
      <c r="D384" s="116">
        <v>3384.2939999999999</v>
      </c>
      <c r="E384" s="117">
        <v>34157.351999999999</v>
      </c>
      <c r="F384" s="117">
        <v>3773.5030000000002</v>
      </c>
      <c r="G384" s="117">
        <v>34316.298000000003</v>
      </c>
      <c r="H384" s="104">
        <f>D384/D382*100</f>
        <v>75.521862282316093</v>
      </c>
      <c r="I384" s="104">
        <f>E384/E382*100</f>
        <v>71.017366464421968</v>
      </c>
      <c r="J384" s="105">
        <f t="shared" si="79"/>
        <v>123.76629365683365</v>
      </c>
      <c r="K384" s="105">
        <f t="shared" si="80"/>
        <v>89.685737628935229</v>
      </c>
      <c r="L384" s="105">
        <f t="shared" si="80"/>
        <v>99.536820667544021</v>
      </c>
      <c r="M384" s="47" t="s">
        <v>563</v>
      </c>
    </row>
    <row r="385" spans="1:13" s="89" customFormat="1" x14ac:dyDescent="0.2">
      <c r="A385" s="43" t="s">
        <v>557</v>
      </c>
      <c r="B385" s="116">
        <v>4366.3389999999999</v>
      </c>
      <c r="C385" s="116">
        <v>43553.874000000003</v>
      </c>
      <c r="D385" s="116">
        <v>4481.2110000000002</v>
      </c>
      <c r="E385" s="117">
        <v>48097.182000000001</v>
      </c>
      <c r="F385" s="117">
        <v>5481.0860000000002</v>
      </c>
      <c r="G385" s="117">
        <v>49334.127999999997</v>
      </c>
      <c r="H385" s="104">
        <f>H386+H387</f>
        <v>99.999999999999986</v>
      </c>
      <c r="I385" s="104">
        <f>I386+I387</f>
        <v>100</v>
      </c>
      <c r="J385" s="105">
        <f t="shared" si="79"/>
        <v>102.63085390300661</v>
      </c>
      <c r="K385" s="105">
        <f t="shared" si="80"/>
        <v>81.7577210063845</v>
      </c>
      <c r="L385" s="105">
        <f t="shared" si="80"/>
        <v>97.492717414605977</v>
      </c>
      <c r="M385" s="43" t="s">
        <v>558</v>
      </c>
    </row>
    <row r="386" spans="1:13" s="89" customFormat="1" x14ac:dyDescent="0.2">
      <c r="A386" s="47" t="s">
        <v>564</v>
      </c>
      <c r="B386" s="116">
        <v>556.18899999999996</v>
      </c>
      <c r="C386" s="116">
        <v>4621.8069999999998</v>
      </c>
      <c r="D386" s="116">
        <v>546.48299999999995</v>
      </c>
      <c r="E386" s="117">
        <v>5294.5919999999996</v>
      </c>
      <c r="F386" s="117">
        <v>567.423</v>
      </c>
      <c r="G386" s="117">
        <v>5680.34</v>
      </c>
      <c r="H386" s="104">
        <f>D386/D385*100</f>
        <v>12.194984793173095</v>
      </c>
      <c r="I386" s="104">
        <f>E386/E385*100</f>
        <v>11.008112699825116</v>
      </c>
      <c r="J386" s="105">
        <f t="shared" si="79"/>
        <v>98.254909751900882</v>
      </c>
      <c r="K386" s="105">
        <f t="shared" si="80"/>
        <v>96.309631438979366</v>
      </c>
      <c r="L386" s="105">
        <f t="shared" si="80"/>
        <v>93.209068471253474</v>
      </c>
      <c r="M386" s="47" t="s">
        <v>564</v>
      </c>
    </row>
    <row r="387" spans="1:13" s="89" customFormat="1" x14ac:dyDescent="0.2">
      <c r="A387" s="47" t="s">
        <v>565</v>
      </c>
      <c r="B387" s="116">
        <v>3810.15</v>
      </c>
      <c r="C387" s="116">
        <v>38932.067000000003</v>
      </c>
      <c r="D387" s="116">
        <v>3934.7280000000001</v>
      </c>
      <c r="E387" s="117">
        <v>42802.59</v>
      </c>
      <c r="F387" s="117">
        <v>4913.6639999999998</v>
      </c>
      <c r="G387" s="117">
        <v>43653.788</v>
      </c>
      <c r="H387" s="104">
        <f>D387/D385*100</f>
        <v>87.805015206826894</v>
      </c>
      <c r="I387" s="104">
        <f>E387/E385*100</f>
        <v>88.991887300174881</v>
      </c>
      <c r="J387" s="105">
        <f t="shared" si="79"/>
        <v>103.26963505373806</v>
      </c>
      <c r="K387" s="105">
        <f t="shared" si="80"/>
        <v>80.07727024070023</v>
      </c>
      <c r="L387" s="105">
        <f t="shared" si="80"/>
        <v>98.050116521388702</v>
      </c>
      <c r="M387" s="47" t="s">
        <v>831</v>
      </c>
    </row>
    <row r="388" spans="1:13" s="89" customFormat="1" ht="22.5" x14ac:dyDescent="0.2">
      <c r="A388" s="42" t="s">
        <v>619</v>
      </c>
      <c r="B388" s="116"/>
      <c r="C388" s="116"/>
      <c r="D388" s="116"/>
      <c r="E388" s="117"/>
      <c r="F388" s="117"/>
      <c r="G388" s="117"/>
      <c r="H388" s="112"/>
      <c r="I388" s="112"/>
      <c r="J388" s="112"/>
      <c r="K388" s="112"/>
      <c r="L388" s="112"/>
      <c r="M388" s="42" t="s">
        <v>885</v>
      </c>
    </row>
    <row r="389" spans="1:13" s="89" customFormat="1" x14ac:dyDescent="0.2">
      <c r="A389" s="43" t="s">
        <v>555</v>
      </c>
      <c r="B389" s="116">
        <v>8988.4830000000002</v>
      </c>
      <c r="C389" s="116">
        <v>84450.252999999997</v>
      </c>
      <c r="D389" s="116">
        <v>11639.379000000001</v>
      </c>
      <c r="E389" s="117">
        <v>95648.456000000006</v>
      </c>
      <c r="F389" s="117">
        <v>9726.5120000000006</v>
      </c>
      <c r="G389" s="117">
        <v>92211.994999999995</v>
      </c>
      <c r="H389" s="104">
        <f>H390+H391</f>
        <v>99.999991408476319</v>
      </c>
      <c r="I389" s="104">
        <f>I390+I391</f>
        <v>100</v>
      </c>
      <c r="J389" s="105">
        <f t="shared" ref="J389:J394" si="81">D389/B389*100</f>
        <v>129.49214010862568</v>
      </c>
      <c r="K389" s="105">
        <f t="shared" ref="K389:L394" si="82">D389/F389*100</f>
        <v>119.66652588307095</v>
      </c>
      <c r="L389" s="105">
        <f t="shared" si="82"/>
        <v>103.72669629368718</v>
      </c>
      <c r="M389" s="43" t="s">
        <v>556</v>
      </c>
    </row>
    <row r="390" spans="1:13" s="89" customFormat="1" x14ac:dyDescent="0.2">
      <c r="A390" s="47" t="s">
        <v>562</v>
      </c>
      <c r="B390" s="116">
        <v>5384.5829999999996</v>
      </c>
      <c r="C390" s="116">
        <v>47195.247000000003</v>
      </c>
      <c r="D390" s="116">
        <v>7269.5829999999996</v>
      </c>
      <c r="E390" s="117">
        <v>54464.83</v>
      </c>
      <c r="F390" s="117">
        <v>5583.9160000000002</v>
      </c>
      <c r="G390" s="117">
        <v>47819.16</v>
      </c>
      <c r="H390" s="104">
        <f>D390/D389*100</f>
        <v>62.456794301482908</v>
      </c>
      <c r="I390" s="104">
        <f>E390/E389*100</f>
        <v>56.94271740256842</v>
      </c>
      <c r="J390" s="105">
        <f t="shared" si="81"/>
        <v>135.00735340136831</v>
      </c>
      <c r="K390" s="105">
        <f t="shared" si="82"/>
        <v>130.18790039105173</v>
      </c>
      <c r="L390" s="105">
        <f t="shared" si="82"/>
        <v>113.89750468222361</v>
      </c>
      <c r="M390" s="47" t="s">
        <v>830</v>
      </c>
    </row>
    <row r="391" spans="1:13" s="89" customFormat="1" x14ac:dyDescent="0.2">
      <c r="A391" s="47" t="s">
        <v>563</v>
      </c>
      <c r="B391" s="116">
        <v>3603.9</v>
      </c>
      <c r="C391" s="116">
        <v>37255.006000000001</v>
      </c>
      <c r="D391" s="116">
        <v>4369.7950000000001</v>
      </c>
      <c r="E391" s="117">
        <v>41183.625999999997</v>
      </c>
      <c r="F391" s="117">
        <v>4142.5959999999995</v>
      </c>
      <c r="G391" s="117">
        <v>44392.834999999999</v>
      </c>
      <c r="H391" s="104">
        <f>D391/D389*100</f>
        <v>37.543197106993418</v>
      </c>
      <c r="I391" s="104">
        <f>E391/E389*100</f>
        <v>43.057282597431573</v>
      </c>
      <c r="J391" s="105">
        <f t="shared" si="81"/>
        <v>121.25183828630095</v>
      </c>
      <c r="K391" s="105">
        <f t="shared" si="82"/>
        <v>105.48445950317145</v>
      </c>
      <c r="L391" s="105">
        <f t="shared" si="82"/>
        <v>92.770885211543714</v>
      </c>
      <c r="M391" s="47" t="s">
        <v>563</v>
      </c>
    </row>
    <row r="392" spans="1:13" s="89" customFormat="1" x14ac:dyDescent="0.2">
      <c r="A392" s="43" t="s">
        <v>557</v>
      </c>
      <c r="B392" s="116">
        <v>8988.4830000000002</v>
      </c>
      <c r="C392" s="116">
        <v>84450.252999999997</v>
      </c>
      <c r="D392" s="116">
        <v>11639.379000000001</v>
      </c>
      <c r="E392" s="117">
        <v>95648.456000000006</v>
      </c>
      <c r="F392" s="117">
        <v>9726.5120000000006</v>
      </c>
      <c r="G392" s="117">
        <v>92211.994999999995</v>
      </c>
      <c r="H392" s="104">
        <f>H393+H394</f>
        <v>100</v>
      </c>
      <c r="I392" s="104">
        <f>I393+I394</f>
        <v>100.00000104549517</v>
      </c>
      <c r="J392" s="105">
        <f t="shared" si="81"/>
        <v>129.49214010862568</v>
      </c>
      <c r="K392" s="105">
        <f t="shared" si="82"/>
        <v>119.66652588307095</v>
      </c>
      <c r="L392" s="105">
        <f t="shared" si="82"/>
        <v>103.72669629368718</v>
      </c>
      <c r="M392" s="43" t="s">
        <v>558</v>
      </c>
    </row>
    <row r="393" spans="1:13" s="89" customFormat="1" x14ac:dyDescent="0.2">
      <c r="A393" s="47" t="s">
        <v>564</v>
      </c>
      <c r="B393" s="116">
        <v>1070.164</v>
      </c>
      <c r="C393" s="116">
        <v>5973.0230000000001</v>
      </c>
      <c r="D393" s="116">
        <v>905.58600000000001</v>
      </c>
      <c r="E393" s="117">
        <v>6878.7290000000003</v>
      </c>
      <c r="F393" s="117">
        <v>999.80700000000002</v>
      </c>
      <c r="G393" s="117">
        <v>7434.3490000000002</v>
      </c>
      <c r="H393" s="104">
        <f>D393/D392*100</f>
        <v>7.7803635400136031</v>
      </c>
      <c r="I393" s="104">
        <f>E393/E392*100</f>
        <v>7.1916780339872926</v>
      </c>
      <c r="J393" s="105">
        <f t="shared" si="81"/>
        <v>84.621235623698794</v>
      </c>
      <c r="K393" s="105">
        <f t="shared" si="82"/>
        <v>90.57608118366845</v>
      </c>
      <c r="L393" s="105">
        <f t="shared" si="82"/>
        <v>92.526312660328429</v>
      </c>
      <c r="M393" s="47" t="s">
        <v>564</v>
      </c>
    </row>
    <row r="394" spans="1:13" s="89" customFormat="1" x14ac:dyDescent="0.2">
      <c r="A394" s="47" t="s">
        <v>565</v>
      </c>
      <c r="B394" s="116">
        <v>7918.3190000000004</v>
      </c>
      <c r="C394" s="116">
        <v>78477.23</v>
      </c>
      <c r="D394" s="116">
        <v>10733.793</v>
      </c>
      <c r="E394" s="117">
        <v>88769.728000000003</v>
      </c>
      <c r="F394" s="117">
        <v>8726.7049999999999</v>
      </c>
      <c r="G394" s="117">
        <v>84777.645999999993</v>
      </c>
      <c r="H394" s="104">
        <f>D394/D392*100</f>
        <v>92.21963645998639</v>
      </c>
      <c r="I394" s="104">
        <f>E394/E392*100</f>
        <v>92.808323011507881</v>
      </c>
      <c r="J394" s="105">
        <f t="shared" si="81"/>
        <v>135.55646091045332</v>
      </c>
      <c r="K394" s="105">
        <f t="shared" si="82"/>
        <v>122.99937949088459</v>
      </c>
      <c r="L394" s="105">
        <f t="shared" si="82"/>
        <v>104.70888517003647</v>
      </c>
      <c r="M394" s="47" t="s">
        <v>831</v>
      </c>
    </row>
    <row r="395" spans="1:13" s="89" customFormat="1" x14ac:dyDescent="0.2">
      <c r="A395" s="42" t="s">
        <v>620</v>
      </c>
      <c r="B395" s="116"/>
      <c r="C395" s="116"/>
      <c r="D395" s="116"/>
      <c r="E395" s="117"/>
      <c r="F395" s="117"/>
      <c r="G395" s="117"/>
      <c r="H395" s="112"/>
      <c r="I395" s="112"/>
      <c r="J395" s="112"/>
      <c r="K395" s="112"/>
      <c r="L395" s="112"/>
      <c r="M395" s="42" t="s">
        <v>886</v>
      </c>
    </row>
    <row r="396" spans="1:13" s="89" customFormat="1" x14ac:dyDescent="0.2">
      <c r="A396" s="43" t="s">
        <v>555</v>
      </c>
      <c r="B396" s="116">
        <v>30853.556</v>
      </c>
      <c r="C396" s="116">
        <v>264573.12400000001</v>
      </c>
      <c r="D396" s="116">
        <v>29502.697</v>
      </c>
      <c r="E396" s="117">
        <v>294475.17099999997</v>
      </c>
      <c r="F396" s="117">
        <v>24788.644</v>
      </c>
      <c r="G396" s="117">
        <v>200066.72500000001</v>
      </c>
      <c r="H396" s="104">
        <f>H397+H398</f>
        <v>100</v>
      </c>
      <c r="I396" s="104">
        <f>I397+I398</f>
        <v>100</v>
      </c>
      <c r="J396" s="105">
        <f t="shared" ref="J396:J401" si="83">D396/B396*100</f>
        <v>95.621707267713319</v>
      </c>
      <c r="K396" s="105">
        <f t="shared" ref="K396:L401" si="84">D396/F396*100</f>
        <v>119.01698616511658</v>
      </c>
      <c r="L396" s="105">
        <f t="shared" si="84"/>
        <v>147.18847974344558</v>
      </c>
      <c r="M396" s="43" t="s">
        <v>556</v>
      </c>
    </row>
    <row r="397" spans="1:13" s="89" customFormat="1" x14ac:dyDescent="0.2">
      <c r="A397" s="47" t="s">
        <v>562</v>
      </c>
      <c r="B397" s="116">
        <v>27934</v>
      </c>
      <c r="C397" s="116">
        <v>240633.66500000001</v>
      </c>
      <c r="D397" s="116">
        <v>27546</v>
      </c>
      <c r="E397" s="117">
        <v>268179.66499999998</v>
      </c>
      <c r="F397" s="117">
        <v>21706</v>
      </c>
      <c r="G397" s="117">
        <v>174100</v>
      </c>
      <c r="H397" s="104">
        <f>D397/D396*100</f>
        <v>93.367735159941475</v>
      </c>
      <c r="I397" s="104">
        <f>E397/E396*100</f>
        <v>91.070382636775847</v>
      </c>
      <c r="J397" s="105">
        <f t="shared" si="83"/>
        <v>98.611011670365869</v>
      </c>
      <c r="K397" s="105">
        <f t="shared" si="84"/>
        <v>126.90500322491478</v>
      </c>
      <c r="L397" s="105">
        <f t="shared" si="84"/>
        <v>154.03771682940837</v>
      </c>
      <c r="M397" s="47" t="s">
        <v>830</v>
      </c>
    </row>
    <row r="398" spans="1:13" s="89" customFormat="1" x14ac:dyDescent="0.2">
      <c r="A398" s="47" t="s">
        <v>563</v>
      </c>
      <c r="B398" s="116">
        <v>2919.556</v>
      </c>
      <c r="C398" s="116">
        <v>23939.458999999999</v>
      </c>
      <c r="D398" s="116">
        <v>1956.6969999999999</v>
      </c>
      <c r="E398" s="117">
        <v>26295.506000000001</v>
      </c>
      <c r="F398" s="117">
        <v>3082.6439999999998</v>
      </c>
      <c r="G398" s="117">
        <v>25966.724999999999</v>
      </c>
      <c r="H398" s="104">
        <f>D398/D396*100</f>
        <v>6.6322648400585198</v>
      </c>
      <c r="I398" s="104">
        <f>E398/E396*100</f>
        <v>8.929617363224148</v>
      </c>
      <c r="J398" s="105">
        <f t="shared" si="83"/>
        <v>67.020362000249349</v>
      </c>
      <c r="K398" s="105">
        <f t="shared" si="84"/>
        <v>63.474634112794078</v>
      </c>
      <c r="L398" s="105">
        <f t="shared" si="84"/>
        <v>101.26616275252272</v>
      </c>
      <c r="M398" s="47" t="s">
        <v>563</v>
      </c>
    </row>
    <row r="399" spans="1:13" s="89" customFormat="1" x14ac:dyDescent="0.2">
      <c r="A399" s="43" t="s">
        <v>557</v>
      </c>
      <c r="B399" s="116">
        <v>30853.556</v>
      </c>
      <c r="C399" s="116">
        <v>264573.12400000001</v>
      </c>
      <c r="D399" s="116">
        <v>29502.697</v>
      </c>
      <c r="E399" s="117">
        <v>294475.17099999997</v>
      </c>
      <c r="F399" s="117">
        <v>24788.644</v>
      </c>
      <c r="G399" s="117">
        <v>200066.72500000001</v>
      </c>
      <c r="H399" s="104">
        <f>H400+H401</f>
        <v>100</v>
      </c>
      <c r="I399" s="104">
        <f>I400+I401</f>
        <v>100</v>
      </c>
      <c r="J399" s="105">
        <f t="shared" si="83"/>
        <v>95.621707267713319</v>
      </c>
      <c r="K399" s="105">
        <f t="shared" si="84"/>
        <v>119.01698616511658</v>
      </c>
      <c r="L399" s="105">
        <f t="shared" si="84"/>
        <v>147.18847974344558</v>
      </c>
      <c r="M399" s="43" t="s">
        <v>558</v>
      </c>
    </row>
    <row r="400" spans="1:13" s="89" customFormat="1" x14ac:dyDescent="0.2">
      <c r="A400" s="47" t="s">
        <v>564</v>
      </c>
      <c r="B400" s="116">
        <v>21854.733</v>
      </c>
      <c r="C400" s="116">
        <v>201254.78400000001</v>
      </c>
      <c r="D400" s="116">
        <v>22589.050999999999</v>
      </c>
      <c r="E400" s="117">
        <v>224072.05</v>
      </c>
      <c r="F400" s="117">
        <v>16470.162</v>
      </c>
      <c r="G400" s="117">
        <v>121155.56299999999</v>
      </c>
      <c r="H400" s="104">
        <f>D400/D399*100</f>
        <v>76.566054283105032</v>
      </c>
      <c r="I400" s="104">
        <f>E400/E399*100</f>
        <v>76.092000978921249</v>
      </c>
      <c r="J400" s="105">
        <f t="shared" si="83"/>
        <v>103.35999529255287</v>
      </c>
      <c r="K400" s="105">
        <f t="shared" si="84"/>
        <v>137.15135892409558</v>
      </c>
      <c r="L400" s="105">
        <f t="shared" si="84"/>
        <v>184.94573790227031</v>
      </c>
      <c r="M400" s="47" t="s">
        <v>564</v>
      </c>
    </row>
    <row r="401" spans="1:13" s="89" customFormat="1" x14ac:dyDescent="0.2">
      <c r="A401" s="47" t="s">
        <v>565</v>
      </c>
      <c r="B401" s="116">
        <v>8998.8230000000003</v>
      </c>
      <c r="C401" s="116">
        <v>63318.34</v>
      </c>
      <c r="D401" s="116">
        <v>6913.6459999999997</v>
      </c>
      <c r="E401" s="117">
        <v>70403.120999999999</v>
      </c>
      <c r="F401" s="117">
        <v>8318.482</v>
      </c>
      <c r="G401" s="117">
        <v>78911.161999999997</v>
      </c>
      <c r="H401" s="104">
        <f>D401/D399*100</f>
        <v>23.433945716894968</v>
      </c>
      <c r="I401" s="104">
        <f>E401/E399*100</f>
        <v>23.907999021078759</v>
      </c>
      <c r="J401" s="105">
        <f t="shared" si="83"/>
        <v>76.828336327984232</v>
      </c>
      <c r="K401" s="105">
        <f t="shared" si="84"/>
        <v>83.111870651400096</v>
      </c>
      <c r="L401" s="105">
        <f t="shared" si="84"/>
        <v>89.218203376602162</v>
      </c>
      <c r="M401" s="47" t="s">
        <v>831</v>
      </c>
    </row>
    <row r="402" spans="1:13" s="89" customFormat="1" ht="22.5" x14ac:dyDescent="0.2">
      <c r="A402" s="42" t="s">
        <v>621</v>
      </c>
      <c r="B402" s="116"/>
      <c r="C402" s="116"/>
      <c r="D402" s="116"/>
      <c r="E402" s="117"/>
      <c r="F402" s="117"/>
      <c r="G402" s="117"/>
      <c r="H402" s="112"/>
      <c r="I402" s="112"/>
      <c r="J402" s="112"/>
      <c r="K402" s="112"/>
      <c r="L402" s="112"/>
      <c r="M402" s="42" t="s">
        <v>887</v>
      </c>
    </row>
    <row r="403" spans="1:13" s="89" customFormat="1" x14ac:dyDescent="0.2">
      <c r="A403" s="43" t="s">
        <v>555</v>
      </c>
      <c r="B403" s="116">
        <v>922.904</v>
      </c>
      <c r="C403" s="116">
        <v>7827.4669999999996</v>
      </c>
      <c r="D403" s="116">
        <v>1087.8610000000001</v>
      </c>
      <c r="E403" s="117">
        <v>8915.4230000000007</v>
      </c>
      <c r="F403" s="117">
        <v>972.00199999999995</v>
      </c>
      <c r="G403" s="117">
        <v>8499.4619999999995</v>
      </c>
      <c r="H403" s="104">
        <f>H404+H405</f>
        <v>100</v>
      </c>
      <c r="I403" s="104">
        <f>I404+I405</f>
        <v>99.999999999999972</v>
      </c>
      <c r="J403" s="105">
        <f t="shared" ref="J403:J408" si="85">D403/B403*100</f>
        <v>117.8736900045942</v>
      </c>
      <c r="K403" s="105">
        <f t="shared" ref="K403:L406" si="86">D403/F403*100</f>
        <v>111.91962567978257</v>
      </c>
      <c r="L403" s="105">
        <f t="shared" si="86"/>
        <v>104.89396858295268</v>
      </c>
      <c r="M403" s="43" t="s">
        <v>556</v>
      </c>
    </row>
    <row r="404" spans="1:13" s="89" customFormat="1" x14ac:dyDescent="0.2">
      <c r="A404" s="47" t="s">
        <v>562</v>
      </c>
      <c r="B404" s="116">
        <v>511</v>
      </c>
      <c r="C404" s="116">
        <v>4041</v>
      </c>
      <c r="D404" s="116">
        <v>613</v>
      </c>
      <c r="E404" s="117">
        <v>4654</v>
      </c>
      <c r="F404" s="117">
        <v>436</v>
      </c>
      <c r="G404" s="117">
        <v>3751</v>
      </c>
      <c r="H404" s="104">
        <f>D404/D403*100</f>
        <v>56.349110777939458</v>
      </c>
      <c r="I404" s="104">
        <f>E404/E403*100</f>
        <v>52.20167343714369</v>
      </c>
      <c r="J404" s="105">
        <f t="shared" si="85"/>
        <v>119.96086105675148</v>
      </c>
      <c r="K404" s="105">
        <f t="shared" si="86"/>
        <v>140.59633027522935</v>
      </c>
      <c r="L404" s="105">
        <f t="shared" si="86"/>
        <v>124.07358037856571</v>
      </c>
      <c r="M404" s="47" t="s">
        <v>830</v>
      </c>
    </row>
    <row r="405" spans="1:13" s="89" customFormat="1" x14ac:dyDescent="0.2">
      <c r="A405" s="47" t="s">
        <v>563</v>
      </c>
      <c r="B405" s="116">
        <v>411.904</v>
      </c>
      <c r="C405" s="116">
        <v>3786.4670000000001</v>
      </c>
      <c r="D405" s="116">
        <v>474.86099999999999</v>
      </c>
      <c r="E405" s="117">
        <v>4261.4229999999998</v>
      </c>
      <c r="F405" s="117">
        <v>536.00199999999995</v>
      </c>
      <c r="G405" s="117">
        <v>4748.4620000000004</v>
      </c>
      <c r="H405" s="104">
        <f>D405/D403*100</f>
        <v>43.650889222060535</v>
      </c>
      <c r="I405" s="104">
        <f>E405/E403*100</f>
        <v>47.798326562856289</v>
      </c>
      <c r="J405" s="105">
        <f t="shared" si="85"/>
        <v>115.28438665320076</v>
      </c>
      <c r="K405" s="105">
        <f t="shared" si="86"/>
        <v>88.593139577837405</v>
      </c>
      <c r="L405" s="105">
        <f t="shared" si="86"/>
        <v>89.743226333073721</v>
      </c>
      <c r="M405" s="47" t="s">
        <v>563</v>
      </c>
    </row>
    <row r="406" spans="1:13" s="89" customFormat="1" x14ac:dyDescent="0.2">
      <c r="A406" s="43" t="s">
        <v>557</v>
      </c>
      <c r="B406" s="116">
        <v>922.904</v>
      </c>
      <c r="C406" s="116">
        <v>7827.4669999999996</v>
      </c>
      <c r="D406" s="116">
        <v>1087.8610000000001</v>
      </c>
      <c r="E406" s="117">
        <v>8915.4230000000007</v>
      </c>
      <c r="F406" s="117">
        <v>972.00199999999995</v>
      </c>
      <c r="G406" s="117">
        <v>8499.4619999999995</v>
      </c>
      <c r="H406" s="104">
        <f>H407+H408</f>
        <v>99.999999999999986</v>
      </c>
      <c r="I406" s="104">
        <f>I407+I408</f>
        <v>100</v>
      </c>
      <c r="J406" s="105">
        <f t="shared" si="85"/>
        <v>117.8736900045942</v>
      </c>
      <c r="K406" s="105">
        <f t="shared" si="86"/>
        <v>111.91962567978257</v>
      </c>
      <c r="L406" s="105">
        <f t="shared" si="86"/>
        <v>104.89396858295268</v>
      </c>
      <c r="M406" s="43" t="s">
        <v>558</v>
      </c>
    </row>
    <row r="407" spans="1:13" s="89" customFormat="1" x14ac:dyDescent="0.2">
      <c r="A407" s="47" t="s">
        <v>564</v>
      </c>
      <c r="B407" s="116">
        <v>192.03</v>
      </c>
      <c r="C407" s="116">
        <v>1386.42</v>
      </c>
      <c r="D407" s="116">
        <v>233.50399999999999</v>
      </c>
      <c r="E407" s="117">
        <v>1623.107</v>
      </c>
      <c r="F407" s="117">
        <v>124.18600000000001</v>
      </c>
      <c r="G407" s="117">
        <v>768.35799999999995</v>
      </c>
      <c r="H407" s="104">
        <f>D407/D406*100</f>
        <v>21.464506954473041</v>
      </c>
      <c r="I407" s="104">
        <f>E407/E406*100</f>
        <v>18.205608415887838</v>
      </c>
      <c r="J407" s="105">
        <f t="shared" si="85"/>
        <v>121.59766703119304</v>
      </c>
      <c r="K407" s="105">
        <f>D407/F407*100</f>
        <v>188.02763596540672</v>
      </c>
      <c r="L407" s="106">
        <f>E407/G407</f>
        <v>2.1124358697378045</v>
      </c>
      <c r="M407" s="47" t="s">
        <v>564</v>
      </c>
    </row>
    <row r="408" spans="1:13" s="89" customFormat="1" x14ac:dyDescent="0.2">
      <c r="A408" s="47" t="s">
        <v>565</v>
      </c>
      <c r="B408" s="116">
        <v>730.87400000000002</v>
      </c>
      <c r="C408" s="116">
        <v>6441.0469999999996</v>
      </c>
      <c r="D408" s="116">
        <v>854.35699999999997</v>
      </c>
      <c r="E408" s="117">
        <v>7292.3159999999998</v>
      </c>
      <c r="F408" s="117">
        <v>847.81600000000003</v>
      </c>
      <c r="G408" s="117">
        <v>7731.1040000000003</v>
      </c>
      <c r="H408" s="104">
        <f>D408/D406*100</f>
        <v>78.535493045526948</v>
      </c>
      <c r="I408" s="104">
        <f>E408/E406*100</f>
        <v>81.794391584112162</v>
      </c>
      <c r="J408" s="105">
        <f t="shared" si="85"/>
        <v>116.89525143868846</v>
      </c>
      <c r="K408" s="105">
        <f>D408/F408*100</f>
        <v>100.77151174311408</v>
      </c>
      <c r="L408" s="105">
        <f>E408/G408*100</f>
        <v>94.3243810974474</v>
      </c>
      <c r="M408" s="47" t="s">
        <v>831</v>
      </c>
    </row>
    <row r="409" spans="1:13" s="89" customFormat="1" x14ac:dyDescent="0.2">
      <c r="A409" s="42" t="s">
        <v>622</v>
      </c>
      <c r="B409" s="116"/>
      <c r="C409" s="116"/>
      <c r="D409" s="116"/>
      <c r="E409" s="117"/>
      <c r="F409" s="117"/>
      <c r="G409" s="117"/>
      <c r="H409" s="112"/>
      <c r="I409" s="112"/>
      <c r="J409" s="112"/>
      <c r="K409" s="112"/>
      <c r="L409" s="112"/>
      <c r="M409" s="42" t="s">
        <v>888</v>
      </c>
    </row>
    <row r="410" spans="1:13" s="89" customFormat="1" x14ac:dyDescent="0.2">
      <c r="A410" s="43" t="s">
        <v>555</v>
      </c>
      <c r="B410" s="116">
        <v>8923.3469999999998</v>
      </c>
      <c r="C410" s="116">
        <v>59706.686000000002</v>
      </c>
      <c r="D410" s="116">
        <v>9766.3690000000006</v>
      </c>
      <c r="E410" s="117">
        <v>69513.285000000003</v>
      </c>
      <c r="F410" s="117">
        <v>5750.4690000000001</v>
      </c>
      <c r="G410" s="117">
        <v>39064.635000000002</v>
      </c>
      <c r="H410" s="104">
        <f>H411+H412</f>
        <v>99.999999999999986</v>
      </c>
      <c r="I410" s="104">
        <f>I411+I412</f>
        <v>100</v>
      </c>
      <c r="J410" s="105">
        <f>D410/B410*100</f>
        <v>109.44737439886627</v>
      </c>
      <c r="K410" s="105">
        <f t="shared" ref="K410:L415" si="87">D410/F410*100</f>
        <v>169.83604293841077</v>
      </c>
      <c r="L410" s="105">
        <f t="shared" si="87"/>
        <v>177.94428387722041</v>
      </c>
      <c r="M410" s="43" t="s">
        <v>556</v>
      </c>
    </row>
    <row r="411" spans="1:13" s="89" customFormat="1" x14ac:dyDescent="0.2">
      <c r="A411" s="47" t="s">
        <v>562</v>
      </c>
      <c r="B411" s="116">
        <v>7331.7</v>
      </c>
      <c r="C411" s="116">
        <v>50945.3</v>
      </c>
      <c r="D411" s="116">
        <v>8321.4</v>
      </c>
      <c r="E411" s="117">
        <v>59266.7</v>
      </c>
      <c r="F411" s="117">
        <v>4551.2</v>
      </c>
      <c r="G411" s="117">
        <v>32102.799999999999</v>
      </c>
      <c r="H411" s="104">
        <f>D411/D410*100</f>
        <v>85.204644633025836</v>
      </c>
      <c r="I411" s="104">
        <f>E411/E410*100</f>
        <v>85.259529886984907</v>
      </c>
      <c r="J411" s="105">
        <f>D411/B411*100</f>
        <v>113.4989156675805</v>
      </c>
      <c r="K411" s="105">
        <f t="shared" si="87"/>
        <v>182.83969063104234</v>
      </c>
      <c r="L411" s="105">
        <f t="shared" si="87"/>
        <v>184.61536065389933</v>
      </c>
      <c r="M411" s="47" t="s">
        <v>830</v>
      </c>
    </row>
    <row r="412" spans="1:13" s="89" customFormat="1" x14ac:dyDescent="0.2">
      <c r="A412" s="47" t="s">
        <v>563</v>
      </c>
      <c r="B412" s="116">
        <v>1591.6469999999999</v>
      </c>
      <c r="C412" s="116">
        <v>8761.3860000000004</v>
      </c>
      <c r="D412" s="116">
        <v>1444.9690000000001</v>
      </c>
      <c r="E412" s="117">
        <v>10246.584999999999</v>
      </c>
      <c r="F412" s="117">
        <v>1199.269</v>
      </c>
      <c r="G412" s="117">
        <v>6961.835</v>
      </c>
      <c r="H412" s="104">
        <f>D412/D410*100</f>
        <v>14.795355366974153</v>
      </c>
      <c r="I412" s="104">
        <f>E412/E410*100</f>
        <v>14.740470113015085</v>
      </c>
      <c r="J412" s="105">
        <f>D412/B412*100</f>
        <v>90.784514405518308</v>
      </c>
      <c r="K412" s="105">
        <f t="shared" si="87"/>
        <v>120.4874802900767</v>
      </c>
      <c r="L412" s="105">
        <f t="shared" si="87"/>
        <v>147.18224433644289</v>
      </c>
      <c r="M412" s="47" t="s">
        <v>563</v>
      </c>
    </row>
    <row r="413" spans="1:13" s="89" customFormat="1" x14ac:dyDescent="0.2">
      <c r="A413" s="43" t="s">
        <v>557</v>
      </c>
      <c r="B413" s="116">
        <v>8923.3469999999998</v>
      </c>
      <c r="C413" s="116">
        <v>59706.686000000002</v>
      </c>
      <c r="D413" s="116">
        <v>9766.3690000000006</v>
      </c>
      <c r="E413" s="117">
        <v>69513.285000000003</v>
      </c>
      <c r="F413" s="117">
        <v>5750.4690000000001</v>
      </c>
      <c r="G413" s="117">
        <v>39064.635000000002</v>
      </c>
      <c r="H413" s="104">
        <f>H414+H415</f>
        <v>100</v>
      </c>
      <c r="I413" s="104">
        <f>I414+I415</f>
        <v>100</v>
      </c>
      <c r="J413" s="105">
        <f>D413/B413*100</f>
        <v>109.44737439886627</v>
      </c>
      <c r="K413" s="105">
        <f t="shared" si="87"/>
        <v>169.83604293841077</v>
      </c>
      <c r="L413" s="105">
        <f t="shared" si="87"/>
        <v>177.94428387722041</v>
      </c>
      <c r="M413" s="43" t="s">
        <v>558</v>
      </c>
    </row>
    <row r="414" spans="1:13" s="89" customFormat="1" x14ac:dyDescent="0.2">
      <c r="A414" s="47" t="s">
        <v>564</v>
      </c>
      <c r="B414" s="116">
        <v>90.263999999999996</v>
      </c>
      <c r="C414" s="116">
        <v>1170.1559999999999</v>
      </c>
      <c r="D414" s="116">
        <v>250.51400000000001</v>
      </c>
      <c r="E414" s="117">
        <v>1459.6659999999999</v>
      </c>
      <c r="F414" s="117">
        <v>269.255</v>
      </c>
      <c r="G414" s="117">
        <v>1534.3789999999999</v>
      </c>
      <c r="H414" s="104">
        <f>D414/D413*100</f>
        <v>2.5650679387600448</v>
      </c>
      <c r="I414" s="104">
        <f>E414/E413*100</f>
        <v>2.0998374627238516</v>
      </c>
      <c r="J414" s="106">
        <f>D414/B414</f>
        <v>2.7753478684746966</v>
      </c>
      <c r="K414" s="105">
        <f t="shared" si="87"/>
        <v>93.039683571335729</v>
      </c>
      <c r="L414" s="105">
        <f t="shared" si="87"/>
        <v>95.130733671407128</v>
      </c>
      <c r="M414" s="47" t="s">
        <v>564</v>
      </c>
    </row>
    <row r="415" spans="1:13" s="89" customFormat="1" x14ac:dyDescent="0.2">
      <c r="A415" s="47" t="s">
        <v>565</v>
      </c>
      <c r="B415" s="116">
        <v>8833.0830000000005</v>
      </c>
      <c r="C415" s="116">
        <v>58536.531000000003</v>
      </c>
      <c r="D415" s="116">
        <v>9515.8549999999996</v>
      </c>
      <c r="E415" s="117">
        <v>68053.619000000006</v>
      </c>
      <c r="F415" s="117">
        <v>5481.2139999999999</v>
      </c>
      <c r="G415" s="117">
        <v>37530.256000000001</v>
      </c>
      <c r="H415" s="104">
        <f>D415/D413*100</f>
        <v>97.434932061239948</v>
      </c>
      <c r="I415" s="104">
        <f>E415/E413*100</f>
        <v>97.900162537276145</v>
      </c>
      <c r="J415" s="105">
        <f>D415/B415*100</f>
        <v>107.72971339678341</v>
      </c>
      <c r="K415" s="105">
        <f t="shared" si="87"/>
        <v>173.6085290594383</v>
      </c>
      <c r="L415" s="105">
        <f t="shared" si="87"/>
        <v>181.33001544140814</v>
      </c>
      <c r="M415" s="47" t="s">
        <v>831</v>
      </c>
    </row>
    <row r="416" spans="1:13" s="89" customFormat="1" ht="22.5" x14ac:dyDescent="0.2">
      <c r="A416" s="42" t="s">
        <v>623</v>
      </c>
      <c r="B416" s="116"/>
      <c r="C416" s="116"/>
      <c r="D416" s="116"/>
      <c r="E416" s="117"/>
      <c r="F416" s="117"/>
      <c r="G416" s="117"/>
      <c r="H416" s="112"/>
      <c r="I416" s="112"/>
      <c r="J416" s="112"/>
      <c r="K416" s="112"/>
      <c r="L416" s="112"/>
      <c r="M416" s="42" t="s">
        <v>889</v>
      </c>
    </row>
    <row r="417" spans="1:13" s="89" customFormat="1" x14ac:dyDescent="0.2">
      <c r="A417" s="43" t="s">
        <v>555</v>
      </c>
      <c r="B417" s="116">
        <v>4261.5410000000002</v>
      </c>
      <c r="C417" s="116">
        <v>22768.856</v>
      </c>
      <c r="D417" s="116">
        <v>3684.0749999999998</v>
      </c>
      <c r="E417" s="117">
        <v>26457.57</v>
      </c>
      <c r="F417" s="117">
        <v>2339.5239999999999</v>
      </c>
      <c r="G417" s="117">
        <v>16966.467000000001</v>
      </c>
      <c r="H417" s="104">
        <f>H418+H419</f>
        <v>100.00002714385565</v>
      </c>
      <c r="I417" s="104">
        <f>I418+I419</f>
        <v>100</v>
      </c>
      <c r="J417" s="105">
        <f t="shared" ref="J417:J422" si="88">D417/B417*100</f>
        <v>86.449361862293472</v>
      </c>
      <c r="K417" s="105">
        <f t="shared" ref="K417:L420" si="89">D417/F417*100</f>
        <v>157.4711351539886</v>
      </c>
      <c r="L417" s="105">
        <f t="shared" si="89"/>
        <v>155.94036165572948</v>
      </c>
      <c r="M417" s="43" t="s">
        <v>556</v>
      </c>
    </row>
    <row r="418" spans="1:13" s="89" customFormat="1" x14ac:dyDescent="0.2">
      <c r="A418" s="47" t="s">
        <v>562</v>
      </c>
      <c r="B418" s="116">
        <v>3169.567</v>
      </c>
      <c r="C418" s="116">
        <v>16208.933000000001</v>
      </c>
      <c r="D418" s="116">
        <v>3107.067</v>
      </c>
      <c r="E418" s="117">
        <v>19316</v>
      </c>
      <c r="F418" s="117">
        <v>1961.4</v>
      </c>
      <c r="G418" s="117">
        <v>11368.7</v>
      </c>
      <c r="H418" s="104">
        <f>D418/D417*100</f>
        <v>84.337778139695857</v>
      </c>
      <c r="I418" s="104">
        <f>E418/E417*100</f>
        <v>73.007460624690779</v>
      </c>
      <c r="J418" s="105">
        <f t="shared" si="88"/>
        <v>98.028121822318312</v>
      </c>
      <c r="K418" s="105">
        <f t="shared" si="89"/>
        <v>158.41067604772101</v>
      </c>
      <c r="L418" s="105">
        <f t="shared" si="89"/>
        <v>169.90509029176596</v>
      </c>
      <c r="M418" s="47" t="s">
        <v>830</v>
      </c>
    </row>
    <row r="419" spans="1:13" s="89" customFormat="1" x14ac:dyDescent="0.2">
      <c r="A419" s="47" t="s">
        <v>563</v>
      </c>
      <c r="B419" s="116">
        <v>1091.9749999999999</v>
      </c>
      <c r="C419" s="116">
        <v>6559.9219999999996</v>
      </c>
      <c r="D419" s="116">
        <v>577.00900000000001</v>
      </c>
      <c r="E419" s="117">
        <v>7141.57</v>
      </c>
      <c r="F419" s="117">
        <v>378.12400000000002</v>
      </c>
      <c r="G419" s="117">
        <v>5597.7669999999998</v>
      </c>
      <c r="H419" s="104">
        <f>D419/D417*100</f>
        <v>15.662249004159797</v>
      </c>
      <c r="I419" s="104">
        <f>E419/E417*100</f>
        <v>26.992539375309221</v>
      </c>
      <c r="J419" s="105">
        <f t="shared" si="88"/>
        <v>52.840861741340241</v>
      </c>
      <c r="K419" s="105">
        <f t="shared" si="89"/>
        <v>152.59782505209932</v>
      </c>
      <c r="L419" s="105">
        <f t="shared" si="89"/>
        <v>127.57890780377245</v>
      </c>
      <c r="M419" s="47" t="s">
        <v>563</v>
      </c>
    </row>
    <row r="420" spans="1:13" s="89" customFormat="1" x14ac:dyDescent="0.2">
      <c r="A420" s="43" t="s">
        <v>557</v>
      </c>
      <c r="B420" s="116">
        <v>4261.5410000000002</v>
      </c>
      <c r="C420" s="116">
        <v>22768.856</v>
      </c>
      <c r="D420" s="116">
        <v>3684.0749999999998</v>
      </c>
      <c r="E420" s="117">
        <v>26457.57</v>
      </c>
      <c r="F420" s="117">
        <v>2339.5239999999999</v>
      </c>
      <c r="G420" s="117">
        <v>16966.467000000001</v>
      </c>
      <c r="H420" s="104">
        <f>H421+H422</f>
        <v>100.00000000000001</v>
      </c>
      <c r="I420" s="104">
        <f>I421+I422</f>
        <v>100.0000037796366</v>
      </c>
      <c r="J420" s="105">
        <f t="shared" si="88"/>
        <v>86.449361862293472</v>
      </c>
      <c r="K420" s="105">
        <f t="shared" si="89"/>
        <v>157.4711351539886</v>
      </c>
      <c r="L420" s="105">
        <f t="shared" si="89"/>
        <v>155.94036165572948</v>
      </c>
      <c r="M420" s="43" t="s">
        <v>558</v>
      </c>
    </row>
    <row r="421" spans="1:13" s="89" customFormat="1" x14ac:dyDescent="0.2">
      <c r="A421" s="47" t="s">
        <v>564</v>
      </c>
      <c r="B421" s="116">
        <v>608.64800000000002</v>
      </c>
      <c r="C421" s="116">
        <v>3861.7629999999999</v>
      </c>
      <c r="D421" s="116">
        <v>656.88599999999997</v>
      </c>
      <c r="E421" s="117">
        <v>4520.4709999999995</v>
      </c>
      <c r="F421" s="117">
        <v>162.892</v>
      </c>
      <c r="G421" s="117">
        <v>3380.7260000000001</v>
      </c>
      <c r="H421" s="104">
        <f>D421/D420*100</f>
        <v>17.830418761833027</v>
      </c>
      <c r="I421" s="104">
        <f>E421/E420*100</f>
        <v>17.085737654667451</v>
      </c>
      <c r="J421" s="105">
        <f t="shared" si="88"/>
        <v>107.92543473403346</v>
      </c>
      <c r="K421" s="106">
        <f>D421/F421</f>
        <v>4.0326473982761586</v>
      </c>
      <c r="L421" s="105">
        <f>E421/G421*100</f>
        <v>133.71302495381167</v>
      </c>
      <c r="M421" s="47" t="s">
        <v>564</v>
      </c>
    </row>
    <row r="422" spans="1:13" s="89" customFormat="1" x14ac:dyDescent="0.2">
      <c r="A422" s="47" t="s">
        <v>565</v>
      </c>
      <c r="B422" s="116">
        <v>3652.893</v>
      </c>
      <c r="C422" s="116">
        <v>18907.093000000001</v>
      </c>
      <c r="D422" s="116">
        <v>3027.1889999999999</v>
      </c>
      <c r="E422" s="117">
        <v>21937.1</v>
      </c>
      <c r="F422" s="117">
        <v>2176.6320000000001</v>
      </c>
      <c r="G422" s="117">
        <v>13585.741</v>
      </c>
      <c r="H422" s="104">
        <f>D422/D420*100</f>
        <v>82.169581238166984</v>
      </c>
      <c r="I422" s="104">
        <f>E422/E420*100</f>
        <v>82.914266124969146</v>
      </c>
      <c r="J422" s="105">
        <f t="shared" si="88"/>
        <v>82.871001148952345</v>
      </c>
      <c r="K422" s="105">
        <f>D422/F422*100</f>
        <v>139.0767479298292</v>
      </c>
      <c r="L422" s="105">
        <f>E422/G422*100</f>
        <v>161.47150162806724</v>
      </c>
      <c r="M422" s="47" t="s">
        <v>831</v>
      </c>
    </row>
    <row r="423" spans="1:13" s="89" customFormat="1" x14ac:dyDescent="0.2">
      <c r="A423" s="42" t="s">
        <v>624</v>
      </c>
      <c r="B423" s="116"/>
      <c r="C423" s="116"/>
      <c r="D423" s="116"/>
      <c r="E423" s="117"/>
      <c r="F423" s="117"/>
      <c r="G423" s="117"/>
      <c r="H423" s="112"/>
      <c r="I423" s="112"/>
      <c r="J423" s="112"/>
      <c r="K423" s="112"/>
      <c r="L423" s="112"/>
      <c r="M423" s="42" t="s">
        <v>890</v>
      </c>
    </row>
    <row r="424" spans="1:13" s="89" customFormat="1" x14ac:dyDescent="0.2">
      <c r="A424" s="43" t="s">
        <v>555</v>
      </c>
      <c r="B424" s="116">
        <v>3175.6529999999998</v>
      </c>
      <c r="C424" s="116">
        <v>17259.105</v>
      </c>
      <c r="D424" s="116">
        <v>2764.6729999999998</v>
      </c>
      <c r="E424" s="117">
        <v>20028.417000000001</v>
      </c>
      <c r="F424" s="117">
        <v>1957.79</v>
      </c>
      <c r="G424" s="117">
        <v>13175.547</v>
      </c>
      <c r="H424" s="104">
        <f>H425+H426</f>
        <v>100.00000000000003</v>
      </c>
      <c r="I424" s="104">
        <f>I425+I426</f>
        <v>100</v>
      </c>
      <c r="J424" s="105">
        <f t="shared" ref="J424:J429" si="90">D424/B424*100</f>
        <v>87.058409719197911</v>
      </c>
      <c r="K424" s="105">
        <f t="shared" ref="K424:L427" si="91">D424/F424*100</f>
        <v>141.21397085489249</v>
      </c>
      <c r="L424" s="105">
        <f t="shared" si="91"/>
        <v>152.01203411137314</v>
      </c>
      <c r="M424" s="43" t="s">
        <v>556</v>
      </c>
    </row>
    <row r="425" spans="1:13" s="89" customFormat="1" x14ac:dyDescent="0.2">
      <c r="A425" s="47" t="s">
        <v>562</v>
      </c>
      <c r="B425" s="116">
        <v>2084.3000000000002</v>
      </c>
      <c r="C425" s="116">
        <v>10701.8</v>
      </c>
      <c r="D425" s="116">
        <v>2187.8000000000002</v>
      </c>
      <c r="E425" s="117">
        <v>12889.6</v>
      </c>
      <c r="F425" s="117">
        <v>1579.8</v>
      </c>
      <c r="G425" s="117">
        <v>7746.2</v>
      </c>
      <c r="H425" s="104">
        <f>D425/D424*100</f>
        <v>79.134132680429133</v>
      </c>
      <c r="I425" s="104">
        <f>E425/E424*100</f>
        <v>64.356558983168767</v>
      </c>
      <c r="J425" s="105">
        <f t="shared" si="90"/>
        <v>104.96569591709446</v>
      </c>
      <c r="K425" s="105">
        <f t="shared" si="91"/>
        <v>138.48588428915053</v>
      </c>
      <c r="L425" s="105">
        <f t="shared" si="91"/>
        <v>166.39900854612586</v>
      </c>
      <c r="M425" s="47" t="s">
        <v>830</v>
      </c>
    </row>
    <row r="426" spans="1:13" s="89" customFormat="1" x14ac:dyDescent="0.2">
      <c r="A426" s="47" t="s">
        <v>563</v>
      </c>
      <c r="B426" s="116">
        <v>1091.3530000000001</v>
      </c>
      <c r="C426" s="116">
        <v>6557.3050000000003</v>
      </c>
      <c r="D426" s="116">
        <v>576.87300000000005</v>
      </c>
      <c r="E426" s="117">
        <v>7138.817</v>
      </c>
      <c r="F426" s="117">
        <v>377.99</v>
      </c>
      <c r="G426" s="117">
        <v>5429.3469999999998</v>
      </c>
      <c r="H426" s="104">
        <f>D426/D424*100</f>
        <v>20.865867319570889</v>
      </c>
      <c r="I426" s="104">
        <f>E426/E424*100</f>
        <v>35.643441016831233</v>
      </c>
      <c r="J426" s="105">
        <f t="shared" si="90"/>
        <v>52.858515988868859</v>
      </c>
      <c r="K426" s="105">
        <f t="shared" si="91"/>
        <v>152.61594222069368</v>
      </c>
      <c r="L426" s="105">
        <f t="shared" si="91"/>
        <v>131.48573852435661</v>
      </c>
      <c r="M426" s="47" t="s">
        <v>563</v>
      </c>
    </row>
    <row r="427" spans="1:13" s="89" customFormat="1" x14ac:dyDescent="0.2">
      <c r="A427" s="43" t="s">
        <v>557</v>
      </c>
      <c r="B427" s="116">
        <v>3175.6529999999998</v>
      </c>
      <c r="C427" s="116">
        <v>17259.105</v>
      </c>
      <c r="D427" s="116">
        <v>2764.6729999999998</v>
      </c>
      <c r="E427" s="117">
        <v>20028.417000000001</v>
      </c>
      <c r="F427" s="117">
        <v>1957.79</v>
      </c>
      <c r="G427" s="117">
        <v>13175.547</v>
      </c>
      <c r="H427" s="104">
        <f>H428+H429</f>
        <v>99.999963829357043</v>
      </c>
      <c r="I427" s="104">
        <f>I428+I429</f>
        <v>99.999999999999986</v>
      </c>
      <c r="J427" s="105">
        <f t="shared" si="90"/>
        <v>87.058409719197911</v>
      </c>
      <c r="K427" s="105">
        <f t="shared" si="91"/>
        <v>141.21397085489249</v>
      </c>
      <c r="L427" s="105">
        <f t="shared" si="91"/>
        <v>152.01203411137314</v>
      </c>
      <c r="M427" s="43" t="s">
        <v>558</v>
      </c>
    </row>
    <row r="428" spans="1:13" s="89" customFormat="1" x14ac:dyDescent="0.2">
      <c r="A428" s="47" t="s">
        <v>564</v>
      </c>
      <c r="B428" s="116">
        <v>608.64800000000002</v>
      </c>
      <c r="C428" s="116">
        <v>3861.7629999999999</v>
      </c>
      <c r="D428" s="116">
        <v>656.88599999999997</v>
      </c>
      <c r="E428" s="117">
        <v>4520.4709999999995</v>
      </c>
      <c r="F428" s="117">
        <v>162.892</v>
      </c>
      <c r="G428" s="117">
        <v>3380.7260000000001</v>
      </c>
      <c r="H428" s="104">
        <f>D428/D427*100</f>
        <v>23.759988975188026</v>
      </c>
      <c r="I428" s="104">
        <f>E428/E427*100</f>
        <v>22.570286009123933</v>
      </c>
      <c r="J428" s="105">
        <f t="shared" si="90"/>
        <v>107.92543473403346</v>
      </c>
      <c r="K428" s="106">
        <f>D428/F428</f>
        <v>4.0326473982761586</v>
      </c>
      <c r="L428" s="105">
        <f>E428/G428*100</f>
        <v>133.71302495381167</v>
      </c>
      <c r="M428" s="47" t="s">
        <v>564</v>
      </c>
    </row>
    <row r="429" spans="1:13" s="89" customFormat="1" x14ac:dyDescent="0.2">
      <c r="A429" s="47" t="s">
        <v>565</v>
      </c>
      <c r="B429" s="116">
        <v>2567.0059999999999</v>
      </c>
      <c r="C429" s="116">
        <v>13397.342000000001</v>
      </c>
      <c r="D429" s="116">
        <v>2107.7860000000001</v>
      </c>
      <c r="E429" s="117">
        <v>15507.946</v>
      </c>
      <c r="F429" s="117">
        <v>1794.8979999999999</v>
      </c>
      <c r="G429" s="117">
        <v>9794.8209999999999</v>
      </c>
      <c r="H429" s="104">
        <f>D429/D427*100</f>
        <v>76.23997485416902</v>
      </c>
      <c r="I429" s="104">
        <f>E429/E427*100</f>
        <v>77.429713990876053</v>
      </c>
      <c r="J429" s="105">
        <f t="shared" si="90"/>
        <v>82.110676796236561</v>
      </c>
      <c r="K429" s="105">
        <f>D429/F429*100</f>
        <v>117.43207692024839</v>
      </c>
      <c r="L429" s="105">
        <f>E429/G429*100</f>
        <v>158.32801844975012</v>
      </c>
      <c r="M429" s="47" t="s">
        <v>831</v>
      </c>
    </row>
    <row r="430" spans="1:13" s="89" customFormat="1" ht="22.5" x14ac:dyDescent="0.2">
      <c r="A430" s="42" t="s">
        <v>625</v>
      </c>
      <c r="B430" s="116"/>
      <c r="C430" s="116"/>
      <c r="D430" s="116"/>
      <c r="E430" s="117"/>
      <c r="F430" s="117"/>
      <c r="G430" s="117"/>
      <c r="H430" s="112"/>
      <c r="I430" s="112"/>
      <c r="J430" s="112"/>
      <c r="K430" s="112"/>
      <c r="L430" s="112"/>
      <c r="M430" s="42" t="s">
        <v>891</v>
      </c>
    </row>
    <row r="431" spans="1:13" s="89" customFormat="1" x14ac:dyDescent="0.2">
      <c r="A431" s="43" t="s">
        <v>555</v>
      </c>
      <c r="B431" s="116">
        <v>4643.4070000000002</v>
      </c>
      <c r="C431" s="116">
        <v>28214.716</v>
      </c>
      <c r="D431" s="116">
        <v>4817.8370000000004</v>
      </c>
      <c r="E431" s="117">
        <v>33008.277000000002</v>
      </c>
      <c r="F431" s="117">
        <v>3674.297</v>
      </c>
      <c r="G431" s="117">
        <v>26921.803</v>
      </c>
      <c r="H431" s="104">
        <f>H432+H433</f>
        <v>99.999999999999986</v>
      </c>
      <c r="I431" s="104">
        <f>I432+I433</f>
        <v>100</v>
      </c>
      <c r="J431" s="105">
        <f t="shared" ref="J431:J436" si="92">D431/B431*100</f>
        <v>103.75650895990812</v>
      </c>
      <c r="K431" s="105">
        <f t="shared" ref="K431:L434" si="93">D431/F431*100</f>
        <v>131.12268823124532</v>
      </c>
      <c r="L431" s="105">
        <f t="shared" si="93"/>
        <v>122.60797317326779</v>
      </c>
      <c r="M431" s="43" t="s">
        <v>556</v>
      </c>
    </row>
    <row r="432" spans="1:13" s="89" customFormat="1" x14ac:dyDescent="0.2">
      <c r="A432" s="47" t="s">
        <v>562</v>
      </c>
      <c r="B432" s="116">
        <v>2836</v>
      </c>
      <c r="C432" s="116">
        <v>18614.400000000001</v>
      </c>
      <c r="D432" s="116">
        <v>3005.9</v>
      </c>
      <c r="E432" s="117">
        <v>21620.3</v>
      </c>
      <c r="F432" s="117">
        <v>2139.5</v>
      </c>
      <c r="G432" s="117">
        <v>15225.3</v>
      </c>
      <c r="H432" s="104">
        <f>D432/D431*100</f>
        <v>62.391068855172968</v>
      </c>
      <c r="I432" s="104">
        <f>E432/E431*100</f>
        <v>65.499632107425654</v>
      </c>
      <c r="J432" s="105">
        <f t="shared" si="92"/>
        <v>105.99083215796898</v>
      </c>
      <c r="K432" s="105">
        <f t="shared" si="93"/>
        <v>140.49544286048143</v>
      </c>
      <c r="L432" s="105">
        <f t="shared" si="93"/>
        <v>142.00245643763998</v>
      </c>
      <c r="M432" s="47" t="s">
        <v>830</v>
      </c>
    </row>
    <row r="433" spans="1:13" s="89" customFormat="1" x14ac:dyDescent="0.2">
      <c r="A433" s="47" t="s">
        <v>563</v>
      </c>
      <c r="B433" s="116">
        <v>1807.4069999999999</v>
      </c>
      <c r="C433" s="116">
        <v>9600.3160000000007</v>
      </c>
      <c r="D433" s="116">
        <v>1811.9369999999999</v>
      </c>
      <c r="E433" s="117">
        <v>11387.977000000001</v>
      </c>
      <c r="F433" s="117">
        <v>1534.797</v>
      </c>
      <c r="G433" s="117">
        <v>11696.503000000001</v>
      </c>
      <c r="H433" s="104">
        <f>D433/D431*100</f>
        <v>37.608931144827018</v>
      </c>
      <c r="I433" s="104">
        <f>E433/E431*100</f>
        <v>34.500367892574339</v>
      </c>
      <c r="J433" s="105">
        <f t="shared" si="92"/>
        <v>100.25063530239731</v>
      </c>
      <c r="K433" s="105">
        <f t="shared" si="93"/>
        <v>118.05711113587007</v>
      </c>
      <c r="L433" s="105">
        <f t="shared" si="93"/>
        <v>97.362237243046067</v>
      </c>
      <c r="M433" s="47" t="s">
        <v>563</v>
      </c>
    </row>
    <row r="434" spans="1:13" s="89" customFormat="1" x14ac:dyDescent="0.2">
      <c r="A434" s="43" t="s">
        <v>557</v>
      </c>
      <c r="B434" s="116">
        <v>4643.4070000000002</v>
      </c>
      <c r="C434" s="116">
        <v>28214.716</v>
      </c>
      <c r="D434" s="116">
        <v>4817.8370000000004</v>
      </c>
      <c r="E434" s="117">
        <v>33008.277000000002</v>
      </c>
      <c r="F434" s="117">
        <v>3674.297</v>
      </c>
      <c r="G434" s="117">
        <v>26921.803</v>
      </c>
      <c r="H434" s="104">
        <f>H435+H436</f>
        <v>99.999999999999986</v>
      </c>
      <c r="I434" s="104">
        <f>I435+I436</f>
        <v>99.99999697045682</v>
      </c>
      <c r="J434" s="105">
        <f t="shared" si="92"/>
        <v>103.75650895990812</v>
      </c>
      <c r="K434" s="105">
        <f t="shared" si="93"/>
        <v>131.12268823124532</v>
      </c>
      <c r="L434" s="105">
        <f t="shared" si="93"/>
        <v>122.60797317326779</v>
      </c>
      <c r="M434" s="43" t="s">
        <v>558</v>
      </c>
    </row>
    <row r="435" spans="1:13" s="89" customFormat="1" x14ac:dyDescent="0.2">
      <c r="A435" s="47" t="s">
        <v>564</v>
      </c>
      <c r="B435" s="116">
        <v>1.44</v>
      </c>
      <c r="C435" s="116">
        <v>219.55099999999999</v>
      </c>
      <c r="D435" s="116">
        <v>1.494</v>
      </c>
      <c r="E435" s="117">
        <v>219.50899999999999</v>
      </c>
      <c r="F435" s="117">
        <v>3.4000000000000002E-2</v>
      </c>
      <c r="G435" s="117">
        <v>4.0579999999999998</v>
      </c>
      <c r="H435" s="104">
        <f>D435/D434*100</f>
        <v>3.1009766415924823E-2</v>
      </c>
      <c r="I435" s="104">
        <f>E435/E434*100</f>
        <v>0.66501199078037299</v>
      </c>
      <c r="J435" s="105">
        <f t="shared" si="92"/>
        <v>103.75000000000001</v>
      </c>
      <c r="K435" s="106"/>
      <c r="L435" s="106"/>
      <c r="M435" s="47" t="s">
        <v>564</v>
      </c>
    </row>
    <row r="436" spans="1:13" s="89" customFormat="1" x14ac:dyDescent="0.2">
      <c r="A436" s="47" t="s">
        <v>565</v>
      </c>
      <c r="B436" s="116">
        <v>4641.9669999999996</v>
      </c>
      <c r="C436" s="116">
        <v>27995.165000000001</v>
      </c>
      <c r="D436" s="116">
        <v>4816.3429999999998</v>
      </c>
      <c r="E436" s="117">
        <v>32788.767</v>
      </c>
      <c r="F436" s="117">
        <v>3674.2640000000001</v>
      </c>
      <c r="G436" s="117">
        <v>26917.744999999999</v>
      </c>
      <c r="H436" s="104">
        <f>D436/D434*100</f>
        <v>99.968990233584066</v>
      </c>
      <c r="I436" s="104">
        <f>E436/E434*100</f>
        <v>99.334984979676449</v>
      </c>
      <c r="J436" s="105">
        <f t="shared" si="92"/>
        <v>103.75651097907416</v>
      </c>
      <c r="K436" s="105">
        <f>D436/F436*100</f>
        <v>131.08320469078976</v>
      </c>
      <c r="L436" s="105">
        <f>E436/G436*100</f>
        <v>121.81097265019784</v>
      </c>
      <c r="M436" s="47" t="s">
        <v>831</v>
      </c>
    </row>
    <row r="437" spans="1:13" s="89" customFormat="1" x14ac:dyDescent="0.2">
      <c r="A437" s="42" t="s">
        <v>626</v>
      </c>
      <c r="B437" s="116"/>
      <c r="C437" s="116"/>
      <c r="D437" s="116"/>
      <c r="E437" s="117"/>
      <c r="F437" s="117"/>
      <c r="G437" s="117"/>
      <c r="H437" s="112"/>
      <c r="I437" s="112"/>
      <c r="J437" s="112"/>
      <c r="K437" s="112"/>
      <c r="L437" s="112"/>
      <c r="M437" s="42" t="s">
        <v>892</v>
      </c>
    </row>
    <row r="438" spans="1:13" s="89" customFormat="1" x14ac:dyDescent="0.2">
      <c r="A438" s="43" t="s">
        <v>555</v>
      </c>
      <c r="B438" s="116">
        <v>706.923</v>
      </c>
      <c r="C438" s="116">
        <v>2172.078</v>
      </c>
      <c r="D438" s="116">
        <v>757.59400000000005</v>
      </c>
      <c r="E438" s="117">
        <v>2928.0520000000001</v>
      </c>
      <c r="F438" s="117">
        <v>953.42700000000002</v>
      </c>
      <c r="G438" s="117">
        <v>3497.6559999999999</v>
      </c>
      <c r="H438" s="104">
        <f>H439+H440</f>
        <v>100</v>
      </c>
      <c r="I438" s="104">
        <f>I439+I440</f>
        <v>100</v>
      </c>
      <c r="J438" s="105">
        <f>D438/B438*100</f>
        <v>107.16782450139549</v>
      </c>
      <c r="K438" s="105">
        <f t="shared" ref="K438:L441" si="94">D438/F438*100</f>
        <v>79.460095004651649</v>
      </c>
      <c r="L438" s="105">
        <f t="shared" si="94"/>
        <v>83.714693497588101</v>
      </c>
      <c r="M438" s="43" t="s">
        <v>556</v>
      </c>
    </row>
    <row r="439" spans="1:13" s="89" customFormat="1" x14ac:dyDescent="0.2">
      <c r="A439" s="47" t="s">
        <v>562</v>
      </c>
      <c r="B439" s="116">
        <v>340.1</v>
      </c>
      <c r="C439" s="116">
        <v>917.2</v>
      </c>
      <c r="D439" s="116">
        <v>443.5</v>
      </c>
      <c r="E439" s="117">
        <v>1360.7</v>
      </c>
      <c r="F439" s="117">
        <v>587.20000000000005</v>
      </c>
      <c r="G439" s="117">
        <v>2084.6999999999998</v>
      </c>
      <c r="H439" s="104">
        <f>D439/D438*100</f>
        <v>58.540590342584544</v>
      </c>
      <c r="I439" s="104">
        <f>E439/E438*100</f>
        <v>46.471169227868906</v>
      </c>
      <c r="J439" s="105">
        <f>D439/B439*100</f>
        <v>130.4028226992061</v>
      </c>
      <c r="K439" s="105">
        <f t="shared" si="94"/>
        <v>75.527929155313345</v>
      </c>
      <c r="L439" s="105">
        <f t="shared" si="94"/>
        <v>65.270782366767406</v>
      </c>
      <c r="M439" s="47" t="s">
        <v>830</v>
      </c>
    </row>
    <row r="440" spans="1:13" s="89" customFormat="1" x14ac:dyDescent="0.2">
      <c r="A440" s="47" t="s">
        <v>563</v>
      </c>
      <c r="B440" s="116">
        <v>366.82299999999998</v>
      </c>
      <c r="C440" s="116">
        <v>1254.8779999999999</v>
      </c>
      <c r="D440" s="116">
        <v>314.09399999999999</v>
      </c>
      <c r="E440" s="117">
        <v>1567.3520000000001</v>
      </c>
      <c r="F440" s="117">
        <v>366.22699999999998</v>
      </c>
      <c r="G440" s="117">
        <v>1412.9559999999999</v>
      </c>
      <c r="H440" s="104">
        <f>D440/D438*100</f>
        <v>41.459409657415449</v>
      </c>
      <c r="I440" s="104">
        <f>E440/E438*100</f>
        <v>53.528830772131094</v>
      </c>
      <c r="J440" s="105">
        <f>D440/B440*100</f>
        <v>85.625492403693343</v>
      </c>
      <c r="K440" s="105">
        <f t="shared" si="94"/>
        <v>85.764839839771511</v>
      </c>
      <c r="L440" s="105">
        <f t="shared" si="94"/>
        <v>110.92716262926801</v>
      </c>
      <c r="M440" s="47" t="s">
        <v>563</v>
      </c>
    </row>
    <row r="441" spans="1:13" s="89" customFormat="1" x14ac:dyDescent="0.2">
      <c r="A441" s="43" t="s">
        <v>557</v>
      </c>
      <c r="B441" s="116">
        <v>706.923</v>
      </c>
      <c r="C441" s="116">
        <v>2172.078</v>
      </c>
      <c r="D441" s="116">
        <v>757.59400000000005</v>
      </c>
      <c r="E441" s="117">
        <v>2928.0520000000001</v>
      </c>
      <c r="F441" s="117">
        <v>953.42700000000002</v>
      </c>
      <c r="G441" s="117">
        <v>3497.6559999999999</v>
      </c>
      <c r="H441" s="104">
        <f>H442+H443</f>
        <v>99.999999999999986</v>
      </c>
      <c r="I441" s="104">
        <f>I442+I443</f>
        <v>99.999999999999986</v>
      </c>
      <c r="J441" s="105">
        <f>D441/B441*100</f>
        <v>107.16782450139549</v>
      </c>
      <c r="K441" s="105">
        <f t="shared" si="94"/>
        <v>79.460095004651649</v>
      </c>
      <c r="L441" s="105">
        <f t="shared" si="94"/>
        <v>83.714693497588101</v>
      </c>
      <c r="M441" s="43" t="s">
        <v>558</v>
      </c>
    </row>
    <row r="442" spans="1:13" s="89" customFormat="1" x14ac:dyDescent="0.2">
      <c r="A442" s="47" t="s">
        <v>564</v>
      </c>
      <c r="B442" s="116">
        <v>0</v>
      </c>
      <c r="C442" s="116">
        <v>4.4790000000000001</v>
      </c>
      <c r="D442" s="116">
        <v>1.44</v>
      </c>
      <c r="E442" s="117">
        <v>5.9189999999999996</v>
      </c>
      <c r="F442" s="117">
        <v>0</v>
      </c>
      <c r="G442" s="117">
        <v>5.3999999999999999E-2</v>
      </c>
      <c r="H442" s="104">
        <f>D442/D441*100</f>
        <v>0.19007542298381452</v>
      </c>
      <c r="I442" s="104">
        <f>E442/E441*100</f>
        <v>0.20214804928327773</v>
      </c>
      <c r="J442" s="105">
        <v>0</v>
      </c>
      <c r="K442" s="105">
        <v>0</v>
      </c>
      <c r="L442" s="106"/>
      <c r="M442" s="47" t="s">
        <v>564</v>
      </c>
    </row>
    <row r="443" spans="1:13" s="89" customFormat="1" x14ac:dyDescent="0.2">
      <c r="A443" s="47" t="s">
        <v>565</v>
      </c>
      <c r="B443" s="116">
        <v>706.923</v>
      </c>
      <c r="C443" s="116">
        <v>2167.5990000000002</v>
      </c>
      <c r="D443" s="116">
        <v>756.154</v>
      </c>
      <c r="E443" s="117">
        <v>2922.1329999999998</v>
      </c>
      <c r="F443" s="117">
        <v>953.42700000000002</v>
      </c>
      <c r="G443" s="117">
        <v>3497.6010000000001</v>
      </c>
      <c r="H443" s="104">
        <f>D443/D441*100</f>
        <v>99.809924577016176</v>
      </c>
      <c r="I443" s="104">
        <f>E443/E441*100</f>
        <v>99.797851950716705</v>
      </c>
      <c r="J443" s="105">
        <f>D443/B443*100</f>
        <v>106.9641248056719</v>
      </c>
      <c r="K443" s="105">
        <f>D443/F443*100</f>
        <v>79.309060892968205</v>
      </c>
      <c r="L443" s="105">
        <f>E443/G443*100</f>
        <v>83.546779635527315</v>
      </c>
      <c r="M443" s="47" t="s">
        <v>831</v>
      </c>
    </row>
    <row r="444" spans="1:13" s="89" customFormat="1" x14ac:dyDescent="0.2">
      <c r="A444" s="42" t="s">
        <v>627</v>
      </c>
      <c r="B444" s="116"/>
      <c r="C444" s="116"/>
      <c r="D444" s="116"/>
      <c r="E444" s="117"/>
      <c r="F444" s="117"/>
      <c r="G444" s="117"/>
      <c r="H444" s="112"/>
      <c r="I444" s="112"/>
      <c r="J444" s="112"/>
      <c r="K444" s="112"/>
      <c r="L444" s="112"/>
      <c r="M444" s="42" t="s">
        <v>893</v>
      </c>
    </row>
    <row r="445" spans="1:13" s="89" customFormat="1" x14ac:dyDescent="0.2">
      <c r="A445" s="43" t="s">
        <v>555</v>
      </c>
      <c r="B445" s="116">
        <v>341.54199999999997</v>
      </c>
      <c r="C445" s="116">
        <v>880.81600000000003</v>
      </c>
      <c r="D445" s="116">
        <v>422.62400000000002</v>
      </c>
      <c r="E445" s="117">
        <v>1303.44</v>
      </c>
      <c r="F445" s="117">
        <v>484.16199999999998</v>
      </c>
      <c r="G445" s="117">
        <v>1681.971</v>
      </c>
      <c r="H445" s="104">
        <f>H446+H447</f>
        <v>99.999999999999986</v>
      </c>
      <c r="I445" s="104">
        <f>I446+I447</f>
        <v>100</v>
      </c>
      <c r="J445" s="105">
        <f>D445/B445*100</f>
        <v>123.73997927048505</v>
      </c>
      <c r="K445" s="105">
        <f t="shared" ref="K445:L448" si="95">D445/F445*100</f>
        <v>87.289791433445842</v>
      </c>
      <c r="L445" s="105">
        <f t="shared" si="95"/>
        <v>77.494796283645798</v>
      </c>
      <c r="M445" s="43" t="s">
        <v>556</v>
      </c>
    </row>
    <row r="446" spans="1:13" s="89" customFormat="1" x14ac:dyDescent="0.2">
      <c r="A446" s="47" t="s">
        <v>562</v>
      </c>
      <c r="B446" s="116">
        <v>340.1</v>
      </c>
      <c r="C446" s="116">
        <v>838.2</v>
      </c>
      <c r="D446" s="116">
        <v>416.5</v>
      </c>
      <c r="E446" s="117">
        <v>1254.7</v>
      </c>
      <c r="F446" s="117">
        <v>468.2</v>
      </c>
      <c r="G446" s="117">
        <v>1630.4</v>
      </c>
      <c r="H446" s="104">
        <f>D446/D445*100</f>
        <v>98.550957825395614</v>
      </c>
      <c r="I446" s="104">
        <f>E446/E445*100</f>
        <v>96.260664088872517</v>
      </c>
      <c r="J446" s="105">
        <f>D446/B446*100</f>
        <v>122.46398118200528</v>
      </c>
      <c r="K446" s="105">
        <f t="shared" si="95"/>
        <v>88.957710380179407</v>
      </c>
      <c r="L446" s="105">
        <f t="shared" si="95"/>
        <v>76.95657507360157</v>
      </c>
      <c r="M446" s="47" t="s">
        <v>830</v>
      </c>
    </row>
    <row r="447" spans="1:13" s="89" customFormat="1" x14ac:dyDescent="0.2">
      <c r="A447" s="47" t="s">
        <v>563</v>
      </c>
      <c r="B447" s="116">
        <v>1.4419999999999999</v>
      </c>
      <c r="C447" s="116">
        <v>42.616</v>
      </c>
      <c r="D447" s="116">
        <v>6.1239999999999997</v>
      </c>
      <c r="E447" s="117">
        <v>48.74</v>
      </c>
      <c r="F447" s="117">
        <v>15.962</v>
      </c>
      <c r="G447" s="117">
        <v>51.570999999999998</v>
      </c>
      <c r="H447" s="104">
        <f>D447/D445*100</f>
        <v>1.4490421746043762</v>
      </c>
      <c r="I447" s="104">
        <f>E447/E445*100</f>
        <v>3.739335911127478</v>
      </c>
      <c r="J447" s="106">
        <f>D447/B447</f>
        <v>4.2468793342579749</v>
      </c>
      <c r="K447" s="105">
        <f t="shared" si="95"/>
        <v>38.366119533892999</v>
      </c>
      <c r="L447" s="105">
        <f t="shared" si="95"/>
        <v>94.510480696515486</v>
      </c>
      <c r="M447" s="47" t="s">
        <v>563</v>
      </c>
    </row>
    <row r="448" spans="1:13" s="89" customFormat="1" x14ac:dyDescent="0.2">
      <c r="A448" s="43" t="s">
        <v>557</v>
      </c>
      <c r="B448" s="116">
        <v>341.54199999999997</v>
      </c>
      <c r="C448" s="116">
        <v>880.81600000000003</v>
      </c>
      <c r="D448" s="116">
        <v>422.62400000000002</v>
      </c>
      <c r="E448" s="117">
        <v>1303.44</v>
      </c>
      <c r="F448" s="117">
        <v>484.16199999999998</v>
      </c>
      <c r="G448" s="117">
        <v>1681.971</v>
      </c>
      <c r="H448" s="104">
        <f>H449+H450</f>
        <v>100</v>
      </c>
      <c r="I448" s="104">
        <f>I449+I450</f>
        <v>100.00007672006382</v>
      </c>
      <c r="J448" s="105">
        <f>D448/B448*100</f>
        <v>123.73997927048505</v>
      </c>
      <c r="K448" s="105">
        <f t="shared" si="95"/>
        <v>87.289791433445842</v>
      </c>
      <c r="L448" s="105">
        <f t="shared" si="95"/>
        <v>77.494796283645798</v>
      </c>
      <c r="M448" s="43" t="s">
        <v>558</v>
      </c>
    </row>
    <row r="449" spans="1:13" s="89" customFormat="1" x14ac:dyDescent="0.2">
      <c r="A449" s="47" t="s">
        <v>564</v>
      </c>
      <c r="B449" s="116">
        <v>0</v>
      </c>
      <c r="C449" s="116">
        <v>9.1999999999999998E-2</v>
      </c>
      <c r="D449" s="116">
        <v>0</v>
      </c>
      <c r="E449" s="117">
        <v>9.1999999999999998E-2</v>
      </c>
      <c r="F449" s="117">
        <v>0</v>
      </c>
      <c r="G449" s="117">
        <v>0.01</v>
      </c>
      <c r="H449" s="104">
        <f>D449/D448*100</f>
        <v>0</v>
      </c>
      <c r="I449" s="104">
        <f>E449/E448*100</f>
        <v>7.0582458724605659E-3</v>
      </c>
      <c r="J449" s="105">
        <v>0</v>
      </c>
      <c r="K449" s="105">
        <v>0</v>
      </c>
      <c r="L449" s="106"/>
      <c r="M449" s="47" t="s">
        <v>564</v>
      </c>
    </row>
    <row r="450" spans="1:13" s="89" customFormat="1" x14ac:dyDescent="0.2">
      <c r="A450" s="47" t="s">
        <v>565</v>
      </c>
      <c r="B450" s="116">
        <v>341.54199999999997</v>
      </c>
      <c r="C450" s="116">
        <v>880.72500000000002</v>
      </c>
      <c r="D450" s="116">
        <v>422.62400000000002</v>
      </c>
      <c r="E450" s="117">
        <v>1303.3489999999999</v>
      </c>
      <c r="F450" s="117">
        <v>484.16199999999998</v>
      </c>
      <c r="G450" s="117">
        <v>1681.961</v>
      </c>
      <c r="H450" s="104">
        <f>D450/D448*100</f>
        <v>100</v>
      </c>
      <c r="I450" s="104">
        <f>E450/E448*100</f>
        <v>99.993018474191359</v>
      </c>
      <c r="J450" s="105">
        <f>D450/B450*100</f>
        <v>123.73997927048505</v>
      </c>
      <c r="K450" s="105">
        <f>D450/F450*100</f>
        <v>87.289791433445842</v>
      </c>
      <c r="L450" s="105">
        <f>E450/G450*100</f>
        <v>77.489846673020352</v>
      </c>
      <c r="M450" s="47" t="s">
        <v>831</v>
      </c>
    </row>
    <row r="451" spans="1:13" s="89" customFormat="1" ht="22.5" x14ac:dyDescent="0.2">
      <c r="A451" s="42" t="s">
        <v>628</v>
      </c>
      <c r="B451" s="116"/>
      <c r="C451" s="116"/>
      <c r="D451" s="116"/>
      <c r="E451" s="117"/>
      <c r="F451" s="117"/>
      <c r="G451" s="117"/>
      <c r="H451" s="112"/>
      <c r="I451" s="112"/>
      <c r="J451" s="112"/>
      <c r="K451" s="112"/>
      <c r="L451" s="112"/>
      <c r="M451" s="42" t="s">
        <v>894</v>
      </c>
    </row>
    <row r="452" spans="1:13" s="89" customFormat="1" x14ac:dyDescent="0.2">
      <c r="A452" s="43" t="s">
        <v>555</v>
      </c>
      <c r="B452" s="116">
        <v>3510.5369999999998</v>
      </c>
      <c r="C452" s="116">
        <v>22939.956999999999</v>
      </c>
      <c r="D452" s="116">
        <v>3592.788</v>
      </c>
      <c r="E452" s="117">
        <v>26518.045999999998</v>
      </c>
      <c r="F452" s="117">
        <v>2437.4430000000002</v>
      </c>
      <c r="G452" s="117">
        <v>20158.454000000002</v>
      </c>
      <c r="H452" s="104">
        <f>H453+H454</f>
        <v>100</v>
      </c>
      <c r="I452" s="104">
        <f>I453+I454</f>
        <v>100.00000000000001</v>
      </c>
      <c r="J452" s="105">
        <f t="shared" ref="J452:J457" si="96">D452/B452*100</f>
        <v>102.34297487820241</v>
      </c>
      <c r="K452" s="105">
        <f t="shared" ref="K452:L455" si="97">D452/F452*100</f>
        <v>147.39987765867755</v>
      </c>
      <c r="L452" s="105">
        <f t="shared" si="97"/>
        <v>131.54801454516303</v>
      </c>
      <c r="M452" s="43" t="s">
        <v>556</v>
      </c>
    </row>
    <row r="453" spans="1:13" s="89" customFormat="1" x14ac:dyDescent="0.2">
      <c r="A453" s="47" t="s">
        <v>562</v>
      </c>
      <c r="B453" s="116">
        <v>2272.1329999999998</v>
      </c>
      <c r="C453" s="116">
        <v>16294.066999999999</v>
      </c>
      <c r="D453" s="116">
        <v>2281.1329999999998</v>
      </c>
      <c r="E453" s="117">
        <v>18575.2</v>
      </c>
      <c r="F453" s="117">
        <v>1522.8</v>
      </c>
      <c r="G453" s="117">
        <v>11959.1</v>
      </c>
      <c r="H453" s="104">
        <f>D453/D452*100</f>
        <v>63.492001197955453</v>
      </c>
      <c r="I453" s="104">
        <f>E453/E452*100</f>
        <v>70.047393386375461</v>
      </c>
      <c r="J453" s="105">
        <f t="shared" si="96"/>
        <v>100.39610357316231</v>
      </c>
      <c r="K453" s="105">
        <f t="shared" si="97"/>
        <v>149.79859469398477</v>
      </c>
      <c r="L453" s="105">
        <f t="shared" si="97"/>
        <v>155.32272495421898</v>
      </c>
      <c r="M453" s="47" t="s">
        <v>830</v>
      </c>
    </row>
    <row r="454" spans="1:13" s="89" customFormat="1" x14ac:dyDescent="0.2">
      <c r="A454" s="47" t="s">
        <v>563</v>
      </c>
      <c r="B454" s="116">
        <v>1238.403</v>
      </c>
      <c r="C454" s="116">
        <v>6645.8909999999996</v>
      </c>
      <c r="D454" s="116">
        <v>1311.655</v>
      </c>
      <c r="E454" s="117">
        <v>7942.8459999999995</v>
      </c>
      <c r="F454" s="117">
        <v>914.64300000000003</v>
      </c>
      <c r="G454" s="117">
        <v>8199.3539999999994</v>
      </c>
      <c r="H454" s="104">
        <f>D454/D452*100</f>
        <v>36.50799880204454</v>
      </c>
      <c r="I454" s="104">
        <f>E454/E452*100</f>
        <v>29.95260661362455</v>
      </c>
      <c r="J454" s="105">
        <f t="shared" si="96"/>
        <v>105.91503735052321</v>
      </c>
      <c r="K454" s="105">
        <f t="shared" si="97"/>
        <v>143.40622516107376</v>
      </c>
      <c r="L454" s="105">
        <f t="shared" si="97"/>
        <v>96.871607202225931</v>
      </c>
      <c r="M454" s="47" t="s">
        <v>563</v>
      </c>
    </row>
    <row r="455" spans="1:13" s="89" customFormat="1" x14ac:dyDescent="0.2">
      <c r="A455" s="43" t="s">
        <v>557</v>
      </c>
      <c r="B455" s="116">
        <v>3510.5369999999998</v>
      </c>
      <c r="C455" s="116">
        <v>22939.956999999999</v>
      </c>
      <c r="D455" s="116">
        <v>3592.788</v>
      </c>
      <c r="E455" s="117">
        <v>26518.045999999998</v>
      </c>
      <c r="F455" s="117">
        <v>2437.4430000000002</v>
      </c>
      <c r="G455" s="117">
        <v>20158.454000000002</v>
      </c>
      <c r="H455" s="104">
        <f>H456+H457</f>
        <v>100</v>
      </c>
      <c r="I455" s="104">
        <f>I456+I457</f>
        <v>99.999996228983093</v>
      </c>
      <c r="J455" s="105">
        <f t="shared" si="96"/>
        <v>102.34297487820241</v>
      </c>
      <c r="K455" s="105">
        <f t="shared" si="97"/>
        <v>147.39987765867755</v>
      </c>
      <c r="L455" s="105">
        <f t="shared" si="97"/>
        <v>131.54801454516303</v>
      </c>
      <c r="M455" s="43" t="s">
        <v>558</v>
      </c>
    </row>
    <row r="456" spans="1:13" s="89" customFormat="1" x14ac:dyDescent="0.2">
      <c r="A456" s="47" t="s">
        <v>564</v>
      </c>
      <c r="B456" s="116">
        <v>1.44</v>
      </c>
      <c r="C456" s="116">
        <v>186.36799999999999</v>
      </c>
      <c r="D456" s="116">
        <v>5.3999999999999999E-2</v>
      </c>
      <c r="E456" s="117">
        <v>186.422</v>
      </c>
      <c r="F456" s="117">
        <v>3.4000000000000002E-2</v>
      </c>
      <c r="G456" s="117">
        <v>3.8820000000000001</v>
      </c>
      <c r="H456" s="104">
        <f>D456/D455*100</f>
        <v>1.5030110321009756E-3</v>
      </c>
      <c r="I456" s="104">
        <f>E456/E455*100</f>
        <v>0.70300051519633089</v>
      </c>
      <c r="J456" s="105">
        <f>D456/B456*100</f>
        <v>3.75</v>
      </c>
      <c r="K456" s="105">
        <f>D456/F456*100</f>
        <v>158.8235294117647</v>
      </c>
      <c r="L456" s="106"/>
      <c r="M456" s="47" t="s">
        <v>564</v>
      </c>
    </row>
    <row r="457" spans="1:13" s="89" customFormat="1" x14ac:dyDescent="0.2">
      <c r="A457" s="47" t="s">
        <v>565</v>
      </c>
      <c r="B457" s="116">
        <v>3509.0970000000002</v>
      </c>
      <c r="C457" s="116">
        <v>22753.589</v>
      </c>
      <c r="D457" s="116">
        <v>3592.7339999999999</v>
      </c>
      <c r="E457" s="117">
        <v>26331.623</v>
      </c>
      <c r="F457" s="117">
        <v>2437.4090000000001</v>
      </c>
      <c r="G457" s="117">
        <v>20154.572</v>
      </c>
      <c r="H457" s="104">
        <f>D457/D455*100</f>
        <v>99.998496988967901</v>
      </c>
      <c r="I457" s="104">
        <f>E457/E455*100</f>
        <v>99.296995713786757</v>
      </c>
      <c r="J457" s="105">
        <f t="shared" si="96"/>
        <v>102.38343368678609</v>
      </c>
      <c r="K457" s="105">
        <f>D457/F457*100</f>
        <v>147.39971830743218</v>
      </c>
      <c r="L457" s="105">
        <f>E457/G457*100</f>
        <v>130.64838588485034</v>
      </c>
      <c r="M457" s="47" t="s">
        <v>831</v>
      </c>
    </row>
    <row r="458" spans="1:13" s="89" customFormat="1" ht="45" x14ac:dyDescent="0.2">
      <c r="A458" s="42" t="s">
        <v>629</v>
      </c>
      <c r="B458" s="116"/>
      <c r="C458" s="116"/>
      <c r="D458" s="116"/>
      <c r="E458" s="117"/>
      <c r="F458" s="117"/>
      <c r="G458" s="117"/>
      <c r="H458" s="112"/>
      <c r="I458" s="112"/>
      <c r="J458" s="112"/>
      <c r="K458" s="112"/>
      <c r="L458" s="112"/>
      <c r="M458" s="42" t="s">
        <v>895</v>
      </c>
    </row>
    <row r="459" spans="1:13" s="89" customFormat="1" x14ac:dyDescent="0.2">
      <c r="A459" s="43" t="s">
        <v>555</v>
      </c>
      <c r="B459" s="116">
        <v>301.20999999999998</v>
      </c>
      <c r="C459" s="116">
        <v>2212.136</v>
      </c>
      <c r="D459" s="116">
        <v>307.61900000000003</v>
      </c>
      <c r="E459" s="117">
        <v>2511.799</v>
      </c>
      <c r="F459" s="117">
        <v>55.728000000000002</v>
      </c>
      <c r="G459" s="117">
        <v>1921.547</v>
      </c>
      <c r="H459" s="104">
        <f>H460+H461</f>
        <v>99.999999999999986</v>
      </c>
      <c r="I459" s="104">
        <f>I460+I461</f>
        <v>99.999999999999986</v>
      </c>
      <c r="J459" s="105">
        <f>D459/B459*100</f>
        <v>102.1277514026759</v>
      </c>
      <c r="K459" s="106"/>
      <c r="L459" s="105">
        <f>E459/G459*100</f>
        <v>130.71754164743302</v>
      </c>
      <c r="M459" s="43" t="s">
        <v>556</v>
      </c>
    </row>
    <row r="460" spans="1:13" s="89" customFormat="1" x14ac:dyDescent="0.2">
      <c r="A460" s="47" t="s">
        <v>562</v>
      </c>
      <c r="B460" s="116">
        <v>223.767</v>
      </c>
      <c r="C460" s="116">
        <v>1400.8330000000001</v>
      </c>
      <c r="D460" s="116">
        <v>281.267</v>
      </c>
      <c r="E460" s="117">
        <v>1682.1</v>
      </c>
      <c r="F460" s="117">
        <v>29.5</v>
      </c>
      <c r="G460" s="117">
        <v>1153</v>
      </c>
      <c r="H460" s="104">
        <f>D460/D459*100</f>
        <v>91.433559045442564</v>
      </c>
      <c r="I460" s="104">
        <f>E460/E459*100</f>
        <v>66.967938119252366</v>
      </c>
      <c r="J460" s="105">
        <f>D460/B460*100</f>
        <v>125.69637167231986</v>
      </c>
      <c r="K460" s="106"/>
      <c r="L460" s="105">
        <f>E460/G460*100</f>
        <v>145.88898525585427</v>
      </c>
      <c r="M460" s="47" t="s">
        <v>830</v>
      </c>
    </row>
    <row r="461" spans="1:13" s="89" customFormat="1" x14ac:dyDescent="0.2">
      <c r="A461" s="47" t="s">
        <v>563</v>
      </c>
      <c r="B461" s="116">
        <v>77.442999999999998</v>
      </c>
      <c r="C461" s="116">
        <v>811.303</v>
      </c>
      <c r="D461" s="116">
        <v>26.352</v>
      </c>
      <c r="E461" s="117">
        <v>829.69899999999996</v>
      </c>
      <c r="F461" s="117">
        <v>26.228000000000002</v>
      </c>
      <c r="G461" s="117">
        <v>768.54700000000003</v>
      </c>
      <c r="H461" s="104">
        <f>D461/D459*100</f>
        <v>8.5664409545574216</v>
      </c>
      <c r="I461" s="104">
        <f>E461/E459*100</f>
        <v>33.032061880747619</v>
      </c>
      <c r="J461" s="105">
        <f>D461/B461*100</f>
        <v>34.027607401572773</v>
      </c>
      <c r="K461" s="105">
        <f>D461/F461*100</f>
        <v>100.47277718468813</v>
      </c>
      <c r="L461" s="105">
        <f>E461/G461*100</f>
        <v>107.95683282870144</v>
      </c>
      <c r="M461" s="47" t="s">
        <v>563</v>
      </c>
    </row>
    <row r="462" spans="1:13" s="89" customFormat="1" x14ac:dyDescent="0.2">
      <c r="A462" s="43" t="s">
        <v>557</v>
      </c>
      <c r="B462" s="116">
        <v>301.20999999999998</v>
      </c>
      <c r="C462" s="116">
        <v>2212.136</v>
      </c>
      <c r="D462" s="116">
        <v>307.61900000000003</v>
      </c>
      <c r="E462" s="117">
        <v>2511.799</v>
      </c>
      <c r="F462" s="117">
        <v>55.728000000000002</v>
      </c>
      <c r="G462" s="117">
        <v>1921.547</v>
      </c>
      <c r="H462" s="104">
        <f>H463+H464</f>
        <v>100</v>
      </c>
      <c r="I462" s="104">
        <f>I463+I464</f>
        <v>100</v>
      </c>
      <c r="J462" s="105">
        <f>D462/B462*100</f>
        <v>102.1277514026759</v>
      </c>
      <c r="K462" s="106"/>
      <c r="L462" s="105">
        <f>E462/G462*100</f>
        <v>130.71754164743302</v>
      </c>
      <c r="M462" s="43" t="s">
        <v>558</v>
      </c>
    </row>
    <row r="463" spans="1:13" s="89" customFormat="1" x14ac:dyDescent="0.2">
      <c r="A463" s="47" t="s">
        <v>564</v>
      </c>
      <c r="B463" s="116">
        <v>0</v>
      </c>
      <c r="C463" s="116">
        <v>21.024000000000001</v>
      </c>
      <c r="D463" s="116">
        <v>0</v>
      </c>
      <c r="E463" s="117">
        <v>19.488</v>
      </c>
      <c r="F463" s="117">
        <v>0</v>
      </c>
      <c r="G463" s="117">
        <v>0.122</v>
      </c>
      <c r="H463" s="104">
        <f>D463/D462*100</f>
        <v>0</v>
      </c>
      <c r="I463" s="104">
        <f>E463/E462*100</f>
        <v>0.77585825935912867</v>
      </c>
      <c r="J463" s="105">
        <v>0</v>
      </c>
      <c r="K463" s="105">
        <v>0</v>
      </c>
      <c r="L463" s="106"/>
      <c r="M463" s="47" t="s">
        <v>564</v>
      </c>
    </row>
    <row r="464" spans="1:13" s="89" customFormat="1" x14ac:dyDescent="0.2">
      <c r="A464" s="47" t="s">
        <v>565</v>
      </c>
      <c r="B464" s="116">
        <v>301.20999999999998</v>
      </c>
      <c r="C464" s="116">
        <v>2191.1120000000001</v>
      </c>
      <c r="D464" s="116">
        <v>307.61900000000003</v>
      </c>
      <c r="E464" s="117">
        <v>2492.3110000000001</v>
      </c>
      <c r="F464" s="117">
        <v>55.728000000000002</v>
      </c>
      <c r="G464" s="117">
        <v>1921.425</v>
      </c>
      <c r="H464" s="104">
        <f>D464/D462*100</f>
        <v>100</v>
      </c>
      <c r="I464" s="104">
        <f>E464/E462*100</f>
        <v>99.224141740640874</v>
      </c>
      <c r="J464" s="105">
        <f>D464/B464*100</f>
        <v>102.1277514026759</v>
      </c>
      <c r="K464" s="106"/>
      <c r="L464" s="105">
        <f>E464/G464*100</f>
        <v>129.71159425946891</v>
      </c>
      <c r="M464" s="47" t="s">
        <v>831</v>
      </c>
    </row>
    <row r="465" spans="1:13" s="89" customFormat="1" ht="22.5" x14ac:dyDescent="0.2">
      <c r="A465" s="42" t="s">
        <v>630</v>
      </c>
      <c r="B465" s="116"/>
      <c r="C465" s="116"/>
      <c r="D465" s="116"/>
      <c r="E465" s="117"/>
      <c r="F465" s="117"/>
      <c r="G465" s="117"/>
      <c r="H465" s="112"/>
      <c r="I465" s="112"/>
      <c r="J465" s="112"/>
      <c r="K465" s="112"/>
      <c r="L465" s="112"/>
      <c r="M465" s="42" t="s">
        <v>896</v>
      </c>
    </row>
    <row r="466" spans="1:13" s="89" customFormat="1" x14ac:dyDescent="0.2">
      <c r="A466" s="43" t="s">
        <v>555</v>
      </c>
      <c r="B466" s="116">
        <v>124.738</v>
      </c>
      <c r="C466" s="116">
        <v>890.54499999999996</v>
      </c>
      <c r="D466" s="116">
        <v>159.83600000000001</v>
      </c>
      <c r="E466" s="117">
        <v>1050.3800000000001</v>
      </c>
      <c r="F466" s="117">
        <v>227.7</v>
      </c>
      <c r="G466" s="117">
        <v>1344.1469999999999</v>
      </c>
      <c r="H466" s="104">
        <f>H467+H468</f>
        <v>100</v>
      </c>
      <c r="I466" s="104">
        <f>I467+I468</f>
        <v>99.999999999999972</v>
      </c>
      <c r="J466" s="105">
        <f>D466/B466*100</f>
        <v>128.13737593997018</v>
      </c>
      <c r="K466" s="105">
        <f>D466/F466*100</f>
        <v>70.195871761089151</v>
      </c>
      <c r="L466" s="105">
        <f>E466/G466*100</f>
        <v>78.144726730037732</v>
      </c>
      <c r="M466" s="43" t="s">
        <v>556</v>
      </c>
    </row>
    <row r="467" spans="1:13" s="89" customFormat="1" x14ac:dyDescent="0.2">
      <c r="A467" s="47" t="s">
        <v>562</v>
      </c>
      <c r="B467" s="116">
        <v>0</v>
      </c>
      <c r="C467" s="116">
        <v>2.2999999999999998</v>
      </c>
      <c r="D467" s="116">
        <v>0</v>
      </c>
      <c r="E467" s="117">
        <v>2.2999999999999998</v>
      </c>
      <c r="F467" s="117">
        <v>0</v>
      </c>
      <c r="G467" s="117">
        <v>28.5</v>
      </c>
      <c r="H467" s="104">
        <f>D467/D466*100</f>
        <v>0</v>
      </c>
      <c r="I467" s="104">
        <f>E467/E466*100</f>
        <v>0.21896837335059691</v>
      </c>
      <c r="J467" s="105">
        <v>0</v>
      </c>
      <c r="K467" s="105">
        <v>0</v>
      </c>
      <c r="L467" s="105">
        <f>E467/G467*100</f>
        <v>8.0701754385964897</v>
      </c>
      <c r="M467" s="47" t="s">
        <v>830</v>
      </c>
    </row>
    <row r="468" spans="1:13" s="89" customFormat="1" x14ac:dyDescent="0.2">
      <c r="A468" s="47" t="s">
        <v>563</v>
      </c>
      <c r="B468" s="116">
        <v>124.738</v>
      </c>
      <c r="C468" s="116">
        <v>888.245</v>
      </c>
      <c r="D468" s="116">
        <v>159.83600000000001</v>
      </c>
      <c r="E468" s="117">
        <v>1048.08</v>
      </c>
      <c r="F468" s="117">
        <v>227.7</v>
      </c>
      <c r="G468" s="117">
        <v>1315.6469999999999</v>
      </c>
      <c r="H468" s="104">
        <f>D468/D466*100</f>
        <v>100</v>
      </c>
      <c r="I468" s="104">
        <f>E468/E466*100</f>
        <v>99.78103162664938</v>
      </c>
      <c r="J468" s="105">
        <f>D468/B468*100</f>
        <v>128.13737593997018</v>
      </c>
      <c r="K468" s="105">
        <f>D468/F468*100</f>
        <v>70.195871761089151</v>
      </c>
      <c r="L468" s="105">
        <f>E468/G468*100</f>
        <v>79.662705877792447</v>
      </c>
      <c r="M468" s="47" t="s">
        <v>563</v>
      </c>
    </row>
    <row r="469" spans="1:13" s="89" customFormat="1" x14ac:dyDescent="0.2">
      <c r="A469" s="43" t="s">
        <v>557</v>
      </c>
      <c r="B469" s="116">
        <v>124.738</v>
      </c>
      <c r="C469" s="116">
        <v>890.54499999999996</v>
      </c>
      <c r="D469" s="116">
        <v>159.83600000000001</v>
      </c>
      <c r="E469" s="117">
        <v>1050.3800000000001</v>
      </c>
      <c r="F469" s="117">
        <v>227.7</v>
      </c>
      <c r="G469" s="117">
        <v>1344.1469999999999</v>
      </c>
      <c r="H469" s="104">
        <f>H470+H471</f>
        <v>100</v>
      </c>
      <c r="I469" s="104">
        <f>I470+I471</f>
        <v>100</v>
      </c>
      <c r="J469" s="105">
        <f>D469/B469*100</f>
        <v>128.13737593997018</v>
      </c>
      <c r="K469" s="105">
        <f>D469/F469*100</f>
        <v>70.195871761089151</v>
      </c>
      <c r="L469" s="105">
        <f>E469/G469*100</f>
        <v>78.144726730037732</v>
      </c>
      <c r="M469" s="43" t="s">
        <v>558</v>
      </c>
    </row>
    <row r="470" spans="1:13" s="89" customFormat="1" x14ac:dyDescent="0.2">
      <c r="A470" s="47" t="s">
        <v>564</v>
      </c>
      <c r="B470" s="116">
        <v>0</v>
      </c>
      <c r="C470" s="116">
        <v>7.68</v>
      </c>
      <c r="D470" s="116">
        <v>0</v>
      </c>
      <c r="E470" s="117">
        <v>7.68</v>
      </c>
      <c r="F470" s="117">
        <v>0</v>
      </c>
      <c r="G470" s="117">
        <v>0</v>
      </c>
      <c r="H470" s="104">
        <f>D470/D469*100</f>
        <v>0</v>
      </c>
      <c r="I470" s="104">
        <f>E470/E469*100</f>
        <v>0.73116395970981918</v>
      </c>
      <c r="J470" s="105">
        <v>0</v>
      </c>
      <c r="K470" s="105">
        <v>0</v>
      </c>
      <c r="L470" s="105">
        <v>0</v>
      </c>
      <c r="M470" s="47" t="s">
        <v>564</v>
      </c>
    </row>
    <row r="471" spans="1:13" s="89" customFormat="1" x14ac:dyDescent="0.2">
      <c r="A471" s="47" t="s">
        <v>565</v>
      </c>
      <c r="B471" s="116">
        <v>124.738</v>
      </c>
      <c r="C471" s="116">
        <v>882.86500000000001</v>
      </c>
      <c r="D471" s="116">
        <v>159.83600000000001</v>
      </c>
      <c r="E471" s="117">
        <v>1042.7</v>
      </c>
      <c r="F471" s="117">
        <v>227.7</v>
      </c>
      <c r="G471" s="117">
        <v>1344.1469999999999</v>
      </c>
      <c r="H471" s="104">
        <f>D471/D469*100</f>
        <v>100</v>
      </c>
      <c r="I471" s="104">
        <f>E471/E469*100</f>
        <v>99.268836040290182</v>
      </c>
      <c r="J471" s="105">
        <f>D471/B471*100</f>
        <v>128.13737593997018</v>
      </c>
      <c r="K471" s="105">
        <f>D471/F471*100</f>
        <v>70.195871761089151</v>
      </c>
      <c r="L471" s="105">
        <f>E471/G471*100</f>
        <v>77.573360651773953</v>
      </c>
      <c r="M471" s="47" t="s">
        <v>831</v>
      </c>
    </row>
    <row r="472" spans="1:13" s="89" customFormat="1" ht="22.5" x14ac:dyDescent="0.2">
      <c r="A472" s="42" t="s">
        <v>631</v>
      </c>
      <c r="B472" s="116"/>
      <c r="C472" s="116"/>
      <c r="D472" s="116"/>
      <c r="E472" s="117"/>
      <c r="F472" s="117"/>
      <c r="G472" s="117"/>
      <c r="H472" s="112"/>
      <c r="I472" s="112"/>
      <c r="J472" s="112"/>
      <c r="K472" s="112"/>
      <c r="L472" s="112"/>
      <c r="M472" s="42" t="s">
        <v>897</v>
      </c>
    </row>
    <row r="473" spans="1:13" s="89" customFormat="1" x14ac:dyDescent="0.2">
      <c r="A473" s="43" t="s">
        <v>555</v>
      </c>
      <c r="B473" s="116">
        <v>63840.510999999999</v>
      </c>
      <c r="C473" s="116">
        <v>589480.49300000002</v>
      </c>
      <c r="D473" s="116">
        <v>65844.013000000006</v>
      </c>
      <c r="E473" s="117">
        <v>655550.62800000003</v>
      </c>
      <c r="F473" s="117">
        <v>53889.923999999999</v>
      </c>
      <c r="G473" s="117">
        <v>671899.79700000002</v>
      </c>
      <c r="H473" s="104">
        <f>H474+H475</f>
        <v>99.999999999999986</v>
      </c>
      <c r="I473" s="104">
        <f>I474+I475</f>
        <v>100</v>
      </c>
      <c r="J473" s="105">
        <f t="shared" ref="J473:J478" si="98">D473/B473*100</f>
        <v>103.1382925490681</v>
      </c>
      <c r="K473" s="105">
        <f t="shared" ref="K473:L478" si="99">D473/F473*100</f>
        <v>122.18241948160849</v>
      </c>
      <c r="L473" s="105">
        <f t="shared" si="99"/>
        <v>97.56672511690013</v>
      </c>
      <c r="M473" s="43" t="s">
        <v>556</v>
      </c>
    </row>
    <row r="474" spans="1:13" s="89" customFormat="1" x14ac:dyDescent="0.2">
      <c r="A474" s="47" t="s">
        <v>562</v>
      </c>
      <c r="B474" s="116">
        <v>59501.366999999998</v>
      </c>
      <c r="C474" s="116">
        <v>540931.83299999998</v>
      </c>
      <c r="D474" s="116">
        <v>63196.067000000003</v>
      </c>
      <c r="E474" s="117">
        <v>604127.9</v>
      </c>
      <c r="F474" s="117">
        <v>49177.7</v>
      </c>
      <c r="G474" s="117">
        <v>615226.80000000005</v>
      </c>
      <c r="H474" s="104">
        <f>D474/D473*100</f>
        <v>95.978455930381998</v>
      </c>
      <c r="I474" s="104">
        <f>E474/E473*100</f>
        <v>92.155796089024562</v>
      </c>
      <c r="J474" s="105">
        <f t="shared" si="98"/>
        <v>106.20943717141826</v>
      </c>
      <c r="K474" s="105">
        <f t="shared" si="99"/>
        <v>128.50553604580938</v>
      </c>
      <c r="L474" s="105">
        <f t="shared" si="99"/>
        <v>98.195966105507765</v>
      </c>
      <c r="M474" s="47" t="s">
        <v>830</v>
      </c>
    </row>
    <row r="475" spans="1:13" s="89" customFormat="1" x14ac:dyDescent="0.2">
      <c r="A475" s="47" t="s">
        <v>563</v>
      </c>
      <c r="B475" s="116">
        <v>4339.1440000000002</v>
      </c>
      <c r="C475" s="116">
        <v>48548.659</v>
      </c>
      <c r="D475" s="116">
        <v>2647.9459999999999</v>
      </c>
      <c r="E475" s="117">
        <v>51422.728000000003</v>
      </c>
      <c r="F475" s="117">
        <v>4712.2240000000002</v>
      </c>
      <c r="G475" s="117">
        <v>56672.997000000003</v>
      </c>
      <c r="H475" s="104">
        <f>D475/D473*100</f>
        <v>4.0215440696179918</v>
      </c>
      <c r="I475" s="104">
        <f>E475/E473*100</f>
        <v>7.8442039109754305</v>
      </c>
      <c r="J475" s="105">
        <f t="shared" si="98"/>
        <v>61.024616836869207</v>
      </c>
      <c r="K475" s="105">
        <f t="shared" si="99"/>
        <v>56.193126642536519</v>
      </c>
      <c r="L475" s="105">
        <f t="shared" si="99"/>
        <v>90.735854325826466</v>
      </c>
      <c r="M475" s="47" t="s">
        <v>563</v>
      </c>
    </row>
    <row r="476" spans="1:13" s="89" customFormat="1" x14ac:dyDescent="0.2">
      <c r="A476" s="43" t="s">
        <v>557</v>
      </c>
      <c r="B476" s="116">
        <v>63840.510999999999</v>
      </c>
      <c r="C476" s="116">
        <v>589480.49300000002</v>
      </c>
      <c r="D476" s="116">
        <v>65844.013000000006</v>
      </c>
      <c r="E476" s="117">
        <v>655550.62800000003</v>
      </c>
      <c r="F476" s="117">
        <v>53889.923999999999</v>
      </c>
      <c r="G476" s="117">
        <v>671899.79700000002</v>
      </c>
      <c r="H476" s="104">
        <f>H477+H478</f>
        <v>100</v>
      </c>
      <c r="I476" s="104">
        <f>I477+I478</f>
        <v>99.999999999999986</v>
      </c>
      <c r="J476" s="105">
        <f t="shared" si="98"/>
        <v>103.1382925490681</v>
      </c>
      <c r="K476" s="105">
        <f t="shared" si="99"/>
        <v>122.18241948160849</v>
      </c>
      <c r="L476" s="105">
        <f t="shared" si="99"/>
        <v>97.56672511690013</v>
      </c>
      <c r="M476" s="43" t="s">
        <v>558</v>
      </c>
    </row>
    <row r="477" spans="1:13" s="89" customFormat="1" x14ac:dyDescent="0.2">
      <c r="A477" s="47" t="s">
        <v>564</v>
      </c>
      <c r="B477" s="116">
        <v>4207.7370000000001</v>
      </c>
      <c r="C477" s="116">
        <v>16845.923999999999</v>
      </c>
      <c r="D477" s="116">
        <v>2145.8879999999999</v>
      </c>
      <c r="E477" s="117">
        <v>18984.219000000001</v>
      </c>
      <c r="F477" s="117">
        <v>1308.577</v>
      </c>
      <c r="G477" s="117">
        <v>15301.957</v>
      </c>
      <c r="H477" s="104">
        <f>D477/D476*100</f>
        <v>3.2590480170156089</v>
      </c>
      <c r="I477" s="104">
        <f>E477/E476*100</f>
        <v>2.8959195810578953</v>
      </c>
      <c r="J477" s="105">
        <f t="shared" si="98"/>
        <v>50.998624676399686</v>
      </c>
      <c r="K477" s="105">
        <f t="shared" si="99"/>
        <v>163.98637604053869</v>
      </c>
      <c r="L477" s="105">
        <f t="shared" si="99"/>
        <v>124.06399390613893</v>
      </c>
      <c r="M477" s="47" t="s">
        <v>564</v>
      </c>
    </row>
    <row r="478" spans="1:13" s="89" customFormat="1" x14ac:dyDescent="0.2">
      <c r="A478" s="47" t="s">
        <v>565</v>
      </c>
      <c r="B478" s="116">
        <v>59632.773000000001</v>
      </c>
      <c r="C478" s="116">
        <v>572634.56900000002</v>
      </c>
      <c r="D478" s="116">
        <v>63698.125</v>
      </c>
      <c r="E478" s="117">
        <v>636566.40899999999</v>
      </c>
      <c r="F478" s="117">
        <v>52581.347000000002</v>
      </c>
      <c r="G478" s="117">
        <v>656597.84</v>
      </c>
      <c r="H478" s="104">
        <f>D478/D476*100</f>
        <v>96.740951982984384</v>
      </c>
      <c r="I478" s="104">
        <f>E478/E476*100</f>
        <v>97.10408041894209</v>
      </c>
      <c r="J478" s="105">
        <f t="shared" si="98"/>
        <v>106.81731168195046</v>
      </c>
      <c r="K478" s="105">
        <f t="shared" si="99"/>
        <v>121.14205632655246</v>
      </c>
      <c r="L478" s="105">
        <f t="shared" si="99"/>
        <v>96.949208513996936</v>
      </c>
      <c r="M478" s="47" t="s">
        <v>831</v>
      </c>
    </row>
    <row r="479" spans="1:13" s="89" customFormat="1" x14ac:dyDescent="0.2">
      <c r="A479" s="42" t="s">
        <v>632</v>
      </c>
      <c r="B479" s="116"/>
      <c r="C479" s="116"/>
      <c r="D479" s="116"/>
      <c r="E479" s="117"/>
      <c r="F479" s="117"/>
      <c r="G479" s="117"/>
      <c r="H479" s="112"/>
      <c r="I479" s="112"/>
      <c r="J479" s="112"/>
      <c r="K479" s="112"/>
      <c r="L479" s="112"/>
      <c r="M479" s="42" t="s">
        <v>898</v>
      </c>
    </row>
    <row r="480" spans="1:13" s="89" customFormat="1" x14ac:dyDescent="0.2">
      <c r="A480" s="43" t="s">
        <v>555</v>
      </c>
      <c r="B480" s="116">
        <v>5386.03</v>
      </c>
      <c r="C480" s="116">
        <v>78355.231</v>
      </c>
      <c r="D480" s="116">
        <v>8677.2219999999998</v>
      </c>
      <c r="E480" s="117">
        <v>87561.993000000002</v>
      </c>
      <c r="F480" s="117">
        <v>10188.931</v>
      </c>
      <c r="G480" s="117">
        <v>99866.375</v>
      </c>
      <c r="H480" s="104">
        <f>H481+H482</f>
        <v>100</v>
      </c>
      <c r="I480" s="104">
        <f>I481+I482</f>
        <v>100</v>
      </c>
      <c r="J480" s="105">
        <f>D480/B480*100</f>
        <v>161.10608370172466</v>
      </c>
      <c r="K480" s="105">
        <f t="shared" ref="K480:L485" si="100">D480/F480*100</f>
        <v>85.16322271688756</v>
      </c>
      <c r="L480" s="105">
        <f t="shared" si="100"/>
        <v>87.679154269893147</v>
      </c>
      <c r="M480" s="43" t="s">
        <v>556</v>
      </c>
    </row>
    <row r="481" spans="1:13" s="89" customFormat="1" x14ac:dyDescent="0.2">
      <c r="A481" s="47" t="s">
        <v>562</v>
      </c>
      <c r="B481" s="116">
        <v>3725</v>
      </c>
      <c r="C481" s="116">
        <v>65858</v>
      </c>
      <c r="D481" s="116">
        <v>7476</v>
      </c>
      <c r="E481" s="117">
        <v>73334</v>
      </c>
      <c r="F481" s="117">
        <v>7417</v>
      </c>
      <c r="G481" s="117">
        <v>78796</v>
      </c>
      <c r="H481" s="104">
        <f>D481/D480*100</f>
        <v>86.156606342444618</v>
      </c>
      <c r="I481" s="104">
        <f>E481/E480*100</f>
        <v>83.750948884866062</v>
      </c>
      <c r="J481" s="106">
        <f>D481/B481</f>
        <v>2.0069798657718119</v>
      </c>
      <c r="K481" s="105">
        <f t="shared" si="100"/>
        <v>100.79546986652286</v>
      </c>
      <c r="L481" s="105">
        <f t="shared" si="100"/>
        <v>93.068176049545656</v>
      </c>
      <c r="M481" s="47" t="s">
        <v>830</v>
      </c>
    </row>
    <row r="482" spans="1:13" s="89" customFormat="1" x14ac:dyDescent="0.2">
      <c r="A482" s="47" t="s">
        <v>563</v>
      </c>
      <c r="B482" s="116">
        <v>1661.03</v>
      </c>
      <c r="C482" s="116">
        <v>12497.231</v>
      </c>
      <c r="D482" s="116">
        <v>1201.222</v>
      </c>
      <c r="E482" s="117">
        <v>14227.993</v>
      </c>
      <c r="F482" s="117">
        <v>2771.931</v>
      </c>
      <c r="G482" s="117">
        <v>21070.375</v>
      </c>
      <c r="H482" s="104">
        <f>D482/D480*100</f>
        <v>13.843393657555378</v>
      </c>
      <c r="I482" s="104">
        <f>E482/E480*100</f>
        <v>16.249051115133938</v>
      </c>
      <c r="J482" s="105">
        <f>D482/B482*100</f>
        <v>72.317899134874139</v>
      </c>
      <c r="K482" s="105">
        <f t="shared" si="100"/>
        <v>43.335205674311517</v>
      </c>
      <c r="L482" s="105">
        <f t="shared" si="100"/>
        <v>67.526054946815137</v>
      </c>
      <c r="M482" s="47" t="s">
        <v>563</v>
      </c>
    </row>
    <row r="483" spans="1:13" s="89" customFormat="1" x14ac:dyDescent="0.2">
      <c r="A483" s="43" t="s">
        <v>557</v>
      </c>
      <c r="B483" s="116">
        <v>5386.03</v>
      </c>
      <c r="C483" s="116">
        <v>78355.231</v>
      </c>
      <c r="D483" s="116">
        <v>8677.2219999999998</v>
      </c>
      <c r="E483" s="117">
        <v>87561.993000000002</v>
      </c>
      <c r="F483" s="117">
        <v>10188.931</v>
      </c>
      <c r="G483" s="117">
        <v>99866.375</v>
      </c>
      <c r="H483" s="104">
        <f>H484+H485</f>
        <v>100</v>
      </c>
      <c r="I483" s="104">
        <f>I484+I485</f>
        <v>100</v>
      </c>
      <c r="J483" s="105">
        <f>D483/B483*100</f>
        <v>161.10608370172466</v>
      </c>
      <c r="K483" s="105">
        <f t="shared" si="100"/>
        <v>85.16322271688756</v>
      </c>
      <c r="L483" s="105">
        <f t="shared" si="100"/>
        <v>87.679154269893147</v>
      </c>
      <c r="M483" s="43" t="s">
        <v>558</v>
      </c>
    </row>
    <row r="484" spans="1:13" s="89" customFormat="1" x14ac:dyDescent="0.2">
      <c r="A484" s="47" t="s">
        <v>564</v>
      </c>
      <c r="B484" s="116">
        <v>1010</v>
      </c>
      <c r="C484" s="116">
        <v>12771.102999999999</v>
      </c>
      <c r="D484" s="116">
        <v>770</v>
      </c>
      <c r="E484" s="117">
        <v>13541.102999999999</v>
      </c>
      <c r="F484" s="117">
        <v>740</v>
      </c>
      <c r="G484" s="117">
        <v>15093.12</v>
      </c>
      <c r="H484" s="104">
        <f>D484/D483*100</f>
        <v>8.8738077693529114</v>
      </c>
      <c r="I484" s="104">
        <f>E484/E483*100</f>
        <v>15.464589756425484</v>
      </c>
      <c r="J484" s="105">
        <f>D484/B484*100</f>
        <v>76.237623762376245</v>
      </c>
      <c r="K484" s="105">
        <f t="shared" si="100"/>
        <v>104.05405405405406</v>
      </c>
      <c r="L484" s="105">
        <f t="shared" si="100"/>
        <v>89.717056513166256</v>
      </c>
      <c r="M484" s="47" t="s">
        <v>564</v>
      </c>
    </row>
    <row r="485" spans="1:13" s="89" customFormat="1" x14ac:dyDescent="0.2">
      <c r="A485" s="47" t="s">
        <v>565</v>
      </c>
      <c r="B485" s="116">
        <v>4376.03</v>
      </c>
      <c r="C485" s="116">
        <v>65584.127999999997</v>
      </c>
      <c r="D485" s="116">
        <v>7907.2219999999998</v>
      </c>
      <c r="E485" s="117">
        <v>74020.89</v>
      </c>
      <c r="F485" s="117">
        <v>9448.9310000000005</v>
      </c>
      <c r="G485" s="117">
        <v>84773.255000000005</v>
      </c>
      <c r="H485" s="104">
        <f>D485/D483*100</f>
        <v>91.126192230647092</v>
      </c>
      <c r="I485" s="104">
        <f>E485/E483*100</f>
        <v>84.535410243574518</v>
      </c>
      <c r="J485" s="105">
        <f>D485/B485*100</f>
        <v>180.69396233572439</v>
      </c>
      <c r="K485" s="105">
        <f t="shared" si="100"/>
        <v>83.683773328432594</v>
      </c>
      <c r="L485" s="105">
        <f t="shared" si="100"/>
        <v>87.316323998647917</v>
      </c>
      <c r="M485" s="47" t="s">
        <v>831</v>
      </c>
    </row>
    <row r="486" spans="1:13" s="89" customFormat="1" ht="22.5" x14ac:dyDescent="0.2">
      <c r="A486" s="42" t="s">
        <v>633</v>
      </c>
      <c r="B486" s="116"/>
      <c r="C486" s="116"/>
      <c r="D486" s="116"/>
      <c r="E486" s="117"/>
      <c r="F486" s="117"/>
      <c r="G486" s="117"/>
      <c r="H486" s="112"/>
      <c r="I486" s="112"/>
      <c r="J486" s="112"/>
      <c r="K486" s="112"/>
      <c r="L486" s="112"/>
      <c r="M486" s="42" t="s">
        <v>899</v>
      </c>
    </row>
    <row r="487" spans="1:13" s="89" customFormat="1" x14ac:dyDescent="0.2">
      <c r="A487" s="43" t="s">
        <v>555</v>
      </c>
      <c r="B487" s="116">
        <v>317173.696</v>
      </c>
      <c r="C487" s="116">
        <v>2700513.73</v>
      </c>
      <c r="D487" s="116">
        <v>258023.038</v>
      </c>
      <c r="E487" s="117">
        <v>2887803.9730000002</v>
      </c>
      <c r="F487" s="117">
        <v>245874.46400000001</v>
      </c>
      <c r="G487" s="117">
        <v>2768545.3930000002</v>
      </c>
      <c r="H487" s="104">
        <f>H488+H489</f>
        <v>100</v>
      </c>
      <c r="I487" s="104">
        <f>I488+I489</f>
        <v>99.999999999999986</v>
      </c>
      <c r="J487" s="105">
        <f t="shared" ref="J487:J492" si="101">D487/B487*100</f>
        <v>81.35070507233992</v>
      </c>
      <c r="K487" s="105">
        <f t="shared" ref="K487:L490" si="102">D487/F487*100</f>
        <v>104.94096613465315</v>
      </c>
      <c r="L487" s="105">
        <f t="shared" si="102"/>
        <v>104.30762595771535</v>
      </c>
      <c r="M487" s="43" t="s">
        <v>556</v>
      </c>
    </row>
    <row r="488" spans="1:13" s="89" customFormat="1" x14ac:dyDescent="0.2">
      <c r="A488" s="47" t="s">
        <v>562</v>
      </c>
      <c r="B488" s="116">
        <v>265440.90000000002</v>
      </c>
      <c r="C488" s="116">
        <v>2337086.5</v>
      </c>
      <c r="D488" s="116">
        <v>237753.5</v>
      </c>
      <c r="E488" s="117">
        <v>2574840</v>
      </c>
      <c r="F488" s="117">
        <v>199626.9</v>
      </c>
      <c r="G488" s="117">
        <v>2422089.1</v>
      </c>
      <c r="H488" s="104">
        <f>D488/D487*100</f>
        <v>92.14429139463121</v>
      </c>
      <c r="I488" s="104">
        <f>E488/E487*100</f>
        <v>89.162561727661966</v>
      </c>
      <c r="J488" s="105">
        <f t="shared" si="101"/>
        <v>89.569278886561932</v>
      </c>
      <c r="K488" s="105">
        <f t="shared" si="102"/>
        <v>119.09892905214679</v>
      </c>
      <c r="L488" s="105">
        <f t="shared" si="102"/>
        <v>106.30657641785348</v>
      </c>
      <c r="M488" s="47" t="s">
        <v>830</v>
      </c>
    </row>
    <row r="489" spans="1:13" s="89" customFormat="1" x14ac:dyDescent="0.2">
      <c r="A489" s="47" t="s">
        <v>563</v>
      </c>
      <c r="B489" s="116">
        <v>51732.796000000002</v>
      </c>
      <c r="C489" s="116">
        <v>363427.23</v>
      </c>
      <c r="D489" s="116">
        <v>20269.538</v>
      </c>
      <c r="E489" s="117">
        <v>312963.973</v>
      </c>
      <c r="F489" s="117">
        <v>46247.563999999998</v>
      </c>
      <c r="G489" s="117">
        <v>346456.29300000001</v>
      </c>
      <c r="H489" s="104">
        <f>D489/D487*100</f>
        <v>7.8557086053687968</v>
      </c>
      <c r="I489" s="104">
        <f>E489/E487*100</f>
        <v>10.837438272338023</v>
      </c>
      <c r="J489" s="105">
        <f t="shared" si="101"/>
        <v>39.181214949217122</v>
      </c>
      <c r="K489" s="105">
        <f t="shared" si="102"/>
        <v>43.828336558440142</v>
      </c>
      <c r="L489" s="105">
        <f t="shared" si="102"/>
        <v>90.3328873867504</v>
      </c>
      <c r="M489" s="47" t="s">
        <v>563</v>
      </c>
    </row>
    <row r="490" spans="1:13" s="89" customFormat="1" x14ac:dyDescent="0.2">
      <c r="A490" s="43" t="s">
        <v>557</v>
      </c>
      <c r="B490" s="116">
        <v>317173.696</v>
      </c>
      <c r="C490" s="116">
        <v>2700513.73</v>
      </c>
      <c r="D490" s="116">
        <v>258023.038</v>
      </c>
      <c r="E490" s="117">
        <v>2887803.9730000002</v>
      </c>
      <c r="F490" s="117">
        <v>245874.46400000001</v>
      </c>
      <c r="G490" s="117">
        <v>2768545.3930000002</v>
      </c>
      <c r="H490" s="104">
        <f>H491+H492</f>
        <v>100</v>
      </c>
      <c r="I490" s="104">
        <f>I491+I492</f>
        <v>100</v>
      </c>
      <c r="J490" s="105">
        <f t="shared" si="101"/>
        <v>81.35070507233992</v>
      </c>
      <c r="K490" s="105">
        <f t="shared" si="102"/>
        <v>104.94096613465315</v>
      </c>
      <c r="L490" s="105">
        <f t="shared" si="102"/>
        <v>104.30762595771535</v>
      </c>
      <c r="M490" s="43" t="s">
        <v>558</v>
      </c>
    </row>
    <row r="491" spans="1:13" s="89" customFormat="1" x14ac:dyDescent="0.2">
      <c r="A491" s="47" t="s">
        <v>564</v>
      </c>
      <c r="B491" s="116">
        <v>31003.215</v>
      </c>
      <c r="C491" s="116">
        <v>203514.772</v>
      </c>
      <c r="D491" s="116">
        <v>28108.014999999999</v>
      </c>
      <c r="E491" s="117">
        <v>232585.40100000001</v>
      </c>
      <c r="F491" s="117">
        <v>10209.540000000001</v>
      </c>
      <c r="G491" s="117">
        <v>122911.10400000001</v>
      </c>
      <c r="H491" s="104">
        <f>D491/D490*100</f>
        <v>10.893606717397072</v>
      </c>
      <c r="I491" s="104">
        <f>E491/E490*100</f>
        <v>8.0540577952865089</v>
      </c>
      <c r="J491" s="105">
        <f t="shared" si="101"/>
        <v>90.661613642327083</v>
      </c>
      <c r="K491" s="106">
        <f>D491/F491</f>
        <v>2.7531127749144426</v>
      </c>
      <c r="L491" s="105">
        <f>E491/G491*100</f>
        <v>189.23058489491723</v>
      </c>
      <c r="M491" s="47" t="s">
        <v>564</v>
      </c>
    </row>
    <row r="492" spans="1:13" s="89" customFormat="1" x14ac:dyDescent="0.2">
      <c r="A492" s="47" t="s">
        <v>565</v>
      </c>
      <c r="B492" s="116">
        <v>286170.48100000003</v>
      </c>
      <c r="C492" s="116">
        <v>2496998.9569999999</v>
      </c>
      <c r="D492" s="116">
        <v>229915.02299999999</v>
      </c>
      <c r="E492" s="117">
        <v>2655218.5720000002</v>
      </c>
      <c r="F492" s="117">
        <v>235664.924</v>
      </c>
      <c r="G492" s="117">
        <v>2645634.2880000002</v>
      </c>
      <c r="H492" s="104">
        <f>D492/D490*100</f>
        <v>89.106393282602923</v>
      </c>
      <c r="I492" s="104">
        <f>E492/E490*100</f>
        <v>91.945942204713489</v>
      </c>
      <c r="J492" s="105">
        <f t="shared" si="101"/>
        <v>80.341977340423156</v>
      </c>
      <c r="K492" s="105">
        <f>D492/F492*100</f>
        <v>97.560137120787644</v>
      </c>
      <c r="L492" s="105">
        <f>E492/G492*100</f>
        <v>100.36226790843588</v>
      </c>
      <c r="M492" s="47" t="s">
        <v>831</v>
      </c>
    </row>
    <row r="493" spans="1:13" s="89" customFormat="1" x14ac:dyDescent="0.2">
      <c r="A493" s="42" t="s">
        <v>634</v>
      </c>
      <c r="B493" s="116"/>
      <c r="C493" s="116"/>
      <c r="D493" s="116"/>
      <c r="E493" s="117"/>
      <c r="F493" s="117"/>
      <c r="G493" s="117"/>
      <c r="H493" s="112"/>
      <c r="I493" s="112"/>
      <c r="J493" s="112"/>
      <c r="K493" s="112"/>
      <c r="L493" s="112"/>
      <c r="M493" s="42" t="s">
        <v>900</v>
      </c>
    </row>
    <row r="494" spans="1:13" s="89" customFormat="1" x14ac:dyDescent="0.2">
      <c r="A494" s="43" t="s">
        <v>555</v>
      </c>
      <c r="B494" s="116">
        <v>2123.3040000000001</v>
      </c>
      <c r="C494" s="116">
        <v>21716.411</v>
      </c>
      <c r="D494" s="116">
        <v>23373.51</v>
      </c>
      <c r="E494" s="117">
        <v>27119.510999999999</v>
      </c>
      <c r="F494" s="117">
        <v>2071.5100000000002</v>
      </c>
      <c r="G494" s="117">
        <v>17100.738000000001</v>
      </c>
      <c r="H494" s="104">
        <f>H495+H496+H497</f>
        <v>100</v>
      </c>
      <c r="I494" s="104">
        <f>I495+I496+I497</f>
        <v>100</v>
      </c>
      <c r="J494" s="106"/>
      <c r="K494" s="106"/>
      <c r="L494" s="105">
        <f>E494/G494*100</f>
        <v>158.5867873070741</v>
      </c>
      <c r="M494" s="43" t="s">
        <v>556</v>
      </c>
    </row>
    <row r="495" spans="1:13" s="89" customFormat="1" x14ac:dyDescent="0.2">
      <c r="A495" s="47" t="s">
        <v>562</v>
      </c>
      <c r="B495" s="116">
        <v>1736.9</v>
      </c>
      <c r="C495" s="116">
        <v>13507.1</v>
      </c>
      <c r="D495" s="116">
        <v>1492.7</v>
      </c>
      <c r="E495" s="117">
        <v>14999.8</v>
      </c>
      <c r="F495" s="117">
        <v>1592.1</v>
      </c>
      <c r="G495" s="117">
        <v>13333</v>
      </c>
      <c r="H495" s="104">
        <f>D495/D494*100</f>
        <v>6.3862894362036347</v>
      </c>
      <c r="I495" s="104">
        <f>E495/E494*100</f>
        <v>55.309994343187086</v>
      </c>
      <c r="J495" s="105">
        <f>D495/B495*100</f>
        <v>85.940468651044966</v>
      </c>
      <c r="K495" s="105">
        <f>D495/F495*100</f>
        <v>93.756673575780425</v>
      </c>
      <c r="L495" s="105">
        <f>E495/G495*100</f>
        <v>112.50131253281333</v>
      </c>
      <c r="M495" s="47" t="s">
        <v>830</v>
      </c>
    </row>
    <row r="496" spans="1:13" s="89" customFormat="1" x14ac:dyDescent="0.2">
      <c r="A496" s="47" t="s">
        <v>563</v>
      </c>
      <c r="B496" s="116">
        <v>386.404</v>
      </c>
      <c r="C496" s="116">
        <v>8209.3109999999997</v>
      </c>
      <c r="D496" s="116">
        <v>830.98900000000003</v>
      </c>
      <c r="E496" s="117">
        <v>5062.7809999999999</v>
      </c>
      <c r="F496" s="117">
        <v>479.41</v>
      </c>
      <c r="G496" s="117">
        <v>3767.7379999999998</v>
      </c>
      <c r="H496" s="104">
        <f>D496/D494*100</f>
        <v>3.5552597791260276</v>
      </c>
      <c r="I496" s="104">
        <f>E496/E494*100</f>
        <v>18.668408143494919</v>
      </c>
      <c r="J496" s="106">
        <f>D496/B496</f>
        <v>2.150570387470109</v>
      </c>
      <c r="K496" s="105">
        <f>D496/F496*100</f>
        <v>173.33576688012349</v>
      </c>
      <c r="L496" s="105">
        <f>E496/G496*100</f>
        <v>134.37189634735748</v>
      </c>
      <c r="M496" s="47" t="s">
        <v>563</v>
      </c>
    </row>
    <row r="497" spans="1:13" s="89" customFormat="1" x14ac:dyDescent="0.2">
      <c r="A497" s="47" t="s">
        <v>1209</v>
      </c>
      <c r="B497" s="116">
        <v>0</v>
      </c>
      <c r="C497" s="116">
        <v>0</v>
      </c>
      <c r="D497" s="116">
        <v>21049.821</v>
      </c>
      <c r="E497" s="117">
        <v>7056.93</v>
      </c>
      <c r="F497" s="117">
        <v>0</v>
      </c>
      <c r="G497" s="117">
        <v>0</v>
      </c>
      <c r="H497" s="104">
        <f>D497/D494*100</f>
        <v>90.058450784670342</v>
      </c>
      <c r="I497" s="104">
        <f>E497/E494*100</f>
        <v>26.021597513317996</v>
      </c>
      <c r="J497" s="105">
        <v>0</v>
      </c>
      <c r="K497" s="105">
        <v>0</v>
      </c>
      <c r="L497" s="105">
        <v>0</v>
      </c>
      <c r="M497" s="47" t="s">
        <v>1208</v>
      </c>
    </row>
    <row r="498" spans="1:13" s="89" customFormat="1" x14ac:dyDescent="0.2">
      <c r="A498" s="43" t="s">
        <v>557</v>
      </c>
      <c r="B498" s="116">
        <v>2123.3040000000001</v>
      </c>
      <c r="C498" s="116">
        <v>21716.411</v>
      </c>
      <c r="D498" s="116">
        <v>23373.51</v>
      </c>
      <c r="E498" s="117">
        <v>27119.510999999999</v>
      </c>
      <c r="F498" s="117">
        <v>2071.5100000000002</v>
      </c>
      <c r="G498" s="117">
        <v>17100.738000000001</v>
      </c>
      <c r="H498" s="104">
        <f>H499+H500</f>
        <v>100</v>
      </c>
      <c r="I498" s="104">
        <f>I499+I500</f>
        <v>100</v>
      </c>
      <c r="J498" s="106"/>
      <c r="K498" s="106"/>
      <c r="L498" s="105">
        <f>E498/G498*100</f>
        <v>158.5867873070741</v>
      </c>
      <c r="M498" s="43" t="s">
        <v>558</v>
      </c>
    </row>
    <row r="499" spans="1:13" s="89" customFormat="1" x14ac:dyDescent="0.2">
      <c r="A499" s="47" t="s">
        <v>564</v>
      </c>
      <c r="B499" s="116">
        <v>562.37599999999998</v>
      </c>
      <c r="C499" s="116">
        <v>4979.143</v>
      </c>
      <c r="D499" s="116">
        <v>23373.51</v>
      </c>
      <c r="E499" s="117">
        <v>27119.510999999999</v>
      </c>
      <c r="F499" s="117">
        <v>125.821</v>
      </c>
      <c r="G499" s="117">
        <v>1385.61</v>
      </c>
      <c r="H499" s="104">
        <f>D499/D498*100</f>
        <v>100</v>
      </c>
      <c r="I499" s="104">
        <f>E499/E498*100</f>
        <v>100</v>
      </c>
      <c r="J499" s="106"/>
      <c r="K499" s="106"/>
      <c r="L499" s="106"/>
      <c r="M499" s="47" t="s">
        <v>564</v>
      </c>
    </row>
    <row r="500" spans="1:13" s="89" customFormat="1" x14ac:dyDescent="0.2">
      <c r="A500" s="47" t="s">
        <v>565</v>
      </c>
      <c r="B500" s="116">
        <v>1560.9280000000001</v>
      </c>
      <c r="C500" s="116">
        <v>16737.268</v>
      </c>
      <c r="D500" s="116">
        <v>0</v>
      </c>
      <c r="E500" s="117">
        <v>0</v>
      </c>
      <c r="F500" s="117">
        <v>1945.69</v>
      </c>
      <c r="G500" s="117">
        <v>15715.129000000001</v>
      </c>
      <c r="H500" s="104">
        <f>D500/D498*100</f>
        <v>0</v>
      </c>
      <c r="I500" s="104">
        <f>E500/E498*100</f>
        <v>0</v>
      </c>
      <c r="J500" s="105">
        <f>D500/B500*100</f>
        <v>0</v>
      </c>
      <c r="K500" s="105">
        <f>D500/F500*100</f>
        <v>0</v>
      </c>
      <c r="L500" s="105">
        <f>E500/G500*100</f>
        <v>0</v>
      </c>
      <c r="M500" s="47" t="s">
        <v>831</v>
      </c>
    </row>
    <row r="501" spans="1:13" s="89" customFormat="1" x14ac:dyDescent="0.2">
      <c r="A501" s="42" t="s">
        <v>635</v>
      </c>
      <c r="B501" s="116"/>
      <c r="C501" s="116"/>
      <c r="D501" s="116"/>
      <c r="E501" s="117"/>
      <c r="F501" s="117"/>
      <c r="G501" s="117"/>
      <c r="H501" s="112"/>
      <c r="I501" s="112"/>
      <c r="J501" s="112"/>
      <c r="K501" s="112"/>
      <c r="L501" s="112"/>
      <c r="M501" s="42" t="s">
        <v>901</v>
      </c>
    </row>
    <row r="502" spans="1:13" s="89" customFormat="1" x14ac:dyDescent="0.2">
      <c r="A502" s="43" t="s">
        <v>555</v>
      </c>
      <c r="B502" s="116">
        <v>1055.3330000000001</v>
      </c>
      <c r="C502" s="116">
        <v>15752.557000000001</v>
      </c>
      <c r="D502" s="116">
        <v>9904.3330000000005</v>
      </c>
      <c r="E502" s="117">
        <v>25656.89</v>
      </c>
      <c r="F502" s="117">
        <v>13026.333000000001</v>
      </c>
      <c r="G502" s="117">
        <v>23848.83</v>
      </c>
      <c r="H502" s="104">
        <f>H503+H504</f>
        <v>100</v>
      </c>
      <c r="I502" s="104">
        <f>I503+I504</f>
        <v>100.00000000000001</v>
      </c>
      <c r="J502" s="106"/>
      <c r="K502" s="105">
        <f>D502/F502*100</f>
        <v>76.033162978406892</v>
      </c>
      <c r="L502" s="105">
        <f>E502/G502*100</f>
        <v>107.58133627519672</v>
      </c>
      <c r="M502" s="43" t="s">
        <v>556</v>
      </c>
    </row>
    <row r="503" spans="1:13" s="89" customFormat="1" x14ac:dyDescent="0.2">
      <c r="A503" s="47" t="s">
        <v>562</v>
      </c>
      <c r="B503" s="116">
        <v>1055.3330000000001</v>
      </c>
      <c r="C503" s="116">
        <v>15751.996999999999</v>
      </c>
      <c r="D503" s="116">
        <v>9904.3330000000005</v>
      </c>
      <c r="E503" s="117">
        <v>25656.33</v>
      </c>
      <c r="F503" s="117">
        <v>13026.333000000001</v>
      </c>
      <c r="G503" s="117">
        <v>23848.33</v>
      </c>
      <c r="H503" s="104">
        <f>D503/D502*100</f>
        <v>100</v>
      </c>
      <c r="I503" s="104">
        <f>E503/E502*100</f>
        <v>99.997817350427127</v>
      </c>
      <c r="J503" s="106"/>
      <c r="K503" s="105">
        <f>D503/F503*100</f>
        <v>76.033162978406892</v>
      </c>
      <c r="L503" s="105">
        <f>E503/G503*100</f>
        <v>107.58124363425028</v>
      </c>
      <c r="M503" s="47" t="s">
        <v>830</v>
      </c>
    </row>
    <row r="504" spans="1:13" s="89" customFormat="1" x14ac:dyDescent="0.2">
      <c r="A504" s="47" t="s">
        <v>563</v>
      </c>
      <c r="B504" s="116">
        <v>0</v>
      </c>
      <c r="C504" s="116">
        <v>0.56000000000000005</v>
      </c>
      <c r="D504" s="116">
        <v>0</v>
      </c>
      <c r="E504" s="117">
        <v>0.56000000000000005</v>
      </c>
      <c r="F504" s="117">
        <v>0</v>
      </c>
      <c r="G504" s="117">
        <v>0.5</v>
      </c>
      <c r="H504" s="104">
        <f>D504/D502*100</f>
        <v>0</v>
      </c>
      <c r="I504" s="104">
        <f>E504/E502*100</f>
        <v>2.1826495728827621E-3</v>
      </c>
      <c r="J504" s="105">
        <v>0</v>
      </c>
      <c r="K504" s="105">
        <v>0</v>
      </c>
      <c r="L504" s="105">
        <f>E504/G504*100</f>
        <v>112.00000000000001</v>
      </c>
      <c r="M504" s="47" t="s">
        <v>563</v>
      </c>
    </row>
    <row r="505" spans="1:13" s="89" customFormat="1" x14ac:dyDescent="0.2">
      <c r="A505" s="43" t="s">
        <v>557</v>
      </c>
      <c r="B505" s="116">
        <v>1055.3330000000001</v>
      </c>
      <c r="C505" s="116">
        <v>15752.557000000001</v>
      </c>
      <c r="D505" s="116">
        <v>9904.3330000000005</v>
      </c>
      <c r="E505" s="117">
        <v>25656.89</v>
      </c>
      <c r="F505" s="117">
        <v>13026.333000000001</v>
      </c>
      <c r="G505" s="117">
        <v>23848.83</v>
      </c>
      <c r="H505" s="104">
        <f>H506+H507</f>
        <v>100</v>
      </c>
      <c r="I505" s="104">
        <f>I506+I507</f>
        <v>100.00000000000001</v>
      </c>
      <c r="J505" s="106"/>
      <c r="K505" s="105">
        <f>D505/F505*100</f>
        <v>76.033162978406892</v>
      </c>
      <c r="L505" s="105">
        <f>E505/G505*100</f>
        <v>107.58133627519672</v>
      </c>
      <c r="M505" s="43" t="s">
        <v>558</v>
      </c>
    </row>
    <row r="506" spans="1:13" s="89" customFormat="1" x14ac:dyDescent="0.2">
      <c r="A506" s="47" t="s">
        <v>564</v>
      </c>
      <c r="B506" s="116">
        <v>0</v>
      </c>
      <c r="C506" s="116">
        <v>432.86399999999998</v>
      </c>
      <c r="D506" s="116">
        <v>0</v>
      </c>
      <c r="E506" s="117">
        <v>432.86399999999998</v>
      </c>
      <c r="F506" s="117">
        <v>0</v>
      </c>
      <c r="G506" s="117">
        <v>0</v>
      </c>
      <c r="H506" s="104">
        <f>D506/D505*100</f>
        <v>0</v>
      </c>
      <c r="I506" s="104">
        <f>E506/E505*100</f>
        <v>1.6871257584220065</v>
      </c>
      <c r="J506" s="105">
        <v>0</v>
      </c>
      <c r="K506" s="105">
        <v>0</v>
      </c>
      <c r="L506" s="105">
        <v>0</v>
      </c>
      <c r="M506" s="47" t="s">
        <v>564</v>
      </c>
    </row>
    <row r="507" spans="1:13" s="89" customFormat="1" x14ac:dyDescent="0.2">
      <c r="A507" s="47" t="s">
        <v>565</v>
      </c>
      <c r="B507" s="116">
        <v>1055.3330000000001</v>
      </c>
      <c r="C507" s="116">
        <v>15319.692999999999</v>
      </c>
      <c r="D507" s="116">
        <v>9904.3330000000005</v>
      </c>
      <c r="E507" s="117">
        <v>25224.026000000002</v>
      </c>
      <c r="F507" s="117">
        <v>13026.333000000001</v>
      </c>
      <c r="G507" s="117">
        <v>23848.83</v>
      </c>
      <c r="H507" s="104">
        <f>D507/D505*100</f>
        <v>100</v>
      </c>
      <c r="I507" s="104">
        <f>E507/E505*100</f>
        <v>98.312874241578001</v>
      </c>
      <c r="J507" s="106"/>
      <c r="K507" s="105">
        <f>D507/F507*100</f>
        <v>76.033162978406892</v>
      </c>
      <c r="L507" s="105">
        <f>E507/G507*100</f>
        <v>105.7663038396433</v>
      </c>
      <c r="M507" s="47" t="s">
        <v>831</v>
      </c>
    </row>
    <row r="508" spans="1:13" s="89" customFormat="1" ht="22.5" x14ac:dyDescent="0.2">
      <c r="A508" s="42" t="s">
        <v>636</v>
      </c>
      <c r="B508" s="116"/>
      <c r="C508" s="116"/>
      <c r="D508" s="116"/>
      <c r="E508" s="117"/>
      <c r="F508" s="117"/>
      <c r="G508" s="117"/>
      <c r="H508" s="112"/>
      <c r="I508" s="112"/>
      <c r="J508" s="112"/>
      <c r="K508" s="112"/>
      <c r="L508" s="112"/>
      <c r="M508" s="42" t="s">
        <v>902</v>
      </c>
    </row>
    <row r="509" spans="1:13" s="89" customFormat="1" x14ac:dyDescent="0.2">
      <c r="A509" s="43" t="s">
        <v>555</v>
      </c>
      <c r="B509" s="116">
        <v>930.68700000000001</v>
      </c>
      <c r="C509" s="116">
        <v>4651.3879999999999</v>
      </c>
      <c r="D509" s="116">
        <v>959.88199999999995</v>
      </c>
      <c r="E509" s="117">
        <v>5630.2449999999999</v>
      </c>
      <c r="F509" s="117">
        <v>657.28499999999997</v>
      </c>
      <c r="G509" s="117">
        <v>5353.1059999999998</v>
      </c>
      <c r="H509" s="104">
        <f>H510+H511</f>
        <v>100</v>
      </c>
      <c r="I509" s="104">
        <f>I510+I511</f>
        <v>100</v>
      </c>
      <c r="J509" s="105">
        <f t="shared" ref="J509:J514" si="103">D509/B509*100</f>
        <v>103.13693003125648</v>
      </c>
      <c r="K509" s="105">
        <f>D509/F509*100</f>
        <v>146.03741147295312</v>
      </c>
      <c r="L509" s="105">
        <f>E509/G509*100</f>
        <v>105.17716256692844</v>
      </c>
      <c r="M509" s="43" t="s">
        <v>556</v>
      </c>
    </row>
    <row r="510" spans="1:13" s="89" customFormat="1" x14ac:dyDescent="0.2">
      <c r="A510" s="47" t="s">
        <v>562</v>
      </c>
      <c r="B510" s="116">
        <v>300</v>
      </c>
      <c r="C510" s="116">
        <v>1036</v>
      </c>
      <c r="D510" s="116">
        <v>360</v>
      </c>
      <c r="E510" s="117">
        <v>1396</v>
      </c>
      <c r="F510" s="117">
        <v>403</v>
      </c>
      <c r="G510" s="117">
        <v>2747</v>
      </c>
      <c r="H510" s="104">
        <f>D510/D509*100</f>
        <v>37.504609941638662</v>
      </c>
      <c r="I510" s="104">
        <f>E510/E509*100</f>
        <v>24.794658136546456</v>
      </c>
      <c r="J510" s="105">
        <f t="shared" si="103"/>
        <v>120</v>
      </c>
      <c r="K510" s="105">
        <f>D510/F510*100</f>
        <v>89.330024813895776</v>
      </c>
      <c r="L510" s="105">
        <f>E510/G510*100</f>
        <v>50.81907535493265</v>
      </c>
      <c r="M510" s="47" t="s">
        <v>830</v>
      </c>
    </row>
    <row r="511" spans="1:13" s="89" customFormat="1" x14ac:dyDescent="0.2">
      <c r="A511" s="47" t="s">
        <v>563</v>
      </c>
      <c r="B511" s="116">
        <v>630.68700000000001</v>
      </c>
      <c r="C511" s="116">
        <v>3615.3879999999999</v>
      </c>
      <c r="D511" s="116">
        <v>599.88199999999995</v>
      </c>
      <c r="E511" s="117">
        <v>4234.2449999999999</v>
      </c>
      <c r="F511" s="117">
        <v>254.285</v>
      </c>
      <c r="G511" s="117">
        <v>2606.1060000000002</v>
      </c>
      <c r="H511" s="104">
        <f>D511/D509*100</f>
        <v>62.49539005836133</v>
      </c>
      <c r="I511" s="104">
        <f>E511/E509*100</f>
        <v>75.20534186345354</v>
      </c>
      <c r="J511" s="105">
        <f t="shared" si="103"/>
        <v>95.115643734530749</v>
      </c>
      <c r="K511" s="106">
        <f>D511/F511</f>
        <v>2.3590931435200657</v>
      </c>
      <c r="L511" s="105">
        <f>E511/G511*100</f>
        <v>162.47401295265809</v>
      </c>
      <c r="M511" s="47" t="s">
        <v>563</v>
      </c>
    </row>
    <row r="512" spans="1:13" s="89" customFormat="1" x14ac:dyDescent="0.2">
      <c r="A512" s="43" t="s">
        <v>557</v>
      </c>
      <c r="B512" s="116">
        <v>930.68700000000001</v>
      </c>
      <c r="C512" s="116">
        <v>4651.3879999999999</v>
      </c>
      <c r="D512" s="116">
        <v>959.88199999999995</v>
      </c>
      <c r="E512" s="117">
        <v>5630.2449999999999</v>
      </c>
      <c r="F512" s="117">
        <v>657.28499999999997</v>
      </c>
      <c r="G512" s="117">
        <v>5353.1059999999998</v>
      </c>
      <c r="H512" s="104">
        <f>H513+H514</f>
        <v>100.00010417947206</v>
      </c>
      <c r="I512" s="104">
        <f>I513+I514</f>
        <v>100</v>
      </c>
      <c r="J512" s="105">
        <f t="shared" si="103"/>
        <v>103.13693003125648</v>
      </c>
      <c r="K512" s="105">
        <f>D512/F512*100</f>
        <v>146.03741147295312</v>
      </c>
      <c r="L512" s="105">
        <f>E512/G512*100</f>
        <v>105.17716256692844</v>
      </c>
      <c r="M512" s="43" t="s">
        <v>558</v>
      </c>
    </row>
    <row r="513" spans="1:13" s="89" customFormat="1" x14ac:dyDescent="0.2">
      <c r="A513" s="47" t="s">
        <v>564</v>
      </c>
      <c r="B513" s="116">
        <v>139.63399999999999</v>
      </c>
      <c r="C513" s="116">
        <v>2346.6860000000001</v>
      </c>
      <c r="D513" s="116">
        <v>160.136</v>
      </c>
      <c r="E513" s="117">
        <v>2506.8220000000001</v>
      </c>
      <c r="F513" s="117">
        <v>382.96300000000002</v>
      </c>
      <c r="G513" s="117">
        <v>3282.404</v>
      </c>
      <c r="H513" s="104">
        <f>D513/D512*100</f>
        <v>16.682883937817358</v>
      </c>
      <c r="I513" s="104">
        <f>E513/E512*100</f>
        <v>44.524208093963942</v>
      </c>
      <c r="J513" s="105">
        <f t="shared" si="103"/>
        <v>114.68267040978559</v>
      </c>
      <c r="K513" s="105">
        <f>D513/F513*100</f>
        <v>41.815005627175466</v>
      </c>
      <c r="L513" s="105">
        <f>E513/G513*100</f>
        <v>76.371525260144708</v>
      </c>
      <c r="M513" s="47" t="s">
        <v>564</v>
      </c>
    </row>
    <row r="514" spans="1:13" s="89" customFormat="1" x14ac:dyDescent="0.2">
      <c r="A514" s="47" t="s">
        <v>565</v>
      </c>
      <c r="B514" s="116">
        <v>791.05399999999997</v>
      </c>
      <c r="C514" s="116">
        <v>2304.7020000000002</v>
      </c>
      <c r="D514" s="116">
        <v>799.74699999999996</v>
      </c>
      <c r="E514" s="117">
        <v>3123.4229999999998</v>
      </c>
      <c r="F514" s="117">
        <v>274.322</v>
      </c>
      <c r="G514" s="117">
        <v>2070.7020000000002</v>
      </c>
      <c r="H514" s="104">
        <f>D514/D512*100</f>
        <v>83.317220241654695</v>
      </c>
      <c r="I514" s="104">
        <f>E514/E512*100</f>
        <v>55.475791906036051</v>
      </c>
      <c r="J514" s="105">
        <f t="shared" si="103"/>
        <v>101.09891360134706</v>
      </c>
      <c r="K514" s="106">
        <f>D514/F514</f>
        <v>2.9153585931861095</v>
      </c>
      <c r="L514" s="105">
        <f>E514/G514*100</f>
        <v>150.83884595658861</v>
      </c>
      <c r="M514" s="47" t="s">
        <v>831</v>
      </c>
    </row>
    <row r="515" spans="1:13" s="89" customFormat="1" ht="45" x14ac:dyDescent="0.2">
      <c r="A515" s="42" t="s">
        <v>637</v>
      </c>
      <c r="B515" s="116"/>
      <c r="C515" s="116"/>
      <c r="D515" s="116"/>
      <c r="E515" s="117"/>
      <c r="F515" s="117"/>
      <c r="G515" s="117"/>
      <c r="H515" s="112"/>
      <c r="I515" s="112"/>
      <c r="J515" s="112"/>
      <c r="K515" s="112"/>
      <c r="L515" s="112"/>
      <c r="M515" s="42" t="s">
        <v>903</v>
      </c>
    </row>
    <row r="516" spans="1:13" s="89" customFormat="1" x14ac:dyDescent="0.2">
      <c r="A516" s="43" t="s">
        <v>555</v>
      </c>
      <c r="B516" s="116">
        <v>17.224</v>
      </c>
      <c r="C516" s="116">
        <v>160.28</v>
      </c>
      <c r="D516" s="116">
        <v>29.667000000000002</v>
      </c>
      <c r="E516" s="117">
        <v>201.85599999999999</v>
      </c>
      <c r="F516" s="117">
        <v>8.2539999999999996</v>
      </c>
      <c r="G516" s="117">
        <v>398.55700000000002</v>
      </c>
      <c r="H516" s="104">
        <f>H517+H518</f>
        <v>100</v>
      </c>
      <c r="I516" s="104">
        <f>I517+I518</f>
        <v>100</v>
      </c>
      <c r="J516" s="105">
        <f>D516/B516*100</f>
        <v>172.24222015791918</v>
      </c>
      <c r="K516" s="106">
        <f>D516/F516</f>
        <v>3.5942573297795013</v>
      </c>
      <c r="L516" s="105">
        <f>E516/G516*100</f>
        <v>50.646707999106781</v>
      </c>
      <c r="M516" s="43" t="s">
        <v>556</v>
      </c>
    </row>
    <row r="517" spans="1:13" s="89" customFormat="1" x14ac:dyDescent="0.2">
      <c r="A517" s="47" t="s">
        <v>562</v>
      </c>
      <c r="B517" s="116">
        <v>0</v>
      </c>
      <c r="C517" s="116">
        <v>0</v>
      </c>
      <c r="D517" s="116">
        <v>0</v>
      </c>
      <c r="E517" s="117">
        <v>0</v>
      </c>
      <c r="F517" s="117">
        <v>0</v>
      </c>
      <c r="G517" s="117">
        <v>0</v>
      </c>
      <c r="H517" s="104">
        <f>D517/D516*100</f>
        <v>0</v>
      </c>
      <c r="I517" s="104">
        <f>E517/E516*100</f>
        <v>0</v>
      </c>
      <c r="J517" s="105">
        <v>0</v>
      </c>
      <c r="K517" s="105">
        <v>0</v>
      </c>
      <c r="L517" s="105">
        <v>0</v>
      </c>
      <c r="M517" s="47" t="s">
        <v>830</v>
      </c>
    </row>
    <row r="518" spans="1:13" s="89" customFormat="1" x14ac:dyDescent="0.2">
      <c r="A518" s="47" t="s">
        <v>563</v>
      </c>
      <c r="B518" s="116">
        <v>17.224</v>
      </c>
      <c r="C518" s="116">
        <v>160.28</v>
      </c>
      <c r="D518" s="116">
        <v>29.667000000000002</v>
      </c>
      <c r="E518" s="117">
        <v>201.85599999999999</v>
      </c>
      <c r="F518" s="117">
        <v>8.2539999999999996</v>
      </c>
      <c r="G518" s="117">
        <v>398.55700000000002</v>
      </c>
      <c r="H518" s="104">
        <f>D518/D516*100</f>
        <v>100</v>
      </c>
      <c r="I518" s="104">
        <f>E518/E516*100</f>
        <v>100</v>
      </c>
      <c r="J518" s="105">
        <f>D518/B518*100</f>
        <v>172.24222015791918</v>
      </c>
      <c r="K518" s="106">
        <f>D518/F518</f>
        <v>3.5942573297795013</v>
      </c>
      <c r="L518" s="105">
        <f>E518/G518*100</f>
        <v>50.646707999106781</v>
      </c>
      <c r="M518" s="47" t="s">
        <v>563</v>
      </c>
    </row>
    <row r="519" spans="1:13" s="89" customFormat="1" x14ac:dyDescent="0.2">
      <c r="A519" s="43" t="s">
        <v>557</v>
      </c>
      <c r="B519" s="116">
        <v>17.224</v>
      </c>
      <c r="C519" s="116">
        <v>160.28</v>
      </c>
      <c r="D519" s="116">
        <v>29.667000000000002</v>
      </c>
      <c r="E519" s="117">
        <v>201.85599999999999</v>
      </c>
      <c r="F519" s="117">
        <v>8.2539999999999996</v>
      </c>
      <c r="G519" s="117">
        <v>398.55700000000002</v>
      </c>
      <c r="H519" s="104">
        <f>H520+H521</f>
        <v>100</v>
      </c>
      <c r="I519" s="104">
        <f>I520+I521</f>
        <v>100</v>
      </c>
      <c r="J519" s="105">
        <f>D519/B519*100</f>
        <v>172.24222015791918</v>
      </c>
      <c r="K519" s="106">
        <f>D519/F519</f>
        <v>3.5942573297795013</v>
      </c>
      <c r="L519" s="105">
        <f>E519/G519*100</f>
        <v>50.646707999106781</v>
      </c>
      <c r="M519" s="43" t="s">
        <v>558</v>
      </c>
    </row>
    <row r="520" spans="1:13" s="89" customFormat="1" x14ac:dyDescent="0.2">
      <c r="A520" s="47" t="s">
        <v>564</v>
      </c>
      <c r="B520" s="116">
        <v>0</v>
      </c>
      <c r="C520" s="116">
        <v>0</v>
      </c>
      <c r="D520" s="116">
        <v>0</v>
      </c>
      <c r="E520" s="117">
        <v>0</v>
      </c>
      <c r="F520" s="117">
        <v>0</v>
      </c>
      <c r="G520" s="117">
        <v>0</v>
      </c>
      <c r="H520" s="104">
        <f>D520/D519*100</f>
        <v>0</v>
      </c>
      <c r="I520" s="104">
        <f>E520/E519*100</f>
        <v>0</v>
      </c>
      <c r="J520" s="105">
        <v>0</v>
      </c>
      <c r="K520" s="105">
        <v>0</v>
      </c>
      <c r="L520" s="105">
        <v>0</v>
      </c>
      <c r="M520" s="47" t="s">
        <v>564</v>
      </c>
    </row>
    <row r="521" spans="1:13" s="89" customFormat="1" x14ac:dyDescent="0.2">
      <c r="A521" s="47" t="s">
        <v>565</v>
      </c>
      <c r="B521" s="116">
        <v>17.224</v>
      </c>
      <c r="C521" s="116">
        <v>160.28</v>
      </c>
      <c r="D521" s="116">
        <v>29.667000000000002</v>
      </c>
      <c r="E521" s="117">
        <v>201.85599999999999</v>
      </c>
      <c r="F521" s="117">
        <v>8.2539999999999996</v>
      </c>
      <c r="G521" s="117">
        <v>398.55700000000002</v>
      </c>
      <c r="H521" s="104">
        <f>D521/D519*100</f>
        <v>100</v>
      </c>
      <c r="I521" s="104">
        <f>E521/E519*100</f>
        <v>100</v>
      </c>
      <c r="J521" s="105">
        <f>D521/B521*100</f>
        <v>172.24222015791918</v>
      </c>
      <c r="K521" s="106">
        <f>D521/F521</f>
        <v>3.5942573297795013</v>
      </c>
      <c r="L521" s="105">
        <f>E521/G521*100</f>
        <v>50.646707999106781</v>
      </c>
      <c r="M521" s="47" t="s">
        <v>831</v>
      </c>
    </row>
    <row r="522" spans="1:13" s="89" customFormat="1" x14ac:dyDescent="0.2">
      <c r="A522" s="42" t="s">
        <v>638</v>
      </c>
      <c r="B522" s="116"/>
      <c r="C522" s="116"/>
      <c r="D522" s="116"/>
      <c r="E522" s="117"/>
      <c r="F522" s="117"/>
      <c r="G522" s="117"/>
      <c r="H522" s="112"/>
      <c r="I522" s="112"/>
      <c r="J522" s="112"/>
      <c r="K522" s="112"/>
      <c r="L522" s="112"/>
      <c r="M522" s="42" t="s">
        <v>904</v>
      </c>
    </row>
    <row r="523" spans="1:13" s="89" customFormat="1" x14ac:dyDescent="0.2">
      <c r="A523" s="43" t="s">
        <v>555</v>
      </c>
      <c r="B523" s="116">
        <v>16823.194</v>
      </c>
      <c r="C523" s="116">
        <v>94399.850999999995</v>
      </c>
      <c r="D523" s="116">
        <v>11041.383</v>
      </c>
      <c r="E523" s="117">
        <v>103539.012</v>
      </c>
      <c r="F523" s="117">
        <v>6589.5169999999998</v>
      </c>
      <c r="G523" s="117">
        <v>68723.629000000001</v>
      </c>
      <c r="H523" s="104">
        <f>H524+H525</f>
        <v>99.999999999999986</v>
      </c>
      <c r="I523" s="104">
        <f>I524+I525</f>
        <v>100</v>
      </c>
      <c r="J523" s="105">
        <f>D523/B523*100</f>
        <v>65.631906759204</v>
      </c>
      <c r="K523" s="105">
        <f>D523/F523*100</f>
        <v>167.55982266985578</v>
      </c>
      <c r="L523" s="105">
        <f>E523/G523*100</f>
        <v>150.65998915744103</v>
      </c>
      <c r="M523" s="43" t="s">
        <v>556</v>
      </c>
    </row>
    <row r="524" spans="1:13" s="89" customFormat="1" x14ac:dyDescent="0.2">
      <c r="A524" s="47" t="s">
        <v>562</v>
      </c>
      <c r="B524" s="116">
        <v>20.332999999999998</v>
      </c>
      <c r="C524" s="116">
        <v>9741.5669999999991</v>
      </c>
      <c r="D524" s="116">
        <v>54.332999999999998</v>
      </c>
      <c r="E524" s="117">
        <v>9795.9</v>
      </c>
      <c r="F524" s="117">
        <v>1622.9</v>
      </c>
      <c r="G524" s="117">
        <v>17492.3</v>
      </c>
      <c r="H524" s="104">
        <f>D524/D523*100</f>
        <v>0.49208509477481216</v>
      </c>
      <c r="I524" s="104">
        <f>E524/E523*100</f>
        <v>9.4610715427726895</v>
      </c>
      <c r="J524" s="106">
        <f>D524/B524</f>
        <v>2.6721585599763933</v>
      </c>
      <c r="K524" s="105">
        <f>D524/F524*100</f>
        <v>3.3478957421899067</v>
      </c>
      <c r="L524" s="105">
        <f>E524/G524*100</f>
        <v>56.001211961834642</v>
      </c>
      <c r="M524" s="47" t="s">
        <v>830</v>
      </c>
    </row>
    <row r="525" spans="1:13" s="89" customFormat="1" x14ac:dyDescent="0.2">
      <c r="A525" s="47" t="s">
        <v>563</v>
      </c>
      <c r="B525" s="116">
        <v>16802.861000000001</v>
      </c>
      <c r="C525" s="116">
        <v>84658.284</v>
      </c>
      <c r="D525" s="116">
        <v>10987.05</v>
      </c>
      <c r="E525" s="117">
        <v>93743.111999999994</v>
      </c>
      <c r="F525" s="117">
        <v>4966.6170000000002</v>
      </c>
      <c r="G525" s="117">
        <v>51231.328999999998</v>
      </c>
      <c r="H525" s="104">
        <f>D525/D523*100</f>
        <v>99.507914905225178</v>
      </c>
      <c r="I525" s="104">
        <f>E525/E523*100</f>
        <v>90.538928457227314</v>
      </c>
      <c r="J525" s="105">
        <f>D525/B525*100</f>
        <v>65.387971726957687</v>
      </c>
      <c r="K525" s="106">
        <f>D525/F525</f>
        <v>2.2121798399192043</v>
      </c>
      <c r="L525" s="105">
        <f>E525/G525*100</f>
        <v>182.98005113238423</v>
      </c>
      <c r="M525" s="47" t="s">
        <v>563</v>
      </c>
    </row>
    <row r="526" spans="1:13" s="89" customFormat="1" x14ac:dyDescent="0.2">
      <c r="A526" s="43" t="s">
        <v>557</v>
      </c>
      <c r="B526" s="116">
        <v>16823.194</v>
      </c>
      <c r="C526" s="116">
        <v>94399.850999999995</v>
      </c>
      <c r="D526" s="116">
        <v>11041.383</v>
      </c>
      <c r="E526" s="117">
        <v>103539.012</v>
      </c>
      <c r="F526" s="117">
        <v>6589.5169999999998</v>
      </c>
      <c r="G526" s="117">
        <v>68723.629000000001</v>
      </c>
      <c r="H526" s="104">
        <f>H527+H528</f>
        <v>100.00000905683645</v>
      </c>
      <c r="I526" s="104">
        <f>I527+I528</f>
        <v>99.999999999999986</v>
      </c>
      <c r="J526" s="105">
        <f>D526/B526*100</f>
        <v>65.631906759204</v>
      </c>
      <c r="K526" s="105">
        <f>D526/F526*100</f>
        <v>167.55982266985578</v>
      </c>
      <c r="L526" s="105">
        <f>E526/G526*100</f>
        <v>150.65998915744103</v>
      </c>
      <c r="M526" s="43" t="s">
        <v>558</v>
      </c>
    </row>
    <row r="527" spans="1:13" s="89" customFormat="1" x14ac:dyDescent="0.2">
      <c r="A527" s="47" t="s">
        <v>564</v>
      </c>
      <c r="B527" s="116">
        <v>653.48699999999997</v>
      </c>
      <c r="C527" s="116">
        <v>3497.8939999999998</v>
      </c>
      <c r="D527" s="116">
        <v>6.9820000000000002</v>
      </c>
      <c r="E527" s="117">
        <v>3561.982</v>
      </c>
      <c r="F527" s="117">
        <v>309.64100000000002</v>
      </c>
      <c r="G527" s="117">
        <v>10842.565000000001</v>
      </c>
      <c r="H527" s="104">
        <f>D527/D526*100</f>
        <v>6.32348320857994E-2</v>
      </c>
      <c r="I527" s="104">
        <f>E527/E526*100</f>
        <v>3.4402317843249266</v>
      </c>
      <c r="J527" s="105">
        <f>D527/B527*100</f>
        <v>1.0684221721319629</v>
      </c>
      <c r="K527" s="105">
        <f>D527/F527*100</f>
        <v>2.2548693486973623</v>
      </c>
      <c r="L527" s="105">
        <f>E527/G527*100</f>
        <v>32.851839025175316</v>
      </c>
      <c r="M527" s="47" t="s">
        <v>564</v>
      </c>
    </row>
    <row r="528" spans="1:13" s="89" customFormat="1" x14ac:dyDescent="0.2">
      <c r="A528" s="47" t="s">
        <v>565</v>
      </c>
      <c r="B528" s="116">
        <v>16169.707</v>
      </c>
      <c r="C528" s="116">
        <v>90901.956000000006</v>
      </c>
      <c r="D528" s="116">
        <v>11034.402</v>
      </c>
      <c r="E528" s="117">
        <v>99977.03</v>
      </c>
      <c r="F528" s="117">
        <v>6279.8760000000002</v>
      </c>
      <c r="G528" s="117">
        <v>57881.065000000002</v>
      </c>
      <c r="H528" s="104">
        <f>D528/D526*100</f>
        <v>99.93677422475065</v>
      </c>
      <c r="I528" s="104">
        <f>E528/E526*100</f>
        <v>96.559768215675064</v>
      </c>
      <c r="J528" s="105">
        <f>D528/B528*100</f>
        <v>68.241199423094059</v>
      </c>
      <c r="K528" s="105">
        <f>D528/F528*100</f>
        <v>175.71050765970537</v>
      </c>
      <c r="L528" s="105">
        <f>E528/G528*100</f>
        <v>172.72838708133654</v>
      </c>
      <c r="M528" s="47" t="s">
        <v>831</v>
      </c>
    </row>
    <row r="529" spans="1:13" s="89" customFormat="1" ht="22.5" x14ac:dyDescent="0.2">
      <c r="A529" s="42" t="s">
        <v>639</v>
      </c>
      <c r="B529" s="116"/>
      <c r="C529" s="116"/>
      <c r="D529" s="116"/>
      <c r="E529" s="117"/>
      <c r="F529" s="117"/>
      <c r="G529" s="117"/>
      <c r="H529" s="112"/>
      <c r="I529" s="112"/>
      <c r="J529" s="112"/>
      <c r="K529" s="112"/>
      <c r="L529" s="112"/>
      <c r="M529" s="42" t="s">
        <v>905</v>
      </c>
    </row>
    <row r="530" spans="1:13" s="89" customFormat="1" x14ac:dyDescent="0.2">
      <c r="A530" s="43" t="s">
        <v>555</v>
      </c>
      <c r="B530" s="116">
        <v>194922.32699999999</v>
      </c>
      <c r="C530" s="116">
        <v>366872.94</v>
      </c>
      <c r="D530" s="116">
        <v>242131.93900000001</v>
      </c>
      <c r="E530" s="117">
        <v>603306.85</v>
      </c>
      <c r="F530" s="117">
        <v>14100.858</v>
      </c>
      <c r="G530" s="117">
        <v>61883.351000000002</v>
      </c>
      <c r="H530" s="104">
        <f>H531+H532</f>
        <v>100</v>
      </c>
      <c r="I530" s="104">
        <f>I531+I532</f>
        <v>100</v>
      </c>
      <c r="J530" s="105">
        <f>D530/B530*100</f>
        <v>124.21970470319698</v>
      </c>
      <c r="K530" s="106"/>
      <c r="L530" s="106"/>
      <c r="M530" s="43" t="s">
        <v>556</v>
      </c>
    </row>
    <row r="531" spans="1:13" s="89" customFormat="1" x14ac:dyDescent="0.2">
      <c r="A531" s="47" t="s">
        <v>562</v>
      </c>
      <c r="B531" s="116">
        <v>144.083</v>
      </c>
      <c r="C531" s="116">
        <v>1252.9970000000001</v>
      </c>
      <c r="D531" s="116">
        <v>144.083</v>
      </c>
      <c r="E531" s="117">
        <v>1397.08</v>
      </c>
      <c r="F531" s="117">
        <v>135.333</v>
      </c>
      <c r="G531" s="117">
        <v>11604.33</v>
      </c>
      <c r="H531" s="104">
        <f>D531/D530*100</f>
        <v>5.9505986940450672E-2</v>
      </c>
      <c r="I531" s="104">
        <f>E531/E530*100</f>
        <v>0.23157038578295605</v>
      </c>
      <c r="J531" s="105">
        <f>D531/B531*100</f>
        <v>100</v>
      </c>
      <c r="K531" s="105">
        <f>D531/F531*100</f>
        <v>106.46553316633785</v>
      </c>
      <c r="L531" s="105">
        <f>E531/G531*100</f>
        <v>12.039299123689174</v>
      </c>
      <c r="M531" s="47" t="s">
        <v>830</v>
      </c>
    </row>
    <row r="532" spans="1:13" s="89" customFormat="1" x14ac:dyDescent="0.2">
      <c r="A532" s="47" t="s">
        <v>563</v>
      </c>
      <c r="B532" s="116">
        <v>194778.24400000001</v>
      </c>
      <c r="C532" s="116">
        <v>365619.94300000003</v>
      </c>
      <c r="D532" s="116">
        <v>241987.856</v>
      </c>
      <c r="E532" s="117">
        <v>601909.77</v>
      </c>
      <c r="F532" s="117">
        <v>13965.525</v>
      </c>
      <c r="G532" s="117">
        <v>50279.021000000001</v>
      </c>
      <c r="H532" s="104">
        <f>D532/D530*100</f>
        <v>99.940494013059549</v>
      </c>
      <c r="I532" s="104">
        <f>E532/E530*100</f>
        <v>99.768429614217041</v>
      </c>
      <c r="J532" s="105">
        <f>D532/B532*100</f>
        <v>124.23762070675615</v>
      </c>
      <c r="K532" s="106"/>
      <c r="L532" s="106"/>
      <c r="M532" s="47" t="s">
        <v>563</v>
      </c>
    </row>
    <row r="533" spans="1:13" s="89" customFormat="1" x14ac:dyDescent="0.2">
      <c r="A533" s="43" t="s">
        <v>557</v>
      </c>
      <c r="B533" s="116">
        <v>194922.32699999999</v>
      </c>
      <c r="C533" s="116">
        <v>366872.94</v>
      </c>
      <c r="D533" s="116">
        <v>242131.93900000001</v>
      </c>
      <c r="E533" s="117">
        <v>603306.85</v>
      </c>
      <c r="F533" s="117">
        <v>14100.858</v>
      </c>
      <c r="G533" s="117">
        <v>61883.351000000002</v>
      </c>
      <c r="H533" s="104">
        <f>H534+H535</f>
        <v>100</v>
      </c>
      <c r="I533" s="104">
        <f>I534+I535</f>
        <v>100</v>
      </c>
      <c r="J533" s="105">
        <f>D533/B533*100</f>
        <v>124.21970470319698</v>
      </c>
      <c r="K533" s="106"/>
      <c r="L533" s="106"/>
      <c r="M533" s="43" t="s">
        <v>558</v>
      </c>
    </row>
    <row r="534" spans="1:13" s="89" customFormat="1" x14ac:dyDescent="0.2">
      <c r="A534" s="47" t="s">
        <v>564</v>
      </c>
      <c r="B534" s="116">
        <v>0</v>
      </c>
      <c r="C534" s="116">
        <v>0</v>
      </c>
      <c r="D534" s="116">
        <v>0</v>
      </c>
      <c r="E534" s="117">
        <v>0</v>
      </c>
      <c r="F534" s="117">
        <v>0</v>
      </c>
      <c r="G534" s="117">
        <v>5456.5619999999999</v>
      </c>
      <c r="H534" s="104">
        <f>D534/D533*100</f>
        <v>0</v>
      </c>
      <c r="I534" s="104">
        <f>E534/E533*100</f>
        <v>0</v>
      </c>
      <c r="J534" s="105">
        <v>0</v>
      </c>
      <c r="K534" s="105">
        <v>0</v>
      </c>
      <c r="L534" s="105">
        <f>E534/G534*100</f>
        <v>0</v>
      </c>
      <c r="M534" s="47" t="s">
        <v>564</v>
      </c>
    </row>
    <row r="535" spans="1:13" s="89" customFormat="1" x14ac:dyDescent="0.2">
      <c r="A535" s="47" t="s">
        <v>565</v>
      </c>
      <c r="B535" s="116">
        <v>194922.32699999999</v>
      </c>
      <c r="C535" s="116">
        <v>366872.94</v>
      </c>
      <c r="D535" s="116">
        <v>242131.93900000001</v>
      </c>
      <c r="E535" s="117">
        <v>603306.85</v>
      </c>
      <c r="F535" s="117">
        <v>14100.858</v>
      </c>
      <c r="G535" s="117">
        <v>56426.788999999997</v>
      </c>
      <c r="H535" s="104">
        <f>D535/D533*100</f>
        <v>100</v>
      </c>
      <c r="I535" s="104">
        <f>E535/E533*100</f>
        <v>100</v>
      </c>
      <c r="J535" s="105">
        <f>D535/B535*100</f>
        <v>124.21970470319698</v>
      </c>
      <c r="K535" s="106"/>
      <c r="L535" s="106"/>
      <c r="M535" s="47" t="s">
        <v>831</v>
      </c>
    </row>
    <row r="536" spans="1:13" s="89" customFormat="1" ht="22.5" x14ac:dyDescent="0.2">
      <c r="A536" s="42" t="s">
        <v>640</v>
      </c>
      <c r="B536" s="116"/>
      <c r="C536" s="116"/>
      <c r="D536" s="116"/>
      <c r="E536" s="117"/>
      <c r="F536" s="117"/>
      <c r="G536" s="117"/>
      <c r="H536" s="112"/>
      <c r="I536" s="112"/>
      <c r="J536" s="112"/>
      <c r="K536" s="112"/>
      <c r="L536" s="112"/>
      <c r="M536" s="42" t="s">
        <v>906</v>
      </c>
    </row>
    <row r="537" spans="1:13" s="89" customFormat="1" x14ac:dyDescent="0.2">
      <c r="A537" s="43" t="s">
        <v>555</v>
      </c>
      <c r="B537" s="116">
        <v>88.938999999999993</v>
      </c>
      <c r="C537" s="116">
        <v>1380.1780000000001</v>
      </c>
      <c r="D537" s="116">
        <v>154.583</v>
      </c>
      <c r="E537" s="117">
        <v>1538.896</v>
      </c>
      <c r="F537" s="117">
        <v>925.15200000000004</v>
      </c>
      <c r="G537" s="117">
        <v>5643.2719999999999</v>
      </c>
      <c r="H537" s="104">
        <f>H538+H539</f>
        <v>100</v>
      </c>
      <c r="I537" s="104">
        <f>I538+I539</f>
        <v>100</v>
      </c>
      <c r="J537" s="105">
        <f t="shared" ref="J537:J542" si="104">D537/B537*100</f>
        <v>173.80789080156063</v>
      </c>
      <c r="K537" s="105">
        <f>D537/F537*100</f>
        <v>16.708929992044549</v>
      </c>
      <c r="L537" s="105">
        <f>E537/G537*100</f>
        <v>27.269569852383512</v>
      </c>
      <c r="M537" s="43" t="s">
        <v>556</v>
      </c>
    </row>
    <row r="538" spans="1:13" s="89" customFormat="1" x14ac:dyDescent="0.2">
      <c r="A538" s="47" t="s">
        <v>562</v>
      </c>
      <c r="B538" s="116">
        <v>3.1709999999999998</v>
      </c>
      <c r="C538" s="116">
        <v>87.959000000000003</v>
      </c>
      <c r="D538" s="116">
        <v>3.1709999999999998</v>
      </c>
      <c r="E538" s="117">
        <v>91.13</v>
      </c>
      <c r="F538" s="117">
        <v>3.4350000000000001</v>
      </c>
      <c r="G538" s="117">
        <v>26.85</v>
      </c>
      <c r="H538" s="104">
        <f>D538/D537*100</f>
        <v>2.0513251780596828</v>
      </c>
      <c r="I538" s="104">
        <f>E538/E537*100</f>
        <v>5.9217776899803498</v>
      </c>
      <c r="J538" s="105">
        <f t="shared" si="104"/>
        <v>100</v>
      </c>
      <c r="K538" s="105">
        <f>D538/F538*100</f>
        <v>92.314410480349338</v>
      </c>
      <c r="L538" s="106">
        <f>E538/G538</f>
        <v>3.3940409683426438</v>
      </c>
      <c r="M538" s="47" t="s">
        <v>830</v>
      </c>
    </row>
    <row r="539" spans="1:13" s="89" customFormat="1" x14ac:dyDescent="0.2">
      <c r="A539" s="47" t="s">
        <v>563</v>
      </c>
      <c r="B539" s="116">
        <v>85.768000000000001</v>
      </c>
      <c r="C539" s="116">
        <v>1292.2190000000001</v>
      </c>
      <c r="D539" s="116">
        <v>151.41200000000001</v>
      </c>
      <c r="E539" s="117">
        <v>1447.7660000000001</v>
      </c>
      <c r="F539" s="117">
        <v>921.71699999999998</v>
      </c>
      <c r="G539" s="117">
        <v>5616.4219999999996</v>
      </c>
      <c r="H539" s="104">
        <f>D539/D537*100</f>
        <v>97.948674821940315</v>
      </c>
      <c r="I539" s="104">
        <f>E539/E537*100</f>
        <v>94.078222310019655</v>
      </c>
      <c r="J539" s="105">
        <f t="shared" si="104"/>
        <v>176.53670366570282</v>
      </c>
      <c r="K539" s="105">
        <f>D539/F539*100</f>
        <v>16.42716799191075</v>
      </c>
      <c r="L539" s="105">
        <f>E539/G539*100</f>
        <v>25.777372141908145</v>
      </c>
      <c r="M539" s="47" t="s">
        <v>563</v>
      </c>
    </row>
    <row r="540" spans="1:13" s="89" customFormat="1" x14ac:dyDescent="0.2">
      <c r="A540" s="43" t="s">
        <v>557</v>
      </c>
      <c r="B540" s="116">
        <v>88.938999999999993</v>
      </c>
      <c r="C540" s="116">
        <v>1380.1780000000001</v>
      </c>
      <c r="D540" s="116">
        <v>154.583</v>
      </c>
      <c r="E540" s="117">
        <v>1538.896</v>
      </c>
      <c r="F540" s="117">
        <v>925.15200000000004</v>
      </c>
      <c r="G540" s="117">
        <v>5643.2719999999999</v>
      </c>
      <c r="H540" s="104">
        <f>H541+H542</f>
        <v>100</v>
      </c>
      <c r="I540" s="104">
        <f>I541+I542</f>
        <v>100</v>
      </c>
      <c r="J540" s="105">
        <f t="shared" si="104"/>
        <v>173.80789080156063</v>
      </c>
      <c r="K540" s="105">
        <f>D540/F540*100</f>
        <v>16.708929992044549</v>
      </c>
      <c r="L540" s="105">
        <f>E540/G540*100</f>
        <v>27.269569852383512</v>
      </c>
      <c r="M540" s="43" t="s">
        <v>558</v>
      </c>
    </row>
    <row r="541" spans="1:13" s="89" customFormat="1" x14ac:dyDescent="0.2">
      <c r="A541" s="47" t="s">
        <v>564</v>
      </c>
      <c r="B541" s="116">
        <v>4.2000000000000003E-2</v>
      </c>
      <c r="C541" s="116">
        <v>33.417999999999999</v>
      </c>
      <c r="D541" s="116">
        <v>8.1000000000000003E-2</v>
      </c>
      <c r="E541" s="117">
        <v>33.499000000000002</v>
      </c>
      <c r="F541" s="117">
        <v>2.6230000000000002</v>
      </c>
      <c r="G541" s="117">
        <v>17.012</v>
      </c>
      <c r="H541" s="104">
        <f>D541/D540*100</f>
        <v>5.2399034822716593E-2</v>
      </c>
      <c r="I541" s="104">
        <f>E541/E540*100</f>
        <v>2.176820265956894</v>
      </c>
      <c r="J541" s="105">
        <f t="shared" si="104"/>
        <v>192.85714285714286</v>
      </c>
      <c r="K541" s="105">
        <f>D541/F541*100</f>
        <v>3.0880670987418988</v>
      </c>
      <c r="L541" s="105">
        <f>E541/G541*100</f>
        <v>196.91394309898897</v>
      </c>
      <c r="M541" s="47" t="s">
        <v>564</v>
      </c>
    </row>
    <row r="542" spans="1:13" s="89" customFormat="1" x14ac:dyDescent="0.2">
      <c r="A542" s="47" t="s">
        <v>565</v>
      </c>
      <c r="B542" s="116">
        <v>88.897000000000006</v>
      </c>
      <c r="C542" s="116">
        <v>1346.76</v>
      </c>
      <c r="D542" s="116">
        <v>154.50200000000001</v>
      </c>
      <c r="E542" s="117">
        <v>1505.3969999999999</v>
      </c>
      <c r="F542" s="117">
        <v>922.529</v>
      </c>
      <c r="G542" s="117">
        <v>5626.26</v>
      </c>
      <c r="H542" s="104">
        <f>D542/D540*100</f>
        <v>99.947600965177287</v>
      </c>
      <c r="I542" s="104">
        <f>E542/E540*100</f>
        <v>97.823179734043109</v>
      </c>
      <c r="J542" s="105">
        <f t="shared" si="104"/>
        <v>173.79889085120982</v>
      </c>
      <c r="K542" s="105">
        <f>D542/F542*100</f>
        <v>16.747657797207459</v>
      </c>
      <c r="L542" s="105">
        <f>E542/G542*100</f>
        <v>26.756619850486825</v>
      </c>
      <c r="M542" s="47" t="s">
        <v>831</v>
      </c>
    </row>
    <row r="543" spans="1:13" s="89" customFormat="1" ht="22.5" x14ac:dyDescent="0.2">
      <c r="A543" s="42" t="s">
        <v>641</v>
      </c>
      <c r="B543" s="116"/>
      <c r="C543" s="116"/>
      <c r="D543" s="116"/>
      <c r="E543" s="117"/>
      <c r="F543" s="117"/>
      <c r="G543" s="117"/>
      <c r="H543" s="112"/>
      <c r="I543" s="112"/>
      <c r="J543" s="112"/>
      <c r="K543" s="112"/>
      <c r="L543" s="112"/>
      <c r="M543" s="42" t="s">
        <v>907</v>
      </c>
    </row>
    <row r="544" spans="1:13" s="89" customFormat="1" x14ac:dyDescent="0.2">
      <c r="A544" s="43" t="s">
        <v>555</v>
      </c>
      <c r="B544" s="116">
        <v>1649.8889999999999</v>
      </c>
      <c r="C544" s="116">
        <v>15149.574000000001</v>
      </c>
      <c r="D544" s="116">
        <v>1798.2</v>
      </c>
      <c r="E544" s="117">
        <v>16970.546999999999</v>
      </c>
      <c r="F544" s="117">
        <v>1982.979</v>
      </c>
      <c r="G544" s="117">
        <v>17517.099999999999</v>
      </c>
      <c r="H544" s="104">
        <f>H545+H546</f>
        <v>99.999999999999986</v>
      </c>
      <c r="I544" s="104">
        <f>I545+I546</f>
        <v>100</v>
      </c>
      <c r="J544" s="105">
        <f t="shared" ref="J544:J549" si="105">D544/B544*100</f>
        <v>108.98915017919389</v>
      </c>
      <c r="K544" s="105">
        <f t="shared" ref="K544:L547" si="106">D544/F544*100</f>
        <v>90.681747007910829</v>
      </c>
      <c r="L544" s="105">
        <f t="shared" si="106"/>
        <v>96.879888794378061</v>
      </c>
      <c r="M544" s="43" t="s">
        <v>556</v>
      </c>
    </row>
    <row r="545" spans="1:13" s="89" customFormat="1" x14ac:dyDescent="0.2">
      <c r="A545" s="47" t="s">
        <v>562</v>
      </c>
      <c r="B545" s="116">
        <v>441.35</v>
      </c>
      <c r="C545" s="116">
        <v>3553.02</v>
      </c>
      <c r="D545" s="116">
        <v>483.35</v>
      </c>
      <c r="E545" s="117">
        <v>4036.37</v>
      </c>
      <c r="F545" s="117">
        <v>668.81700000000001</v>
      </c>
      <c r="G545" s="117">
        <v>4235.17</v>
      </c>
      <c r="H545" s="104">
        <f>D545/D544*100</f>
        <v>26.879657435212991</v>
      </c>
      <c r="I545" s="104">
        <f>E545/E544*100</f>
        <v>23.784560391600813</v>
      </c>
      <c r="J545" s="105">
        <f t="shared" si="105"/>
        <v>109.51625693893736</v>
      </c>
      <c r="K545" s="105">
        <f t="shared" si="106"/>
        <v>72.269395066213931</v>
      </c>
      <c r="L545" s="105">
        <f t="shared" si="106"/>
        <v>95.305973550058198</v>
      </c>
      <c r="M545" s="47" t="s">
        <v>830</v>
      </c>
    </row>
    <row r="546" spans="1:13" s="89" customFormat="1" x14ac:dyDescent="0.2">
      <c r="A546" s="47" t="s">
        <v>563</v>
      </c>
      <c r="B546" s="116">
        <v>1208.539</v>
      </c>
      <c r="C546" s="116">
        <v>11596.554</v>
      </c>
      <c r="D546" s="116">
        <v>1314.85</v>
      </c>
      <c r="E546" s="117">
        <v>12934.177</v>
      </c>
      <c r="F546" s="117">
        <v>1314.162</v>
      </c>
      <c r="G546" s="117">
        <v>13281.93</v>
      </c>
      <c r="H546" s="104">
        <f>D546/D544*100</f>
        <v>73.120342564786995</v>
      </c>
      <c r="I546" s="104">
        <f>E546/E544*100</f>
        <v>76.215439608399194</v>
      </c>
      <c r="J546" s="105">
        <f t="shared" si="105"/>
        <v>108.79665447288005</v>
      </c>
      <c r="K546" s="105">
        <f t="shared" si="106"/>
        <v>100.05235275407445</v>
      </c>
      <c r="L546" s="105">
        <f t="shared" si="106"/>
        <v>97.381758524551771</v>
      </c>
      <c r="M546" s="47" t="s">
        <v>563</v>
      </c>
    </row>
    <row r="547" spans="1:13" s="89" customFormat="1" x14ac:dyDescent="0.2">
      <c r="A547" s="43" t="s">
        <v>557</v>
      </c>
      <c r="B547" s="116">
        <v>1649.8889999999999</v>
      </c>
      <c r="C547" s="116">
        <v>15149.574000000001</v>
      </c>
      <c r="D547" s="116">
        <v>1798.2</v>
      </c>
      <c r="E547" s="117">
        <v>16970.546999999999</v>
      </c>
      <c r="F547" s="117">
        <v>1982.979</v>
      </c>
      <c r="G547" s="117">
        <v>17517.099999999999</v>
      </c>
      <c r="H547" s="104">
        <f>H548+H549</f>
        <v>100</v>
      </c>
      <c r="I547" s="104">
        <f>I548+I549</f>
        <v>100.00000000000001</v>
      </c>
      <c r="J547" s="105">
        <f t="shared" si="105"/>
        <v>108.98915017919389</v>
      </c>
      <c r="K547" s="105">
        <f t="shared" si="106"/>
        <v>90.681747007910829</v>
      </c>
      <c r="L547" s="105">
        <f t="shared" si="106"/>
        <v>96.879888794378061</v>
      </c>
      <c r="M547" s="43" t="s">
        <v>558</v>
      </c>
    </row>
    <row r="548" spans="1:13" s="89" customFormat="1" x14ac:dyDescent="0.2">
      <c r="A548" s="47" t="s">
        <v>564</v>
      </c>
      <c r="B548" s="116">
        <v>95.16</v>
      </c>
      <c r="C548" s="116">
        <v>475.40499999999997</v>
      </c>
      <c r="D548" s="116">
        <v>109.819</v>
      </c>
      <c r="E548" s="117">
        <v>585.22400000000005</v>
      </c>
      <c r="F548" s="117">
        <v>43.043999999999997</v>
      </c>
      <c r="G548" s="117">
        <v>495.774</v>
      </c>
      <c r="H548" s="104">
        <f>D548/D547*100</f>
        <v>6.1071627182738295</v>
      </c>
      <c r="I548" s="104">
        <f>E548/E547*100</f>
        <v>3.4484686910799049</v>
      </c>
      <c r="J548" s="105">
        <f t="shared" si="105"/>
        <v>115.40458175704077</v>
      </c>
      <c r="K548" s="106">
        <f>D548/F548</f>
        <v>2.5513195799646877</v>
      </c>
      <c r="L548" s="105">
        <f>E548/G548*100</f>
        <v>118.04249516916983</v>
      </c>
      <c r="M548" s="47" t="s">
        <v>564</v>
      </c>
    </row>
    <row r="549" spans="1:13" s="89" customFormat="1" x14ac:dyDescent="0.2">
      <c r="A549" s="47" t="s">
        <v>565</v>
      </c>
      <c r="B549" s="116">
        <v>1554.729</v>
      </c>
      <c r="C549" s="116">
        <v>14674.168</v>
      </c>
      <c r="D549" s="116">
        <v>1688.3810000000001</v>
      </c>
      <c r="E549" s="117">
        <v>16385.323</v>
      </c>
      <c r="F549" s="117">
        <v>1939.9349999999999</v>
      </c>
      <c r="G549" s="117">
        <v>17021.326000000001</v>
      </c>
      <c r="H549" s="104">
        <f>D549/D547*100</f>
        <v>93.892837281726173</v>
      </c>
      <c r="I549" s="104">
        <f>E549/E547*100</f>
        <v>96.551531308920104</v>
      </c>
      <c r="J549" s="105">
        <f t="shared" si="105"/>
        <v>108.59648208787513</v>
      </c>
      <c r="K549" s="105">
        <f>D549/F549*100</f>
        <v>87.032864503192116</v>
      </c>
      <c r="L549" s="105">
        <f>E549/G549*100</f>
        <v>96.263493220210933</v>
      </c>
      <c r="M549" s="47" t="s">
        <v>831</v>
      </c>
    </row>
    <row r="550" spans="1:13" s="89" customFormat="1" x14ac:dyDescent="0.2">
      <c r="A550" s="42" t="s">
        <v>642</v>
      </c>
      <c r="B550" s="116"/>
      <c r="C550" s="116"/>
      <c r="D550" s="116"/>
      <c r="E550" s="117"/>
      <c r="F550" s="117"/>
      <c r="G550" s="117"/>
      <c r="H550" s="112"/>
      <c r="I550" s="112"/>
      <c r="J550" s="112"/>
      <c r="K550" s="112"/>
      <c r="L550" s="112"/>
      <c r="M550" s="42" t="s">
        <v>908</v>
      </c>
    </row>
    <row r="551" spans="1:13" s="89" customFormat="1" x14ac:dyDescent="0.2">
      <c r="A551" s="43" t="s">
        <v>555</v>
      </c>
      <c r="B551" s="116">
        <v>13327.495000000001</v>
      </c>
      <c r="C551" s="116">
        <v>66540.635999999999</v>
      </c>
      <c r="D551" s="116">
        <v>11177.44</v>
      </c>
      <c r="E551" s="117">
        <v>78174.489000000001</v>
      </c>
      <c r="F551" s="117">
        <v>3727.835</v>
      </c>
      <c r="G551" s="117">
        <v>38227.565999999999</v>
      </c>
      <c r="H551" s="104">
        <f>H552+H553</f>
        <v>100.00000000000001</v>
      </c>
      <c r="I551" s="104">
        <f>I552+I553</f>
        <v>100</v>
      </c>
      <c r="J551" s="105">
        <f t="shared" ref="J551:J556" si="107">D551/B551*100</f>
        <v>83.867523491848999</v>
      </c>
      <c r="K551" s="106">
        <f>D551/F551</f>
        <v>2.998373050309362</v>
      </c>
      <c r="L551" s="106">
        <f>E551/G551</f>
        <v>2.0449768891903819</v>
      </c>
      <c r="M551" s="43" t="s">
        <v>556</v>
      </c>
    </row>
    <row r="552" spans="1:13" s="89" customFormat="1" x14ac:dyDescent="0.2">
      <c r="A552" s="47" t="s">
        <v>562</v>
      </c>
      <c r="B552" s="116">
        <v>40.234999999999999</v>
      </c>
      <c r="C552" s="116">
        <v>422.40800000000002</v>
      </c>
      <c r="D552" s="116">
        <v>40.625</v>
      </c>
      <c r="E552" s="117">
        <v>463.03300000000002</v>
      </c>
      <c r="F552" s="117">
        <v>50.829000000000001</v>
      </c>
      <c r="G552" s="117">
        <v>393.12200000000001</v>
      </c>
      <c r="H552" s="104">
        <f>D552/D551*100</f>
        <v>0.36345531713880819</v>
      </c>
      <c r="I552" s="104">
        <f>E552/E551*100</f>
        <v>0.59230703765777104</v>
      </c>
      <c r="J552" s="105">
        <f t="shared" si="107"/>
        <v>100.96930533117931</v>
      </c>
      <c r="K552" s="105">
        <f>D552/F552*100</f>
        <v>79.924846052450377</v>
      </c>
      <c r="L552" s="105">
        <f>E552/G552*100</f>
        <v>117.78353793478868</v>
      </c>
      <c r="M552" s="47" t="s">
        <v>830</v>
      </c>
    </row>
    <row r="553" spans="1:13" s="89" customFormat="1" x14ac:dyDescent="0.2">
      <c r="A553" s="47" t="s">
        <v>563</v>
      </c>
      <c r="B553" s="116">
        <v>13287.26</v>
      </c>
      <c r="C553" s="116">
        <v>66118.229000000007</v>
      </c>
      <c r="D553" s="116">
        <v>11136.815000000001</v>
      </c>
      <c r="E553" s="117">
        <v>77711.456000000006</v>
      </c>
      <c r="F553" s="117">
        <v>3677.0059999999999</v>
      </c>
      <c r="G553" s="117">
        <v>37834.444000000003</v>
      </c>
      <c r="H553" s="104">
        <f>D553/D551*100</f>
        <v>99.636544682861199</v>
      </c>
      <c r="I553" s="104">
        <f>E553/E551*100</f>
        <v>99.407692962342225</v>
      </c>
      <c r="J553" s="105">
        <f t="shared" si="107"/>
        <v>83.815737781905369</v>
      </c>
      <c r="K553" s="106">
        <f>D553/F553</f>
        <v>3.0287725937896215</v>
      </c>
      <c r="L553" s="106">
        <f>E553/G553</f>
        <v>2.0539869966108131</v>
      </c>
      <c r="M553" s="47" t="s">
        <v>563</v>
      </c>
    </row>
    <row r="554" spans="1:13" s="89" customFormat="1" x14ac:dyDescent="0.2">
      <c r="A554" s="43" t="s">
        <v>557</v>
      </c>
      <c r="B554" s="116">
        <v>13327.495000000001</v>
      </c>
      <c r="C554" s="116">
        <v>66540.635999999999</v>
      </c>
      <c r="D554" s="116">
        <v>11177.44</v>
      </c>
      <c r="E554" s="117">
        <v>78174.489000000001</v>
      </c>
      <c r="F554" s="117">
        <v>3727.835</v>
      </c>
      <c r="G554" s="117">
        <v>38227.565999999999</v>
      </c>
      <c r="H554" s="104">
        <f>H555+H556</f>
        <v>100</v>
      </c>
      <c r="I554" s="104">
        <f>I555+I556</f>
        <v>100.00000000000001</v>
      </c>
      <c r="J554" s="105">
        <f t="shared" si="107"/>
        <v>83.867523491848999</v>
      </c>
      <c r="K554" s="106">
        <f>D554/F554</f>
        <v>2.998373050309362</v>
      </c>
      <c r="L554" s="106">
        <f>E554/G554</f>
        <v>2.0449768891903819</v>
      </c>
      <c r="M554" s="43" t="s">
        <v>558</v>
      </c>
    </row>
    <row r="555" spans="1:13" s="89" customFormat="1" x14ac:dyDescent="0.2">
      <c r="A555" s="47" t="s">
        <v>564</v>
      </c>
      <c r="B555" s="116">
        <v>45.398000000000003</v>
      </c>
      <c r="C555" s="116">
        <v>440.95100000000002</v>
      </c>
      <c r="D555" s="116">
        <v>9.9920000000000009</v>
      </c>
      <c r="E555" s="117">
        <v>455.48099999999999</v>
      </c>
      <c r="F555" s="117">
        <v>24.024000000000001</v>
      </c>
      <c r="G555" s="117">
        <v>413.72199999999998</v>
      </c>
      <c r="H555" s="104">
        <f>D555/D554*100</f>
        <v>8.9394351479408524E-2</v>
      </c>
      <c r="I555" s="104">
        <f>E555/E554*100</f>
        <v>0.58264659715268485</v>
      </c>
      <c r="J555" s="105">
        <f t="shared" si="107"/>
        <v>22.009780166527161</v>
      </c>
      <c r="K555" s="105">
        <f>D555/F555*100</f>
        <v>41.591741591741595</v>
      </c>
      <c r="L555" s="105">
        <f>E555/G555*100</f>
        <v>110.09349273183442</v>
      </c>
      <c r="M555" s="47" t="s">
        <v>564</v>
      </c>
    </row>
    <row r="556" spans="1:13" s="89" customFormat="1" x14ac:dyDescent="0.2">
      <c r="A556" s="47" t="s">
        <v>565</v>
      </c>
      <c r="B556" s="116">
        <v>13282.097</v>
      </c>
      <c r="C556" s="116">
        <v>66099.684999999998</v>
      </c>
      <c r="D556" s="116">
        <v>11167.448</v>
      </c>
      <c r="E556" s="117">
        <v>77719.008000000002</v>
      </c>
      <c r="F556" s="117">
        <v>3703.8110000000001</v>
      </c>
      <c r="G556" s="117">
        <v>37813.843999999997</v>
      </c>
      <c r="H556" s="104">
        <f>D556/D554*100</f>
        <v>99.910605648520587</v>
      </c>
      <c r="I556" s="104">
        <f>E556/E554*100</f>
        <v>99.417353402847326</v>
      </c>
      <c r="J556" s="105">
        <f t="shared" si="107"/>
        <v>84.078952291946081</v>
      </c>
      <c r="K556" s="106">
        <f>D556/F556</f>
        <v>3.0151236118689639</v>
      </c>
      <c r="L556" s="106">
        <f>E556/G556</f>
        <v>2.0553056705898509</v>
      </c>
      <c r="M556" s="47" t="s">
        <v>831</v>
      </c>
    </row>
    <row r="557" spans="1:13" s="89" customFormat="1" ht="22.5" x14ac:dyDescent="0.2">
      <c r="A557" s="42" t="s">
        <v>643</v>
      </c>
      <c r="B557" s="116"/>
      <c r="C557" s="116"/>
      <c r="D557" s="116"/>
      <c r="E557" s="117"/>
      <c r="F557" s="117"/>
      <c r="G557" s="117"/>
      <c r="H557" s="112"/>
      <c r="I557" s="112"/>
      <c r="J557" s="112"/>
      <c r="K557" s="112"/>
      <c r="L557" s="112"/>
      <c r="M557" s="42" t="s">
        <v>909</v>
      </c>
    </row>
    <row r="558" spans="1:13" s="89" customFormat="1" x14ac:dyDescent="0.2">
      <c r="A558" s="43" t="s">
        <v>555</v>
      </c>
      <c r="B558" s="116">
        <v>5386.0450000000001</v>
      </c>
      <c r="C558" s="116">
        <v>27544.125</v>
      </c>
      <c r="D558" s="116">
        <v>3797.62</v>
      </c>
      <c r="E558" s="117">
        <v>31467.732</v>
      </c>
      <c r="F558" s="117">
        <v>2079.9679999999998</v>
      </c>
      <c r="G558" s="117">
        <v>18627.462</v>
      </c>
      <c r="H558" s="104">
        <f>H559+H560</f>
        <v>100</v>
      </c>
      <c r="I558" s="104">
        <f>I559+I560</f>
        <v>100</v>
      </c>
      <c r="J558" s="105">
        <f t="shared" ref="J558:J563" si="108">D558/B558*100</f>
        <v>70.508508562405254</v>
      </c>
      <c r="K558" s="105">
        <f t="shared" ref="K558:L563" si="109">D558/F558*100</f>
        <v>182.58069354913152</v>
      </c>
      <c r="L558" s="105">
        <f t="shared" si="109"/>
        <v>168.93193501079213</v>
      </c>
      <c r="M558" s="43" t="s">
        <v>556</v>
      </c>
    </row>
    <row r="559" spans="1:13" s="89" customFormat="1" x14ac:dyDescent="0.2">
      <c r="A559" s="47" t="s">
        <v>562</v>
      </c>
      <c r="B559" s="116">
        <v>15.452</v>
      </c>
      <c r="C559" s="116">
        <v>108.089</v>
      </c>
      <c r="D559" s="116">
        <v>15.739000000000001</v>
      </c>
      <c r="E559" s="117">
        <v>123.828</v>
      </c>
      <c r="F559" s="117">
        <v>14.083</v>
      </c>
      <c r="G559" s="117">
        <v>120.804</v>
      </c>
      <c r="H559" s="104">
        <f>D559/D558*100</f>
        <v>0.41444378321159048</v>
      </c>
      <c r="I559" s="104">
        <f>E559/E558*100</f>
        <v>0.39350786386511744</v>
      </c>
      <c r="J559" s="105">
        <f t="shared" si="108"/>
        <v>101.85736474242817</v>
      </c>
      <c r="K559" s="105">
        <f t="shared" si="109"/>
        <v>111.75885819782718</v>
      </c>
      <c r="L559" s="105">
        <f t="shared" si="109"/>
        <v>102.50322836992152</v>
      </c>
      <c r="M559" s="47" t="s">
        <v>830</v>
      </c>
    </row>
    <row r="560" spans="1:13" s="89" customFormat="1" x14ac:dyDescent="0.2">
      <c r="A560" s="47" t="s">
        <v>563</v>
      </c>
      <c r="B560" s="116">
        <v>5370.5929999999998</v>
      </c>
      <c r="C560" s="116">
        <v>27436.036</v>
      </c>
      <c r="D560" s="116">
        <v>3781.8809999999999</v>
      </c>
      <c r="E560" s="117">
        <v>31343.903999999999</v>
      </c>
      <c r="F560" s="117">
        <v>2065.8850000000002</v>
      </c>
      <c r="G560" s="117">
        <v>18506.657999999999</v>
      </c>
      <c r="H560" s="104">
        <f>D560/D558*100</f>
        <v>99.585556216788405</v>
      </c>
      <c r="I560" s="104">
        <f>E560/E558*100</f>
        <v>99.606492136134889</v>
      </c>
      <c r="J560" s="105">
        <f t="shared" si="108"/>
        <v>70.418313210477876</v>
      </c>
      <c r="K560" s="105">
        <f t="shared" si="109"/>
        <v>183.06348126831838</v>
      </c>
      <c r="L560" s="105">
        <f t="shared" si="109"/>
        <v>169.36555481816328</v>
      </c>
      <c r="M560" s="47" t="s">
        <v>563</v>
      </c>
    </row>
    <row r="561" spans="1:13" s="89" customFormat="1" x14ac:dyDescent="0.2">
      <c r="A561" s="43" t="s">
        <v>557</v>
      </c>
      <c r="B561" s="116">
        <v>5386.0450000000001</v>
      </c>
      <c r="C561" s="116">
        <v>27544.125</v>
      </c>
      <c r="D561" s="116">
        <v>3797.62</v>
      </c>
      <c r="E561" s="117">
        <v>31467.732</v>
      </c>
      <c r="F561" s="117">
        <v>2079.9679999999998</v>
      </c>
      <c r="G561" s="117">
        <v>18627.462</v>
      </c>
      <c r="H561" s="104">
        <f>H562+H563</f>
        <v>100</v>
      </c>
      <c r="I561" s="104">
        <f>I562+I563</f>
        <v>100</v>
      </c>
      <c r="J561" s="105">
        <f t="shared" si="108"/>
        <v>70.508508562405254</v>
      </c>
      <c r="K561" s="105">
        <f t="shared" si="109"/>
        <v>182.58069354913152</v>
      </c>
      <c r="L561" s="105">
        <f t="shared" si="109"/>
        <v>168.93193501079213</v>
      </c>
      <c r="M561" s="43" t="s">
        <v>558</v>
      </c>
    </row>
    <row r="562" spans="1:13" s="89" customFormat="1" x14ac:dyDescent="0.2">
      <c r="A562" s="47" t="s">
        <v>564</v>
      </c>
      <c r="B562" s="116">
        <v>14.077999999999999</v>
      </c>
      <c r="C562" s="116">
        <v>103.73699999999999</v>
      </c>
      <c r="D562" s="116">
        <v>2.1360000000000001</v>
      </c>
      <c r="E562" s="117">
        <v>106.086</v>
      </c>
      <c r="F562" s="117">
        <v>3.2690000000000001</v>
      </c>
      <c r="G562" s="117">
        <v>162.04900000000001</v>
      </c>
      <c r="H562" s="104">
        <f>D562/D561*100</f>
        <v>5.6245753919560153E-2</v>
      </c>
      <c r="I562" s="104">
        <f>E562/E561*100</f>
        <v>0.337126298139313</v>
      </c>
      <c r="J562" s="105">
        <f t="shared" si="108"/>
        <v>15.172609745702518</v>
      </c>
      <c r="K562" s="105">
        <f t="shared" si="109"/>
        <v>65.341082899969422</v>
      </c>
      <c r="L562" s="105">
        <f t="shared" si="109"/>
        <v>65.465383927083778</v>
      </c>
      <c r="M562" s="47" t="s">
        <v>564</v>
      </c>
    </row>
    <row r="563" spans="1:13" s="89" customFormat="1" x14ac:dyDescent="0.2">
      <c r="A563" s="47" t="s">
        <v>565</v>
      </c>
      <c r="B563" s="116">
        <v>5371.9669999999996</v>
      </c>
      <c r="C563" s="116">
        <v>27440.387999999999</v>
      </c>
      <c r="D563" s="116">
        <v>3795.4839999999999</v>
      </c>
      <c r="E563" s="117">
        <v>31361.646000000001</v>
      </c>
      <c r="F563" s="117">
        <v>2076.6990000000001</v>
      </c>
      <c r="G563" s="117">
        <v>18465.413</v>
      </c>
      <c r="H563" s="104">
        <f>D563/D561*100</f>
        <v>99.943754246080445</v>
      </c>
      <c r="I563" s="104">
        <f>E563/E561*100</f>
        <v>99.66287370186069</v>
      </c>
      <c r="J563" s="105">
        <f t="shared" si="108"/>
        <v>70.65352411881905</v>
      </c>
      <c r="K563" s="105">
        <f t="shared" si="109"/>
        <v>182.76524426505719</v>
      </c>
      <c r="L563" s="105">
        <f t="shared" si="109"/>
        <v>169.83993805066802</v>
      </c>
      <c r="M563" s="47" t="s">
        <v>831</v>
      </c>
    </row>
    <row r="564" spans="1:13" s="89" customFormat="1" x14ac:dyDescent="0.2">
      <c r="A564" s="42" t="s">
        <v>644</v>
      </c>
      <c r="B564" s="116"/>
      <c r="C564" s="116"/>
      <c r="D564" s="116"/>
      <c r="E564" s="117"/>
      <c r="F564" s="117"/>
      <c r="G564" s="117"/>
      <c r="H564" s="112"/>
      <c r="I564" s="112"/>
      <c r="J564" s="112"/>
      <c r="K564" s="112"/>
      <c r="L564" s="112"/>
      <c r="M564" s="42" t="s">
        <v>910</v>
      </c>
    </row>
    <row r="565" spans="1:13" s="89" customFormat="1" x14ac:dyDescent="0.2">
      <c r="A565" s="43" t="s">
        <v>555</v>
      </c>
      <c r="B565" s="116">
        <v>22895.331999999999</v>
      </c>
      <c r="C565" s="116">
        <v>101175.02899999999</v>
      </c>
      <c r="D565" s="116">
        <v>18048.113000000001</v>
      </c>
      <c r="E565" s="117">
        <v>119334.552</v>
      </c>
      <c r="F565" s="117">
        <v>14384.904</v>
      </c>
      <c r="G565" s="117">
        <v>104978.579</v>
      </c>
      <c r="H565" s="104">
        <f>H566+H567</f>
        <v>100</v>
      </c>
      <c r="I565" s="104">
        <f>I566+I567</f>
        <v>100</v>
      </c>
      <c r="J565" s="105">
        <f>D565/B565*100</f>
        <v>78.8287892047165</v>
      </c>
      <c r="K565" s="105">
        <f>D565/F565*100</f>
        <v>125.46564787641266</v>
      </c>
      <c r="L565" s="105">
        <f>E565/G565*100</f>
        <v>113.67514509793469</v>
      </c>
      <c r="M565" s="43" t="s">
        <v>556</v>
      </c>
    </row>
    <row r="566" spans="1:13" s="89" customFormat="1" x14ac:dyDescent="0.2">
      <c r="A566" s="47" t="s">
        <v>562</v>
      </c>
      <c r="B566" s="116">
        <v>262.13499999999999</v>
      </c>
      <c r="C566" s="116">
        <v>1251.98</v>
      </c>
      <c r="D566" s="116">
        <v>264.935</v>
      </c>
      <c r="E566" s="117">
        <v>1516.915</v>
      </c>
      <c r="F566" s="117">
        <v>89.275000000000006</v>
      </c>
      <c r="G566" s="117">
        <v>835.65</v>
      </c>
      <c r="H566" s="104">
        <f>D566/D565*100</f>
        <v>1.4679373960036708</v>
      </c>
      <c r="I566" s="104">
        <f>E566/E565*100</f>
        <v>1.2711448399286738</v>
      </c>
      <c r="J566" s="105">
        <f>D566/B566*100</f>
        <v>101.06815190646041</v>
      </c>
      <c r="K566" s="106">
        <f>D566/F566</f>
        <v>2.9676281153738446</v>
      </c>
      <c r="L566" s="105">
        <f>E566/G566*100</f>
        <v>181.52516005504697</v>
      </c>
      <c r="M566" s="47" t="s">
        <v>830</v>
      </c>
    </row>
    <row r="567" spans="1:13" s="89" customFormat="1" x14ac:dyDescent="0.2">
      <c r="A567" s="47" t="s">
        <v>563</v>
      </c>
      <c r="B567" s="116">
        <v>22633.197</v>
      </c>
      <c r="C567" s="116">
        <v>99923.048999999999</v>
      </c>
      <c r="D567" s="116">
        <v>17783.178</v>
      </c>
      <c r="E567" s="117">
        <v>117817.637</v>
      </c>
      <c r="F567" s="117">
        <v>14295.629000000001</v>
      </c>
      <c r="G567" s="117">
        <v>104142.929</v>
      </c>
      <c r="H567" s="104">
        <f>D567/D565*100</f>
        <v>98.532062603996323</v>
      </c>
      <c r="I567" s="104">
        <f>E567/E565*100</f>
        <v>98.728855160071333</v>
      </c>
      <c r="J567" s="105">
        <f>D567/B567*100</f>
        <v>78.571215546791734</v>
      </c>
      <c r="K567" s="105">
        <f>D567/F567*100</f>
        <v>124.3959115055378</v>
      </c>
      <c r="L567" s="105">
        <f>E567/G567*100</f>
        <v>113.13071192764322</v>
      </c>
      <c r="M567" s="47" t="s">
        <v>563</v>
      </c>
    </row>
    <row r="568" spans="1:13" s="89" customFormat="1" x14ac:dyDescent="0.2">
      <c r="A568" s="43" t="s">
        <v>557</v>
      </c>
      <c r="B568" s="116">
        <v>22895.331999999999</v>
      </c>
      <c r="C568" s="116">
        <v>101175.02899999999</v>
      </c>
      <c r="D568" s="116">
        <v>18048.113000000001</v>
      </c>
      <c r="E568" s="117">
        <v>119334.552</v>
      </c>
      <c r="F568" s="117">
        <v>14384.904</v>
      </c>
      <c r="G568" s="117">
        <v>104978.579</v>
      </c>
      <c r="H568" s="104">
        <f>H569+H570</f>
        <v>100</v>
      </c>
      <c r="I568" s="104">
        <f>I569+I570</f>
        <v>100.00000000000001</v>
      </c>
      <c r="J568" s="105">
        <f>D568/B568*100</f>
        <v>78.8287892047165</v>
      </c>
      <c r="K568" s="105">
        <f>D568/F568*100</f>
        <v>125.46564787641266</v>
      </c>
      <c r="L568" s="105">
        <f>E568/G568*100</f>
        <v>113.67514509793469</v>
      </c>
      <c r="M568" s="43" t="s">
        <v>558</v>
      </c>
    </row>
    <row r="569" spans="1:13" s="89" customFormat="1" x14ac:dyDescent="0.2">
      <c r="A569" s="47" t="s">
        <v>564</v>
      </c>
      <c r="B569" s="116">
        <v>15.182</v>
      </c>
      <c r="C569" s="116">
        <v>171.47800000000001</v>
      </c>
      <c r="D569" s="116">
        <v>93.16</v>
      </c>
      <c r="E569" s="117">
        <v>356.36099999999999</v>
      </c>
      <c r="F569" s="117">
        <v>26.116</v>
      </c>
      <c r="G569" s="117">
        <v>416.29199999999997</v>
      </c>
      <c r="H569" s="104">
        <f>D569/D568*100</f>
        <v>0.51617584619511181</v>
      </c>
      <c r="I569" s="104">
        <f>E569/E568*100</f>
        <v>0.29862348668305216</v>
      </c>
      <c r="J569" s="106"/>
      <c r="K569" s="106">
        <f>D569/F569</f>
        <v>3.567161893092357</v>
      </c>
      <c r="L569" s="105">
        <f>E569/G569*100</f>
        <v>85.603614770401549</v>
      </c>
      <c r="M569" s="47" t="s">
        <v>564</v>
      </c>
    </row>
    <row r="570" spans="1:13" s="89" customFormat="1" x14ac:dyDescent="0.2">
      <c r="A570" s="47" t="s">
        <v>565</v>
      </c>
      <c r="B570" s="116">
        <v>22880.15</v>
      </c>
      <c r="C570" s="116">
        <v>101003.55100000001</v>
      </c>
      <c r="D570" s="116">
        <v>17954.953000000001</v>
      </c>
      <c r="E570" s="117">
        <v>118978.19100000001</v>
      </c>
      <c r="F570" s="117">
        <v>14358.788</v>
      </c>
      <c r="G570" s="117">
        <v>104562.287</v>
      </c>
      <c r="H570" s="104">
        <f>D570/D568*100</f>
        <v>99.483824153804889</v>
      </c>
      <c r="I570" s="104">
        <f>E570/E568*100</f>
        <v>99.701376513316958</v>
      </c>
      <c r="J570" s="105">
        <f>D570/B570*100</f>
        <v>78.473930459371985</v>
      </c>
      <c r="K570" s="105">
        <f>D570/F570*100</f>
        <v>125.04504558462735</v>
      </c>
      <c r="L570" s="105">
        <f>E570/G570*100</f>
        <v>113.786905789465</v>
      </c>
      <c r="M570" s="47" t="s">
        <v>831</v>
      </c>
    </row>
    <row r="571" spans="1:13" s="89" customFormat="1" ht="22.5" x14ac:dyDescent="0.2">
      <c r="A571" s="42" t="s">
        <v>645</v>
      </c>
      <c r="B571" s="116"/>
      <c r="C571" s="116"/>
      <c r="D571" s="116"/>
      <c r="E571" s="117"/>
      <c r="F571" s="117"/>
      <c r="G571" s="117"/>
      <c r="H571" s="112"/>
      <c r="I571" s="112"/>
      <c r="J571" s="112"/>
      <c r="K571" s="112"/>
      <c r="L571" s="112"/>
      <c r="M571" s="42" t="s">
        <v>911</v>
      </c>
    </row>
    <row r="572" spans="1:13" s="89" customFormat="1" x14ac:dyDescent="0.2">
      <c r="A572" s="43" t="s">
        <v>555</v>
      </c>
      <c r="B572" s="116">
        <v>1535065.49</v>
      </c>
      <c r="C572" s="116">
        <v>8085122.1380000003</v>
      </c>
      <c r="D572" s="116">
        <v>1182767.6100000001</v>
      </c>
      <c r="E572" s="117">
        <v>9359365.7100000009</v>
      </c>
      <c r="F572" s="117">
        <v>1093030.416</v>
      </c>
      <c r="G572" s="117">
        <v>9601475.6260000002</v>
      </c>
      <c r="H572" s="104">
        <f>H573+H574</f>
        <v>100</v>
      </c>
      <c r="I572" s="104">
        <f>I573+I574</f>
        <v>100</v>
      </c>
      <c r="J572" s="105">
        <f t="shared" ref="J572:J577" si="110">D572/B572*100</f>
        <v>77.049977196738368</v>
      </c>
      <c r="K572" s="105">
        <f>D572/F572*100</f>
        <v>108.20994481822363</v>
      </c>
      <c r="L572" s="105">
        <f>E572/G572*100</f>
        <v>97.478409304665774</v>
      </c>
      <c r="M572" s="43" t="s">
        <v>556</v>
      </c>
    </row>
    <row r="573" spans="1:13" s="89" customFormat="1" x14ac:dyDescent="0.2">
      <c r="A573" s="47" t="s">
        <v>562</v>
      </c>
      <c r="B573" s="116">
        <v>2662.25</v>
      </c>
      <c r="C573" s="116">
        <v>251419.25</v>
      </c>
      <c r="D573" s="116">
        <v>3790.25</v>
      </c>
      <c r="E573" s="117">
        <v>255209.5</v>
      </c>
      <c r="F573" s="117">
        <v>20571.582999999999</v>
      </c>
      <c r="G573" s="117">
        <v>105800.83</v>
      </c>
      <c r="H573" s="104">
        <f>D573/D572*100</f>
        <v>0.32045601925132189</v>
      </c>
      <c r="I573" s="104">
        <f>E573/E572*100</f>
        <v>2.7267820054015175</v>
      </c>
      <c r="J573" s="105">
        <f t="shared" si="110"/>
        <v>142.37017560334303</v>
      </c>
      <c r="K573" s="105">
        <f>D573/F573*100</f>
        <v>18.424688075779098</v>
      </c>
      <c r="L573" s="106">
        <f>E573/G573</f>
        <v>2.4121691672929217</v>
      </c>
      <c r="M573" s="47" t="s">
        <v>830</v>
      </c>
    </row>
    <row r="574" spans="1:13" s="89" customFormat="1" x14ac:dyDescent="0.2">
      <c r="A574" s="47" t="s">
        <v>563</v>
      </c>
      <c r="B574" s="116">
        <v>1532403.24</v>
      </c>
      <c r="C574" s="116">
        <v>7833702.8880000003</v>
      </c>
      <c r="D574" s="116">
        <v>1178977.3600000001</v>
      </c>
      <c r="E574" s="117">
        <v>9104156.2100000009</v>
      </c>
      <c r="F574" s="117">
        <v>1072458.8330000001</v>
      </c>
      <c r="G574" s="117">
        <v>9495674.7960000001</v>
      </c>
      <c r="H574" s="104">
        <f>D574/D572*100</f>
        <v>99.679543980748676</v>
      </c>
      <c r="I574" s="104">
        <f>E574/E572*100</f>
        <v>97.273217994598483</v>
      </c>
      <c r="J574" s="105">
        <f t="shared" si="110"/>
        <v>76.936496166635621</v>
      </c>
      <c r="K574" s="105">
        <f>D574/F574*100</f>
        <v>109.93217862750355</v>
      </c>
      <c r="L574" s="105">
        <f>E574/G574*100</f>
        <v>95.876874530655527</v>
      </c>
      <c r="M574" s="47" t="s">
        <v>563</v>
      </c>
    </row>
    <row r="575" spans="1:13" s="89" customFormat="1" x14ac:dyDescent="0.2">
      <c r="A575" s="43" t="s">
        <v>557</v>
      </c>
      <c r="B575" s="116">
        <v>1535065.49</v>
      </c>
      <c r="C575" s="116">
        <v>8085122.1380000003</v>
      </c>
      <c r="D575" s="116">
        <v>1182767.6100000001</v>
      </c>
      <c r="E575" s="117">
        <v>9359365.7100000009</v>
      </c>
      <c r="F575" s="117">
        <v>1093030.416</v>
      </c>
      <c r="G575" s="117">
        <v>9601475.6260000002</v>
      </c>
      <c r="H575" s="104">
        <f>H576+H577</f>
        <v>99.999999999999986</v>
      </c>
      <c r="I575" s="104">
        <f>I576+I577</f>
        <v>99.999999989315512</v>
      </c>
      <c r="J575" s="105">
        <f t="shared" si="110"/>
        <v>77.049977196738368</v>
      </c>
      <c r="K575" s="105">
        <f>D575/F575*100</f>
        <v>108.20994481822363</v>
      </c>
      <c r="L575" s="105">
        <f>E575/G575*100</f>
        <v>97.478409304665774</v>
      </c>
      <c r="M575" s="43" t="s">
        <v>558</v>
      </c>
    </row>
    <row r="576" spans="1:13" s="89" customFormat="1" x14ac:dyDescent="0.2">
      <c r="A576" s="47" t="s">
        <v>564</v>
      </c>
      <c r="B576" s="116">
        <v>152.834</v>
      </c>
      <c r="C576" s="116">
        <v>29673.556</v>
      </c>
      <c r="D576" s="116">
        <v>6.2510000000000003</v>
      </c>
      <c r="E576" s="117">
        <v>29776.454000000002</v>
      </c>
      <c r="F576" s="117">
        <v>2089.011</v>
      </c>
      <c r="G576" s="117">
        <v>45418.934999999998</v>
      </c>
      <c r="H576" s="104">
        <f>D576/D575*100</f>
        <v>5.2850618728052582E-4</v>
      </c>
      <c r="I576" s="104">
        <f>E576/E575*100</f>
        <v>0.31814606804161305</v>
      </c>
      <c r="J576" s="105">
        <f t="shared" si="110"/>
        <v>4.0900584948375363</v>
      </c>
      <c r="K576" s="105">
        <f>D576/F576*100</f>
        <v>0.29923250763160181</v>
      </c>
      <c r="L576" s="105">
        <f>E576/G576*100</f>
        <v>65.559560126189666</v>
      </c>
      <c r="M576" s="47" t="s">
        <v>564</v>
      </c>
    </row>
    <row r="577" spans="1:13" s="89" customFormat="1" x14ac:dyDescent="0.2">
      <c r="A577" s="47" t="s">
        <v>565</v>
      </c>
      <c r="B577" s="116">
        <v>1534912.6569999999</v>
      </c>
      <c r="C577" s="116">
        <v>8055448.5820000004</v>
      </c>
      <c r="D577" s="116">
        <v>1182761.3589999999</v>
      </c>
      <c r="E577" s="117">
        <v>9329589.2550000008</v>
      </c>
      <c r="F577" s="117">
        <v>1090941.405</v>
      </c>
      <c r="G577" s="117">
        <v>9556056.6909999996</v>
      </c>
      <c r="H577" s="104">
        <f>D577/D575*100</f>
        <v>99.999471493812706</v>
      </c>
      <c r="I577" s="104">
        <f>E577/E575*100</f>
        <v>99.681853921273898</v>
      </c>
      <c r="J577" s="105">
        <f t="shared" si="110"/>
        <v>77.057241896207785</v>
      </c>
      <c r="K577" s="105">
        <f>D577/F577*100</f>
        <v>108.41657980705205</v>
      </c>
      <c r="L577" s="105">
        <f>E577/G577*100</f>
        <v>97.630116235985838</v>
      </c>
      <c r="M577" s="47" t="s">
        <v>831</v>
      </c>
    </row>
    <row r="578" spans="1:13" s="89" customFormat="1" ht="22.5" x14ac:dyDescent="0.2">
      <c r="A578" s="42" t="s">
        <v>646</v>
      </c>
      <c r="B578" s="116"/>
      <c r="C578" s="116"/>
      <c r="D578" s="116"/>
      <c r="E578" s="117"/>
      <c r="F578" s="117"/>
      <c r="G578" s="117"/>
      <c r="H578" s="112"/>
      <c r="I578" s="112"/>
      <c r="J578" s="112"/>
      <c r="K578" s="112"/>
      <c r="L578" s="112"/>
      <c r="M578" s="42" t="s">
        <v>912</v>
      </c>
    </row>
    <row r="579" spans="1:13" s="89" customFormat="1" x14ac:dyDescent="0.2">
      <c r="A579" s="43" t="s">
        <v>555</v>
      </c>
      <c r="B579" s="116">
        <v>526.33600000000001</v>
      </c>
      <c r="C579" s="116">
        <v>3565.13</v>
      </c>
      <c r="D579" s="116">
        <v>349.39800000000002</v>
      </c>
      <c r="E579" s="117">
        <v>3914.3670000000002</v>
      </c>
      <c r="F579" s="117">
        <v>133.935</v>
      </c>
      <c r="G579" s="117">
        <v>1811.8679999999999</v>
      </c>
      <c r="H579" s="104">
        <f>H580+H581</f>
        <v>100</v>
      </c>
      <c r="I579" s="104">
        <f>I580+I581</f>
        <v>100</v>
      </c>
      <c r="J579" s="105">
        <f t="shared" ref="J579:J584" si="111">D579/B579*100</f>
        <v>66.383070890077818</v>
      </c>
      <c r="K579" s="106">
        <f>D579/F579</f>
        <v>2.6087131817672753</v>
      </c>
      <c r="L579" s="106">
        <f>E579/G579</f>
        <v>2.1604040691706019</v>
      </c>
      <c r="M579" s="43" t="s">
        <v>556</v>
      </c>
    </row>
    <row r="580" spans="1:13" s="89" customFormat="1" x14ac:dyDescent="0.2">
      <c r="A580" s="47" t="s">
        <v>562</v>
      </c>
      <c r="B580" s="116">
        <v>47.725000000000001</v>
      </c>
      <c r="C580" s="116">
        <v>341.32499999999999</v>
      </c>
      <c r="D580" s="116">
        <v>41.625</v>
      </c>
      <c r="E580" s="117">
        <v>382.95</v>
      </c>
      <c r="F580" s="117">
        <v>52.825000000000003</v>
      </c>
      <c r="G580" s="117">
        <v>484.45</v>
      </c>
      <c r="H580" s="104">
        <f>D580/D579*100</f>
        <v>11.913348101591881</v>
      </c>
      <c r="I580" s="104">
        <f>E580/E579*100</f>
        <v>9.7831909986978722</v>
      </c>
      <c r="J580" s="105">
        <f t="shared" si="111"/>
        <v>87.218438973284435</v>
      </c>
      <c r="K580" s="105">
        <f>D580/F580*100</f>
        <v>78.797917652626595</v>
      </c>
      <c r="L580" s="105">
        <f>E580/G580*100</f>
        <v>79.048405408194853</v>
      </c>
      <c r="M580" s="47" t="s">
        <v>830</v>
      </c>
    </row>
    <row r="581" spans="1:13" s="89" customFormat="1" x14ac:dyDescent="0.2">
      <c r="A581" s="47" t="s">
        <v>563</v>
      </c>
      <c r="B581" s="116">
        <v>478.61099999999999</v>
      </c>
      <c r="C581" s="116">
        <v>3223.8049999999998</v>
      </c>
      <c r="D581" s="116">
        <v>307.77300000000002</v>
      </c>
      <c r="E581" s="117">
        <v>3531.4169999999999</v>
      </c>
      <c r="F581" s="117">
        <v>81.11</v>
      </c>
      <c r="G581" s="117">
        <v>1327.4179999999999</v>
      </c>
      <c r="H581" s="104">
        <f>D581/D579*100</f>
        <v>88.086651898408121</v>
      </c>
      <c r="I581" s="104">
        <f>E581/E579*100</f>
        <v>90.216809001302124</v>
      </c>
      <c r="J581" s="105">
        <f t="shared" si="111"/>
        <v>64.305458921754834</v>
      </c>
      <c r="K581" s="106">
        <f>D581/F581</f>
        <v>3.7945136234742947</v>
      </c>
      <c r="L581" s="106">
        <f>E581/G581</f>
        <v>2.6603654613693655</v>
      </c>
      <c r="M581" s="47" t="s">
        <v>563</v>
      </c>
    </row>
    <row r="582" spans="1:13" s="89" customFormat="1" x14ac:dyDescent="0.2">
      <c r="A582" s="43" t="s">
        <v>557</v>
      </c>
      <c r="B582" s="116">
        <v>526.33600000000001</v>
      </c>
      <c r="C582" s="116">
        <v>3565.13</v>
      </c>
      <c r="D582" s="116">
        <v>349.39800000000002</v>
      </c>
      <c r="E582" s="117">
        <v>3914.3670000000002</v>
      </c>
      <c r="F582" s="117">
        <v>133.935</v>
      </c>
      <c r="G582" s="117">
        <v>1811.8679999999999</v>
      </c>
      <c r="H582" s="104">
        <f>H583+H584</f>
        <v>99.999999999999986</v>
      </c>
      <c r="I582" s="104">
        <f>I583+I584</f>
        <v>100</v>
      </c>
      <c r="J582" s="105">
        <f t="shared" si="111"/>
        <v>66.383070890077818</v>
      </c>
      <c r="K582" s="106">
        <f>D582/F582</f>
        <v>2.6087131817672753</v>
      </c>
      <c r="L582" s="106">
        <f>E582/G582</f>
        <v>2.1604040691706019</v>
      </c>
      <c r="M582" s="43" t="s">
        <v>558</v>
      </c>
    </row>
    <row r="583" spans="1:13" s="89" customFormat="1" x14ac:dyDescent="0.2">
      <c r="A583" s="47" t="s">
        <v>564</v>
      </c>
      <c r="B583" s="116">
        <v>2.7650000000000001</v>
      </c>
      <c r="C583" s="116">
        <v>47.87</v>
      </c>
      <c r="D583" s="116">
        <v>4.5220000000000002</v>
      </c>
      <c r="E583" s="117">
        <v>52.432000000000002</v>
      </c>
      <c r="F583" s="117">
        <v>7.0019999999999998</v>
      </c>
      <c r="G583" s="117">
        <v>43.206000000000003</v>
      </c>
      <c r="H583" s="104">
        <f>D583/D582*100</f>
        <v>1.294226068838402</v>
      </c>
      <c r="I583" s="104">
        <f>E583/E582*100</f>
        <v>1.3394758335128003</v>
      </c>
      <c r="J583" s="105">
        <f t="shared" si="111"/>
        <v>163.54430379746836</v>
      </c>
      <c r="K583" s="105">
        <f>D583/F583*100</f>
        <v>64.581548129105968</v>
      </c>
      <c r="L583" s="105">
        <f>E583/G583*100</f>
        <v>121.35351571540988</v>
      </c>
      <c r="M583" s="47" t="s">
        <v>564</v>
      </c>
    </row>
    <row r="584" spans="1:13" s="89" customFormat="1" x14ac:dyDescent="0.2">
      <c r="A584" s="47" t="s">
        <v>565</v>
      </c>
      <c r="B584" s="116">
        <v>523.57100000000003</v>
      </c>
      <c r="C584" s="116">
        <v>3517.26</v>
      </c>
      <c r="D584" s="116">
        <v>344.87599999999998</v>
      </c>
      <c r="E584" s="117">
        <v>3861.9349999999999</v>
      </c>
      <c r="F584" s="117">
        <v>126.93300000000001</v>
      </c>
      <c r="G584" s="117">
        <v>1768.662</v>
      </c>
      <c r="H584" s="104">
        <f>D584/D582*100</f>
        <v>98.705773931161588</v>
      </c>
      <c r="I584" s="104">
        <f>E584/E582*100</f>
        <v>98.660524166487193</v>
      </c>
      <c r="J584" s="105">
        <f t="shared" si="111"/>
        <v>65.869958420156948</v>
      </c>
      <c r="K584" s="106">
        <f>D584/F584</f>
        <v>2.7169924290767566</v>
      </c>
      <c r="L584" s="106">
        <f>E584/G584</f>
        <v>2.1835347850522031</v>
      </c>
      <c r="M584" s="47" t="s">
        <v>831</v>
      </c>
    </row>
    <row r="585" spans="1:13" s="89" customFormat="1" ht="45" x14ac:dyDescent="0.2">
      <c r="A585" s="42" t="s">
        <v>647</v>
      </c>
      <c r="B585" s="116"/>
      <c r="C585" s="116"/>
      <c r="D585" s="116"/>
      <c r="E585" s="117"/>
      <c r="F585" s="117"/>
      <c r="G585" s="117"/>
      <c r="H585" s="112"/>
      <c r="I585" s="112"/>
      <c r="J585" s="112"/>
      <c r="K585" s="112"/>
      <c r="L585" s="112"/>
      <c r="M585" s="42" t="s">
        <v>913</v>
      </c>
    </row>
    <row r="586" spans="1:13" s="89" customFormat="1" x14ac:dyDescent="0.2">
      <c r="A586" s="43" t="s">
        <v>555</v>
      </c>
      <c r="B586" s="116">
        <v>6578209.2139999997</v>
      </c>
      <c r="C586" s="116">
        <v>44875772.971000001</v>
      </c>
      <c r="D586" s="116">
        <v>4460803.1849999996</v>
      </c>
      <c r="E586" s="117">
        <v>49390353.853</v>
      </c>
      <c r="F586" s="117">
        <v>7738369.3420000002</v>
      </c>
      <c r="G586" s="117">
        <v>59799560.901000001</v>
      </c>
      <c r="H586" s="104">
        <f>H587+H588</f>
        <v>100.00000000000001</v>
      </c>
      <c r="I586" s="104">
        <f>I587+I588</f>
        <v>100</v>
      </c>
      <c r="J586" s="105">
        <f t="shared" ref="J586:J591" si="112">D586/B586*100</f>
        <v>67.81181686204728</v>
      </c>
      <c r="K586" s="105">
        <f t="shared" ref="K586:L591" si="113">D586/F586*100</f>
        <v>57.645260750078052</v>
      </c>
      <c r="L586" s="105">
        <f t="shared" si="113"/>
        <v>82.593171436103418</v>
      </c>
      <c r="M586" s="43" t="s">
        <v>556</v>
      </c>
    </row>
    <row r="587" spans="1:13" s="89" customFormat="1" x14ac:dyDescent="0.2">
      <c r="A587" s="47" t="s">
        <v>562</v>
      </c>
      <c r="B587" s="116">
        <v>290248.41700000002</v>
      </c>
      <c r="C587" s="116">
        <v>1854085.588</v>
      </c>
      <c r="D587" s="116">
        <v>335901.41700000002</v>
      </c>
      <c r="E587" s="117">
        <v>2189987.0049999999</v>
      </c>
      <c r="F587" s="117">
        <v>372801.58399999997</v>
      </c>
      <c r="G587" s="117">
        <v>1925836.84</v>
      </c>
      <c r="H587" s="104">
        <f>D587/D586*100</f>
        <v>7.5300658439607897</v>
      </c>
      <c r="I587" s="104">
        <f>E587/E586*100</f>
        <v>4.4340378923342714</v>
      </c>
      <c r="J587" s="105">
        <f t="shared" si="112"/>
        <v>115.72894022019766</v>
      </c>
      <c r="K587" s="105">
        <f t="shared" si="113"/>
        <v>90.101928590518014</v>
      </c>
      <c r="L587" s="105">
        <f t="shared" si="113"/>
        <v>113.71612379167073</v>
      </c>
      <c r="M587" s="47" t="s">
        <v>830</v>
      </c>
    </row>
    <row r="588" spans="1:13" s="89" customFormat="1" x14ac:dyDescent="0.2">
      <c r="A588" s="47" t="s">
        <v>563</v>
      </c>
      <c r="B588" s="116">
        <v>6287960.7970000003</v>
      </c>
      <c r="C588" s="116">
        <v>43021687.383000001</v>
      </c>
      <c r="D588" s="116">
        <v>4124901.7680000002</v>
      </c>
      <c r="E588" s="117">
        <v>47200366.847999997</v>
      </c>
      <c r="F588" s="117">
        <v>7365567.7580000004</v>
      </c>
      <c r="G588" s="117">
        <v>57873724.060999997</v>
      </c>
      <c r="H588" s="104">
        <f>D588/D586*100</f>
        <v>92.46993415603923</v>
      </c>
      <c r="I588" s="104">
        <f>E588/E586*100</f>
        <v>95.565962107665726</v>
      </c>
      <c r="J588" s="105">
        <f t="shared" si="112"/>
        <v>65.599991812417144</v>
      </c>
      <c r="K588" s="105">
        <f t="shared" si="113"/>
        <v>56.002495714193934</v>
      </c>
      <c r="L588" s="105">
        <f t="shared" si="113"/>
        <v>81.557507511094187</v>
      </c>
      <c r="M588" s="47" t="s">
        <v>563</v>
      </c>
    </row>
    <row r="589" spans="1:13" s="89" customFormat="1" x14ac:dyDescent="0.2">
      <c r="A589" s="43" t="s">
        <v>557</v>
      </c>
      <c r="B589" s="116">
        <v>6578209.2139999997</v>
      </c>
      <c r="C589" s="116">
        <v>44875772.971000001</v>
      </c>
      <c r="D589" s="116">
        <v>4460803.1849999996</v>
      </c>
      <c r="E589" s="117">
        <v>49390353.853</v>
      </c>
      <c r="F589" s="117">
        <v>7738369.3420000002</v>
      </c>
      <c r="G589" s="117">
        <v>59799560.901000001</v>
      </c>
      <c r="H589" s="104">
        <f>H590+H591</f>
        <v>100.0000000224175</v>
      </c>
      <c r="I589" s="104">
        <f>I590+I591</f>
        <v>99.999999999999986</v>
      </c>
      <c r="J589" s="105">
        <f t="shared" si="112"/>
        <v>67.81181686204728</v>
      </c>
      <c r="K589" s="105">
        <f t="shared" si="113"/>
        <v>57.645260750078052</v>
      </c>
      <c r="L589" s="105">
        <f t="shared" si="113"/>
        <v>82.593171436103418</v>
      </c>
      <c r="M589" s="43" t="s">
        <v>558</v>
      </c>
    </row>
    <row r="590" spans="1:13" s="89" customFormat="1" x14ac:dyDescent="0.2">
      <c r="A590" s="47" t="s">
        <v>564</v>
      </c>
      <c r="B590" s="116">
        <v>74657.960000000006</v>
      </c>
      <c r="C590" s="116">
        <v>728537.57</v>
      </c>
      <c r="D590" s="116">
        <v>104380.386</v>
      </c>
      <c r="E590" s="117">
        <v>948877.93200000003</v>
      </c>
      <c r="F590" s="117">
        <v>122611.859</v>
      </c>
      <c r="G590" s="117">
        <v>737746.64099999995</v>
      </c>
      <c r="H590" s="104">
        <f>D590/D589*100</f>
        <v>2.3399460068310547</v>
      </c>
      <c r="I590" s="104">
        <f>E590/E589*100</f>
        <v>1.9211806718861251</v>
      </c>
      <c r="J590" s="105">
        <f t="shared" si="112"/>
        <v>139.81146283664862</v>
      </c>
      <c r="K590" s="105">
        <f t="shared" si="113"/>
        <v>85.130742532824669</v>
      </c>
      <c r="L590" s="105">
        <f t="shared" si="113"/>
        <v>128.61840085287491</v>
      </c>
      <c r="M590" s="47" t="s">
        <v>564</v>
      </c>
    </row>
    <row r="591" spans="1:13" s="89" customFormat="1" x14ac:dyDescent="0.2">
      <c r="A591" s="47" t="s">
        <v>565</v>
      </c>
      <c r="B591" s="116">
        <v>6503551.2539999997</v>
      </c>
      <c r="C591" s="116">
        <v>44147235.401000001</v>
      </c>
      <c r="D591" s="116">
        <v>4356422.8</v>
      </c>
      <c r="E591" s="117">
        <v>48441475.920999996</v>
      </c>
      <c r="F591" s="117">
        <v>7615757.483</v>
      </c>
      <c r="G591" s="117">
        <v>59061814.259999998</v>
      </c>
      <c r="H591" s="104">
        <f>D591/D589*100</f>
        <v>97.660054015586439</v>
      </c>
      <c r="I591" s="104">
        <f>E591/E589*100</f>
        <v>98.078819328113866</v>
      </c>
      <c r="J591" s="105">
        <f t="shared" si="112"/>
        <v>66.985292032881077</v>
      </c>
      <c r="K591" s="105">
        <f t="shared" si="113"/>
        <v>57.202751134400842</v>
      </c>
      <c r="L591" s="105">
        <f t="shared" si="113"/>
        <v>82.018265994594259</v>
      </c>
      <c r="M591" s="47" t="s">
        <v>831</v>
      </c>
    </row>
    <row r="592" spans="1:13" s="89" customFormat="1" ht="45" x14ac:dyDescent="0.2">
      <c r="A592" s="42" t="s">
        <v>648</v>
      </c>
      <c r="B592" s="116"/>
      <c r="C592" s="116"/>
      <c r="D592" s="116"/>
      <c r="E592" s="117"/>
      <c r="F592" s="117"/>
      <c r="G592" s="117"/>
      <c r="H592" s="112"/>
      <c r="I592" s="112"/>
      <c r="J592" s="112"/>
      <c r="K592" s="112"/>
      <c r="L592" s="112"/>
      <c r="M592" s="42" t="s">
        <v>914</v>
      </c>
    </row>
    <row r="593" spans="1:13" s="89" customFormat="1" x14ac:dyDescent="0.2">
      <c r="A593" s="43" t="s">
        <v>555</v>
      </c>
      <c r="B593" s="116">
        <v>4352.6459999999997</v>
      </c>
      <c r="C593" s="116">
        <v>14973.598</v>
      </c>
      <c r="D593" s="116">
        <v>3459.788</v>
      </c>
      <c r="E593" s="117">
        <v>18519.34</v>
      </c>
      <c r="F593" s="117">
        <v>1351.0820000000001</v>
      </c>
      <c r="G593" s="117">
        <v>7205.1319999999996</v>
      </c>
      <c r="H593" s="104">
        <f>H594+H595</f>
        <v>100</v>
      </c>
      <c r="I593" s="104">
        <f>I594+I595</f>
        <v>100</v>
      </c>
      <c r="J593" s="105">
        <f t="shared" ref="J593:J598" si="114">D593/B593*100</f>
        <v>79.487006294561979</v>
      </c>
      <c r="K593" s="106">
        <f>D593/F593</f>
        <v>2.5607535293934784</v>
      </c>
      <c r="L593" s="106">
        <f>E593/G593</f>
        <v>2.5702985038997204</v>
      </c>
      <c r="M593" s="43" t="s">
        <v>556</v>
      </c>
    </row>
    <row r="594" spans="1:13" s="89" customFormat="1" x14ac:dyDescent="0.2">
      <c r="A594" s="47" t="s">
        <v>562</v>
      </c>
      <c r="B594" s="116">
        <v>14.834</v>
      </c>
      <c r="C594" s="116">
        <v>113.81100000000001</v>
      </c>
      <c r="D594" s="116">
        <v>13.343</v>
      </c>
      <c r="E594" s="117">
        <v>127.154</v>
      </c>
      <c r="F594" s="117">
        <v>13.933999999999999</v>
      </c>
      <c r="G594" s="117">
        <v>121.408</v>
      </c>
      <c r="H594" s="104">
        <f>D594/D593*100</f>
        <v>0.38565946815238394</v>
      </c>
      <c r="I594" s="104">
        <f>E594/E593*100</f>
        <v>0.68660114237332426</v>
      </c>
      <c r="J594" s="105">
        <f t="shared" si="114"/>
        <v>89.948766347579891</v>
      </c>
      <c r="K594" s="105">
        <f>D594/F594*100</f>
        <v>95.758576144682067</v>
      </c>
      <c r="L594" s="105">
        <f>E594/G594*100</f>
        <v>104.73280179230365</v>
      </c>
      <c r="M594" s="47" t="s">
        <v>830</v>
      </c>
    </row>
    <row r="595" spans="1:13" s="89" customFormat="1" x14ac:dyDescent="0.2">
      <c r="A595" s="47" t="s">
        <v>563</v>
      </c>
      <c r="B595" s="116">
        <v>4337.8119999999999</v>
      </c>
      <c r="C595" s="116">
        <v>14859.787</v>
      </c>
      <c r="D595" s="116">
        <v>3446.4450000000002</v>
      </c>
      <c r="E595" s="117">
        <v>18392.186000000002</v>
      </c>
      <c r="F595" s="117">
        <v>1337.1479999999999</v>
      </c>
      <c r="G595" s="117">
        <v>7083.7240000000002</v>
      </c>
      <c r="H595" s="104">
        <f>D595/D593*100</f>
        <v>99.614340531847617</v>
      </c>
      <c r="I595" s="104">
        <f>E595/E593*100</f>
        <v>99.31339885762668</v>
      </c>
      <c r="J595" s="105">
        <f t="shared" si="114"/>
        <v>79.451230251564624</v>
      </c>
      <c r="K595" s="106">
        <f>D595/F595</f>
        <v>2.5774596379757515</v>
      </c>
      <c r="L595" s="106">
        <f>E595/G595</f>
        <v>2.5964007067469033</v>
      </c>
      <c r="M595" s="47" t="s">
        <v>563</v>
      </c>
    </row>
    <row r="596" spans="1:13" s="89" customFormat="1" x14ac:dyDescent="0.2">
      <c r="A596" s="43" t="s">
        <v>557</v>
      </c>
      <c r="B596" s="116">
        <v>4352.6459999999997</v>
      </c>
      <c r="C596" s="116">
        <v>14973.598</v>
      </c>
      <c r="D596" s="116">
        <v>3459.788</v>
      </c>
      <c r="E596" s="117">
        <v>18519.34</v>
      </c>
      <c r="F596" s="117">
        <v>1351.0820000000001</v>
      </c>
      <c r="G596" s="117">
        <v>7205.1319999999996</v>
      </c>
      <c r="H596" s="104">
        <f>H597+H598</f>
        <v>100</v>
      </c>
      <c r="I596" s="104">
        <f>I597+I598</f>
        <v>100</v>
      </c>
      <c r="J596" s="105">
        <f t="shared" si="114"/>
        <v>79.487006294561979</v>
      </c>
      <c r="K596" s="106">
        <f>D596/F596</f>
        <v>2.5607535293934784</v>
      </c>
      <c r="L596" s="106">
        <f>E596/G596</f>
        <v>2.5702985038997204</v>
      </c>
      <c r="M596" s="43" t="s">
        <v>558</v>
      </c>
    </row>
    <row r="597" spans="1:13" s="89" customFormat="1" x14ac:dyDescent="0.2">
      <c r="A597" s="47" t="s">
        <v>564</v>
      </c>
      <c r="B597" s="116">
        <v>24.155000000000001</v>
      </c>
      <c r="C597" s="116">
        <v>152.78100000000001</v>
      </c>
      <c r="D597" s="116">
        <v>15.286</v>
      </c>
      <c r="E597" s="117">
        <v>168.25</v>
      </c>
      <c r="F597" s="117">
        <v>1.6519999999999999</v>
      </c>
      <c r="G597" s="117">
        <v>124.542</v>
      </c>
      <c r="H597" s="104">
        <f>D597/D596*100</f>
        <v>0.44181897850388518</v>
      </c>
      <c r="I597" s="104">
        <f>E597/E596*100</f>
        <v>0.90850969850977403</v>
      </c>
      <c r="J597" s="105">
        <f t="shared" si="114"/>
        <v>63.282964189608769</v>
      </c>
      <c r="K597" s="106"/>
      <c r="L597" s="105">
        <f>E597/G597*100</f>
        <v>135.09498803616452</v>
      </c>
      <c r="M597" s="47" t="s">
        <v>564</v>
      </c>
    </row>
    <row r="598" spans="1:13" s="89" customFormat="1" x14ac:dyDescent="0.2">
      <c r="A598" s="47" t="s">
        <v>565</v>
      </c>
      <c r="B598" s="116">
        <v>4328.491</v>
      </c>
      <c r="C598" s="116">
        <v>14820.816999999999</v>
      </c>
      <c r="D598" s="116">
        <v>3444.502</v>
      </c>
      <c r="E598" s="117">
        <v>18351.09</v>
      </c>
      <c r="F598" s="117">
        <v>1349.43</v>
      </c>
      <c r="G598" s="117">
        <v>7080.59</v>
      </c>
      <c r="H598" s="104">
        <f>D598/D596*100</f>
        <v>99.558181021496111</v>
      </c>
      <c r="I598" s="104">
        <f>E598/E596*100</f>
        <v>99.091490301490225</v>
      </c>
      <c r="J598" s="105">
        <f t="shared" si="114"/>
        <v>79.577432412358036</v>
      </c>
      <c r="K598" s="106">
        <f>D598/F598</f>
        <v>2.5525607108186419</v>
      </c>
      <c r="L598" s="106">
        <f>E598/G598</f>
        <v>2.5917458855829811</v>
      </c>
      <c r="M598" s="47" t="s">
        <v>831</v>
      </c>
    </row>
    <row r="599" spans="1:13" s="89" customFormat="1" ht="22.5" x14ac:dyDescent="0.2">
      <c r="A599" s="42" t="s">
        <v>649</v>
      </c>
      <c r="B599" s="116"/>
      <c r="C599" s="116"/>
      <c r="D599" s="116"/>
      <c r="E599" s="117"/>
      <c r="F599" s="117"/>
      <c r="G599" s="117"/>
      <c r="H599" s="112"/>
      <c r="I599" s="112"/>
      <c r="J599" s="112"/>
      <c r="K599" s="112"/>
      <c r="L599" s="112"/>
      <c r="M599" s="42" t="s">
        <v>915</v>
      </c>
    </row>
    <row r="600" spans="1:13" s="89" customFormat="1" x14ac:dyDescent="0.2">
      <c r="A600" s="43" t="s">
        <v>555</v>
      </c>
      <c r="B600" s="116">
        <v>4113.674</v>
      </c>
      <c r="C600" s="116">
        <v>29402.458999999999</v>
      </c>
      <c r="D600" s="116">
        <v>2802.4319999999998</v>
      </c>
      <c r="E600" s="117">
        <v>34070.499000000003</v>
      </c>
      <c r="F600" s="117">
        <v>4991.058</v>
      </c>
      <c r="G600" s="117">
        <v>45714.819000000003</v>
      </c>
      <c r="H600" s="104">
        <f>H601+H602</f>
        <v>100</v>
      </c>
      <c r="I600" s="104">
        <f>I601+I602</f>
        <v>100</v>
      </c>
      <c r="J600" s="105">
        <f t="shared" ref="J600:J605" si="115">D600/B600*100</f>
        <v>68.124795499108586</v>
      </c>
      <c r="K600" s="105">
        <f t="shared" ref="K600:L605" si="116">D600/F600*100</f>
        <v>56.149056973491383</v>
      </c>
      <c r="L600" s="105">
        <f t="shared" si="116"/>
        <v>74.528347142750363</v>
      </c>
      <c r="M600" s="43" t="s">
        <v>556</v>
      </c>
    </row>
    <row r="601" spans="1:13" s="89" customFormat="1" x14ac:dyDescent="0.2">
      <c r="A601" s="47" t="s">
        <v>562</v>
      </c>
      <c r="B601" s="116">
        <v>177.76599999999999</v>
      </c>
      <c r="C601" s="116">
        <v>1117.8489999999999</v>
      </c>
      <c r="D601" s="116">
        <v>178.96600000000001</v>
      </c>
      <c r="E601" s="117">
        <v>1296.8150000000001</v>
      </c>
      <c r="F601" s="117">
        <v>110.157</v>
      </c>
      <c r="G601" s="117">
        <v>1113.77</v>
      </c>
      <c r="H601" s="104">
        <f>D601/D600*100</f>
        <v>6.386096076550654</v>
      </c>
      <c r="I601" s="104">
        <f>E601/E600*100</f>
        <v>3.8062694649702662</v>
      </c>
      <c r="J601" s="105">
        <f t="shared" si="115"/>
        <v>100.67504472171282</v>
      </c>
      <c r="K601" s="105">
        <f t="shared" si="116"/>
        <v>162.46448251132475</v>
      </c>
      <c r="L601" s="105">
        <f t="shared" si="116"/>
        <v>116.43472171094571</v>
      </c>
      <c r="M601" s="47" t="s">
        <v>830</v>
      </c>
    </row>
    <row r="602" spans="1:13" s="89" customFormat="1" x14ac:dyDescent="0.2">
      <c r="A602" s="47" t="s">
        <v>563</v>
      </c>
      <c r="B602" s="116">
        <v>3935.9079999999999</v>
      </c>
      <c r="C602" s="116">
        <v>28284.61</v>
      </c>
      <c r="D602" s="116">
        <v>2623.4659999999999</v>
      </c>
      <c r="E602" s="117">
        <v>32773.684000000001</v>
      </c>
      <c r="F602" s="117">
        <v>4880.9009999999998</v>
      </c>
      <c r="G602" s="117">
        <v>44601.048999999999</v>
      </c>
      <c r="H602" s="104">
        <f>D602/D600*100</f>
        <v>93.613903923449342</v>
      </c>
      <c r="I602" s="104">
        <f>E602/E600*100</f>
        <v>96.193730535029729</v>
      </c>
      <c r="J602" s="105">
        <f t="shared" si="115"/>
        <v>66.654657578378348</v>
      </c>
      <c r="K602" s="105">
        <f t="shared" si="116"/>
        <v>53.74962532532416</v>
      </c>
      <c r="L602" s="105">
        <f t="shared" si="116"/>
        <v>73.481868105837606</v>
      </c>
      <c r="M602" s="47" t="s">
        <v>563</v>
      </c>
    </row>
    <row r="603" spans="1:13" s="89" customFormat="1" x14ac:dyDescent="0.2">
      <c r="A603" s="43" t="s">
        <v>557</v>
      </c>
      <c r="B603" s="116">
        <v>4113.674</v>
      </c>
      <c r="C603" s="116">
        <v>29402.458999999999</v>
      </c>
      <c r="D603" s="116">
        <v>2802.4319999999998</v>
      </c>
      <c r="E603" s="117">
        <v>34070.499000000003</v>
      </c>
      <c r="F603" s="117">
        <v>4991.058</v>
      </c>
      <c r="G603" s="117">
        <v>45714.819000000003</v>
      </c>
      <c r="H603" s="104">
        <f>H604+H605</f>
        <v>100</v>
      </c>
      <c r="I603" s="104">
        <f>I604+I605</f>
        <v>99.999999999999986</v>
      </c>
      <c r="J603" s="105">
        <f t="shared" si="115"/>
        <v>68.124795499108586</v>
      </c>
      <c r="K603" s="105">
        <f t="shared" si="116"/>
        <v>56.149056973491383</v>
      </c>
      <c r="L603" s="105">
        <f t="shared" si="116"/>
        <v>74.528347142750363</v>
      </c>
      <c r="M603" s="43" t="s">
        <v>558</v>
      </c>
    </row>
    <row r="604" spans="1:13" s="89" customFormat="1" x14ac:dyDescent="0.2">
      <c r="A604" s="47" t="s">
        <v>564</v>
      </c>
      <c r="B604" s="116">
        <v>3.1949999999999998</v>
      </c>
      <c r="C604" s="116">
        <v>80.653999999999996</v>
      </c>
      <c r="D604" s="116">
        <v>0.623</v>
      </c>
      <c r="E604" s="117">
        <v>86.974999999999994</v>
      </c>
      <c r="F604" s="117">
        <v>37.557000000000002</v>
      </c>
      <c r="G604" s="117">
        <v>195.346</v>
      </c>
      <c r="H604" s="104">
        <f>D604/D603*100</f>
        <v>2.223069105691057E-2</v>
      </c>
      <c r="I604" s="104">
        <f>E604/E603*100</f>
        <v>0.25527950148308653</v>
      </c>
      <c r="J604" s="105">
        <f t="shared" si="115"/>
        <v>19.499217527386541</v>
      </c>
      <c r="K604" s="105">
        <f t="shared" si="116"/>
        <v>1.6588119391857707</v>
      </c>
      <c r="L604" s="105">
        <f t="shared" si="116"/>
        <v>44.523563318419626</v>
      </c>
      <c r="M604" s="47" t="s">
        <v>564</v>
      </c>
    </row>
    <row r="605" spans="1:13" s="89" customFormat="1" x14ac:dyDescent="0.2">
      <c r="A605" s="47" t="s">
        <v>565</v>
      </c>
      <c r="B605" s="116">
        <v>4110.4790000000003</v>
      </c>
      <c r="C605" s="116">
        <v>29321.805</v>
      </c>
      <c r="D605" s="116">
        <v>2801.8090000000002</v>
      </c>
      <c r="E605" s="117">
        <v>33983.523999999998</v>
      </c>
      <c r="F605" s="117">
        <v>4953.5010000000002</v>
      </c>
      <c r="G605" s="117">
        <v>45519.472999999998</v>
      </c>
      <c r="H605" s="104">
        <f>D605/D603*100</f>
        <v>99.977769308943095</v>
      </c>
      <c r="I605" s="104">
        <f>E605/E603*100</f>
        <v>99.744720498516898</v>
      </c>
      <c r="J605" s="105">
        <f t="shared" si="115"/>
        <v>68.162591269776584</v>
      </c>
      <c r="K605" s="105">
        <f t="shared" si="116"/>
        <v>56.562197120783864</v>
      </c>
      <c r="L605" s="105">
        <f t="shared" si="116"/>
        <v>74.657112133086429</v>
      </c>
      <c r="M605" s="47" t="s">
        <v>831</v>
      </c>
    </row>
    <row r="606" spans="1:13" s="89" customFormat="1" ht="56.25" x14ac:dyDescent="0.2">
      <c r="A606" s="42" t="s">
        <v>650</v>
      </c>
      <c r="B606" s="116"/>
      <c r="C606" s="116"/>
      <c r="D606" s="116"/>
      <c r="E606" s="117"/>
      <c r="F606" s="117"/>
      <c r="G606" s="117"/>
      <c r="H606" s="112"/>
      <c r="I606" s="112"/>
      <c r="J606" s="112"/>
      <c r="K606" s="112"/>
      <c r="L606" s="112"/>
      <c r="M606" s="42" t="s">
        <v>916</v>
      </c>
    </row>
    <row r="607" spans="1:13" s="89" customFormat="1" x14ac:dyDescent="0.2">
      <c r="A607" s="43" t="s">
        <v>555</v>
      </c>
      <c r="B607" s="116">
        <v>57.357999999999997</v>
      </c>
      <c r="C607" s="116">
        <v>491.42399999999998</v>
      </c>
      <c r="D607" s="116">
        <v>57.345999999999997</v>
      </c>
      <c r="E607" s="117">
        <v>755.73299999999995</v>
      </c>
      <c r="F607" s="117">
        <v>99.102000000000004</v>
      </c>
      <c r="G607" s="117">
        <v>756.048</v>
      </c>
      <c r="H607" s="104">
        <f>H608+H609</f>
        <v>100</v>
      </c>
      <c r="I607" s="104">
        <f>I608+I609</f>
        <v>100.00000000000001</v>
      </c>
      <c r="J607" s="105">
        <f>D607/B607*100</f>
        <v>99.979078768436835</v>
      </c>
      <c r="K607" s="105">
        <f t="shared" ref="K607:L610" si="117">D607/F607*100</f>
        <v>57.865633387822648</v>
      </c>
      <c r="L607" s="105">
        <f t="shared" si="117"/>
        <v>99.958335978668018</v>
      </c>
      <c r="M607" s="43" t="s">
        <v>556</v>
      </c>
    </row>
    <row r="608" spans="1:13" s="89" customFormat="1" x14ac:dyDescent="0.2">
      <c r="A608" s="47" t="s">
        <v>562</v>
      </c>
      <c r="B608" s="116">
        <v>15.339</v>
      </c>
      <c r="C608" s="116">
        <v>160.60599999999999</v>
      </c>
      <c r="D608" s="116">
        <v>15.339</v>
      </c>
      <c r="E608" s="117">
        <v>175.94499999999999</v>
      </c>
      <c r="F608" s="117">
        <v>19.55</v>
      </c>
      <c r="G608" s="117">
        <v>197.5</v>
      </c>
      <c r="H608" s="104">
        <f>D608/D607*100</f>
        <v>26.748160290168453</v>
      </c>
      <c r="I608" s="104">
        <f>E608/E607*100</f>
        <v>23.281370536948899</v>
      </c>
      <c r="J608" s="105">
        <f>D608/B608*100</f>
        <v>100</v>
      </c>
      <c r="K608" s="105">
        <f t="shared" si="117"/>
        <v>78.460358056265989</v>
      </c>
      <c r="L608" s="105">
        <f t="shared" si="117"/>
        <v>89.086075949367086</v>
      </c>
      <c r="M608" s="47" t="s">
        <v>830</v>
      </c>
    </row>
    <row r="609" spans="1:13" s="89" customFormat="1" x14ac:dyDescent="0.2">
      <c r="A609" s="47" t="s">
        <v>563</v>
      </c>
      <c r="B609" s="116">
        <v>42.018999999999998</v>
      </c>
      <c r="C609" s="116">
        <v>330.81799999999998</v>
      </c>
      <c r="D609" s="116">
        <v>42.006999999999998</v>
      </c>
      <c r="E609" s="117">
        <v>579.78800000000001</v>
      </c>
      <c r="F609" s="117">
        <v>79.552000000000007</v>
      </c>
      <c r="G609" s="117">
        <v>558.548</v>
      </c>
      <c r="H609" s="104">
        <f>D609/D607*100</f>
        <v>73.251839709831543</v>
      </c>
      <c r="I609" s="104">
        <f>E609/E607*100</f>
        <v>76.718629463051116</v>
      </c>
      <c r="J609" s="105">
        <f>D609/B609*100</f>
        <v>99.971441490754188</v>
      </c>
      <c r="K609" s="105">
        <f t="shared" si="117"/>
        <v>52.804454947707157</v>
      </c>
      <c r="L609" s="105">
        <f t="shared" si="117"/>
        <v>103.80271704490931</v>
      </c>
      <c r="M609" s="47" t="s">
        <v>563</v>
      </c>
    </row>
    <row r="610" spans="1:13" s="89" customFormat="1" x14ac:dyDescent="0.2">
      <c r="A610" s="43" t="s">
        <v>557</v>
      </c>
      <c r="B610" s="116">
        <v>57.357999999999997</v>
      </c>
      <c r="C610" s="116">
        <v>491.42399999999998</v>
      </c>
      <c r="D610" s="116">
        <v>57.345999999999997</v>
      </c>
      <c r="E610" s="117">
        <v>755.73299999999995</v>
      </c>
      <c r="F610" s="117">
        <v>99.102000000000004</v>
      </c>
      <c r="G610" s="117">
        <v>756.048</v>
      </c>
      <c r="H610" s="104">
        <f>H611+H612</f>
        <v>100.00000000000001</v>
      </c>
      <c r="I610" s="104">
        <f>I611+I612</f>
        <v>100</v>
      </c>
      <c r="J610" s="105">
        <f>D610/B610*100</f>
        <v>99.979078768436835</v>
      </c>
      <c r="K610" s="105">
        <f t="shared" si="117"/>
        <v>57.865633387822648</v>
      </c>
      <c r="L610" s="105">
        <f t="shared" si="117"/>
        <v>99.958335978668018</v>
      </c>
      <c r="M610" s="43" t="s">
        <v>558</v>
      </c>
    </row>
    <row r="611" spans="1:13" s="89" customFormat="1" x14ac:dyDescent="0.2">
      <c r="A611" s="47" t="s">
        <v>564</v>
      </c>
      <c r="B611" s="116">
        <v>0</v>
      </c>
      <c r="C611" s="116">
        <v>0</v>
      </c>
      <c r="D611" s="116">
        <v>1.048</v>
      </c>
      <c r="E611" s="117">
        <v>1.155</v>
      </c>
      <c r="F611" s="117">
        <v>0.316</v>
      </c>
      <c r="G611" s="117">
        <v>50.438000000000002</v>
      </c>
      <c r="H611" s="104">
        <f>D611/D610*100</f>
        <v>1.8275032260314583</v>
      </c>
      <c r="I611" s="104">
        <f>E611/E610*100</f>
        <v>0.1528317540718746</v>
      </c>
      <c r="J611" s="105">
        <v>0</v>
      </c>
      <c r="K611" s="106">
        <f>D611/F611</f>
        <v>3.3164556962025316</v>
      </c>
      <c r="L611" s="105">
        <f>E611/G611*100</f>
        <v>2.2899401245092985</v>
      </c>
      <c r="M611" s="47" t="s">
        <v>564</v>
      </c>
    </row>
    <row r="612" spans="1:13" s="89" customFormat="1" x14ac:dyDescent="0.2">
      <c r="A612" s="47" t="s">
        <v>565</v>
      </c>
      <c r="B612" s="116">
        <v>57.357999999999997</v>
      </c>
      <c r="C612" s="116">
        <v>491.42399999999998</v>
      </c>
      <c r="D612" s="116">
        <v>56.298000000000002</v>
      </c>
      <c r="E612" s="117">
        <v>754.57799999999997</v>
      </c>
      <c r="F612" s="117">
        <v>98.786000000000001</v>
      </c>
      <c r="G612" s="117">
        <v>705.60900000000004</v>
      </c>
      <c r="H612" s="104">
        <f>D612/D610*100</f>
        <v>98.172496773968561</v>
      </c>
      <c r="I612" s="104">
        <f>E612/E610*100</f>
        <v>99.847168245928131</v>
      </c>
      <c r="J612" s="105">
        <f>D612/B612*100</f>
        <v>98.151957878587126</v>
      </c>
      <c r="K612" s="105">
        <f>D612/F612*100</f>
        <v>56.989856862308429</v>
      </c>
      <c r="L612" s="105">
        <f>E612/G612*100</f>
        <v>106.9399625004783</v>
      </c>
      <c r="M612" s="47" t="s">
        <v>831</v>
      </c>
    </row>
    <row r="613" spans="1:13" s="89" customFormat="1" ht="33.75" x14ac:dyDescent="0.2">
      <c r="A613" s="42" t="s">
        <v>1153</v>
      </c>
      <c r="B613" s="116"/>
      <c r="C613" s="116"/>
      <c r="D613" s="116"/>
      <c r="E613" s="117"/>
      <c r="F613" s="117"/>
      <c r="G613" s="117"/>
      <c r="H613" s="112"/>
      <c r="I613" s="112"/>
      <c r="J613" s="112"/>
      <c r="K613" s="112"/>
      <c r="L613" s="112"/>
      <c r="M613" s="42" t="s">
        <v>1155</v>
      </c>
    </row>
    <row r="614" spans="1:13" s="89" customFormat="1" x14ac:dyDescent="0.2">
      <c r="A614" s="43" t="s">
        <v>555</v>
      </c>
      <c r="B614" s="116">
        <v>66694.267000000007</v>
      </c>
      <c r="C614" s="116">
        <v>2459101.3330000001</v>
      </c>
      <c r="D614" s="116">
        <v>162461.16699999999</v>
      </c>
      <c r="E614" s="117">
        <v>1093833.3</v>
      </c>
      <c r="F614" s="117">
        <v>340593.7</v>
      </c>
      <c r="G614" s="117">
        <v>1400525.8</v>
      </c>
      <c r="H614" s="104">
        <f>H615+H616</f>
        <v>100</v>
      </c>
      <c r="I614" s="104">
        <f>I615+I616</f>
        <v>100</v>
      </c>
      <c r="J614" s="106">
        <f>D614/B614</f>
        <v>2.4359090264834902</v>
      </c>
      <c r="K614" s="105">
        <f t="shared" ref="K614:L619" si="118">D614/F614*100</f>
        <v>47.699404598499612</v>
      </c>
      <c r="L614" s="105">
        <f t="shared" si="118"/>
        <v>78.101617264030409</v>
      </c>
      <c r="M614" s="43" t="s">
        <v>556</v>
      </c>
    </row>
    <row r="615" spans="1:13" s="89" customFormat="1" x14ac:dyDescent="0.2">
      <c r="A615" s="47" t="s">
        <v>562</v>
      </c>
      <c r="B615" s="116">
        <v>9666.6669999999995</v>
      </c>
      <c r="C615" s="116">
        <v>74133.332999999999</v>
      </c>
      <c r="D615" s="116">
        <v>8966.6669999999995</v>
      </c>
      <c r="E615" s="117">
        <v>83100</v>
      </c>
      <c r="F615" s="117">
        <v>10700</v>
      </c>
      <c r="G615" s="117">
        <v>107900</v>
      </c>
      <c r="H615" s="104">
        <f>D615/D614*100</f>
        <v>5.519267875257845</v>
      </c>
      <c r="I615" s="104">
        <f>E615/E614*100</f>
        <v>7.5971356878602982</v>
      </c>
      <c r="J615" s="105">
        <f>D615/B615*100</f>
        <v>92.758620939357897</v>
      </c>
      <c r="K615" s="105">
        <f t="shared" si="118"/>
        <v>83.800626168224284</v>
      </c>
      <c r="L615" s="105">
        <f t="shared" si="118"/>
        <v>77.015755329008343</v>
      </c>
      <c r="M615" s="47" t="s">
        <v>830</v>
      </c>
    </row>
    <row r="616" spans="1:13" s="89" customFormat="1" x14ac:dyDescent="0.2">
      <c r="A616" s="47" t="s">
        <v>563</v>
      </c>
      <c r="B616" s="116">
        <v>57027.6</v>
      </c>
      <c r="C616" s="116">
        <v>2384968</v>
      </c>
      <c r="D616" s="116">
        <v>153494.5</v>
      </c>
      <c r="E616" s="117">
        <v>1010733.3</v>
      </c>
      <c r="F616" s="117">
        <v>329893.7</v>
      </c>
      <c r="G616" s="117">
        <v>1292625.8</v>
      </c>
      <c r="H616" s="104">
        <f>D616/D614*100</f>
        <v>94.480732124742161</v>
      </c>
      <c r="I616" s="104">
        <f>E616/E614*100</f>
        <v>92.402864312139698</v>
      </c>
      <c r="J616" s="106">
        <f>D616/B616</f>
        <v>2.6915826722499281</v>
      </c>
      <c r="K616" s="105">
        <f t="shared" si="118"/>
        <v>46.528472656495104</v>
      </c>
      <c r="L616" s="105">
        <f t="shared" si="118"/>
        <v>78.192257960501792</v>
      </c>
      <c r="M616" s="47" t="s">
        <v>563</v>
      </c>
    </row>
    <row r="617" spans="1:13" s="89" customFormat="1" x14ac:dyDescent="0.2">
      <c r="A617" s="43" t="s">
        <v>557</v>
      </c>
      <c r="B617" s="116">
        <v>66694.267000000007</v>
      </c>
      <c r="C617" s="116">
        <v>2459101.3330000001</v>
      </c>
      <c r="D617" s="116">
        <v>162461.16699999999</v>
      </c>
      <c r="E617" s="117">
        <v>1093833.3</v>
      </c>
      <c r="F617" s="117">
        <v>340593.7</v>
      </c>
      <c r="G617" s="117">
        <v>1400525.8</v>
      </c>
      <c r="H617" s="104">
        <f>H618+H619</f>
        <v>100</v>
      </c>
      <c r="I617" s="104">
        <f>I618+I619</f>
        <v>100.00000000000001</v>
      </c>
      <c r="J617" s="106">
        <f>D617/B617</f>
        <v>2.4359090264834902</v>
      </c>
      <c r="K617" s="105">
        <f t="shared" si="118"/>
        <v>47.699404598499612</v>
      </c>
      <c r="L617" s="105">
        <f t="shared" si="118"/>
        <v>78.101617264030409</v>
      </c>
      <c r="M617" s="43" t="s">
        <v>558</v>
      </c>
    </row>
    <row r="618" spans="1:13" s="89" customFormat="1" x14ac:dyDescent="0.2">
      <c r="A618" s="47" t="s">
        <v>564</v>
      </c>
      <c r="B618" s="116">
        <v>1863.2</v>
      </c>
      <c r="C618" s="116">
        <v>5207.3</v>
      </c>
      <c r="D618" s="116">
        <v>1016</v>
      </c>
      <c r="E618" s="117">
        <v>6255.5</v>
      </c>
      <c r="F618" s="117">
        <v>8724.1</v>
      </c>
      <c r="G618" s="117">
        <v>16806.7</v>
      </c>
      <c r="H618" s="104">
        <f>D618/D617*100</f>
        <v>0.6253802177845984</v>
      </c>
      <c r="I618" s="104">
        <f>E618/E617*100</f>
        <v>0.57188787359097581</v>
      </c>
      <c r="J618" s="105">
        <f>D618/B618*100</f>
        <v>54.529841133533708</v>
      </c>
      <c r="K618" s="105">
        <f t="shared" si="118"/>
        <v>11.645900436721265</v>
      </c>
      <c r="L618" s="105">
        <f t="shared" si="118"/>
        <v>37.220275247371582</v>
      </c>
      <c r="M618" s="47" t="s">
        <v>564</v>
      </c>
    </row>
    <row r="619" spans="1:13" s="89" customFormat="1" x14ac:dyDescent="0.2">
      <c r="A619" s="47" t="s">
        <v>565</v>
      </c>
      <c r="B619" s="116">
        <v>64831.067000000003</v>
      </c>
      <c r="C619" s="116">
        <v>2453894.0329999998</v>
      </c>
      <c r="D619" s="116">
        <v>161445.16699999999</v>
      </c>
      <c r="E619" s="117">
        <v>1087577.8</v>
      </c>
      <c r="F619" s="117">
        <v>331869.59999999998</v>
      </c>
      <c r="G619" s="117">
        <v>1383719.1</v>
      </c>
      <c r="H619" s="104">
        <f>D619/D617*100</f>
        <v>99.374619782215404</v>
      </c>
      <c r="I619" s="104">
        <f>E619/E617*100</f>
        <v>99.428112126409033</v>
      </c>
      <c r="J619" s="106">
        <f>D619/B619</f>
        <v>2.490243867187933</v>
      </c>
      <c r="K619" s="105">
        <f t="shared" si="118"/>
        <v>48.647169550932048</v>
      </c>
      <c r="L619" s="105">
        <f t="shared" si="118"/>
        <v>78.598163456730489</v>
      </c>
      <c r="M619" s="47" t="s">
        <v>831</v>
      </c>
    </row>
    <row r="620" spans="1:13" s="89" customFormat="1" ht="33.75" x14ac:dyDescent="0.2">
      <c r="A620" s="42" t="s">
        <v>651</v>
      </c>
      <c r="B620" s="116"/>
      <c r="C620" s="116"/>
      <c r="D620" s="116"/>
      <c r="E620" s="117"/>
      <c r="F620" s="117"/>
      <c r="G620" s="117"/>
      <c r="H620" s="112"/>
      <c r="I620" s="112"/>
      <c r="J620" s="112"/>
      <c r="K620" s="112"/>
      <c r="L620" s="112"/>
      <c r="M620" s="42" t="s">
        <v>917</v>
      </c>
    </row>
    <row r="621" spans="1:13" s="89" customFormat="1" x14ac:dyDescent="0.2">
      <c r="A621" s="43" t="s">
        <v>555</v>
      </c>
      <c r="B621" s="116">
        <v>2755.4259999999999</v>
      </c>
      <c r="C621" s="116">
        <v>25757.774000000001</v>
      </c>
      <c r="D621" s="116">
        <v>2833.0569999999998</v>
      </c>
      <c r="E621" s="117">
        <v>27656.031999999999</v>
      </c>
      <c r="F621" s="117">
        <v>3418.076</v>
      </c>
      <c r="G621" s="117">
        <v>29819.743999999999</v>
      </c>
      <c r="H621" s="104">
        <f>H622+H623</f>
        <v>100</v>
      </c>
      <c r="I621" s="104">
        <f>I622+I623</f>
        <v>100</v>
      </c>
      <c r="J621" s="105">
        <f>D621/B621*100</f>
        <v>102.81738649486502</v>
      </c>
      <c r="K621" s="105">
        <f>D621/F621*100</f>
        <v>82.884552596255901</v>
      </c>
      <c r="L621" s="105">
        <f>E621/G621*100</f>
        <v>92.744028922582302</v>
      </c>
      <c r="M621" s="43" t="s">
        <v>556</v>
      </c>
    </row>
    <row r="622" spans="1:13" s="89" customFormat="1" x14ac:dyDescent="0.2">
      <c r="A622" s="47" t="s">
        <v>562</v>
      </c>
      <c r="B622" s="116">
        <v>0</v>
      </c>
      <c r="C622" s="116">
        <v>0</v>
      </c>
      <c r="D622" s="116">
        <v>0</v>
      </c>
      <c r="E622" s="117">
        <v>0</v>
      </c>
      <c r="F622" s="117">
        <v>0</v>
      </c>
      <c r="G622" s="117">
        <v>0</v>
      </c>
      <c r="H622" s="104">
        <f>D622/D621*100</f>
        <v>0</v>
      </c>
      <c r="I622" s="104">
        <f>E622/E621*100</f>
        <v>0</v>
      </c>
      <c r="J622" s="105">
        <v>0</v>
      </c>
      <c r="K622" s="105">
        <v>0</v>
      </c>
      <c r="L622" s="105">
        <v>0</v>
      </c>
      <c r="M622" s="47" t="s">
        <v>830</v>
      </c>
    </row>
    <row r="623" spans="1:13" s="89" customFormat="1" x14ac:dyDescent="0.2">
      <c r="A623" s="47" t="s">
        <v>563</v>
      </c>
      <c r="B623" s="116">
        <v>2755.4259999999999</v>
      </c>
      <c r="C623" s="116">
        <v>25757.774000000001</v>
      </c>
      <c r="D623" s="116">
        <v>2833.0569999999998</v>
      </c>
      <c r="E623" s="117">
        <v>27656.031999999999</v>
      </c>
      <c r="F623" s="117">
        <v>3418.076</v>
      </c>
      <c r="G623" s="117">
        <v>29819.743999999999</v>
      </c>
      <c r="H623" s="104">
        <f>D623/D621*100</f>
        <v>100</v>
      </c>
      <c r="I623" s="104">
        <f>E623/E621*100</f>
        <v>100</v>
      </c>
      <c r="J623" s="105">
        <f>D623/B623*100</f>
        <v>102.81738649486502</v>
      </c>
      <c r="K623" s="105">
        <f t="shared" ref="K623:L626" si="119">D623/F623*100</f>
        <v>82.884552596255901</v>
      </c>
      <c r="L623" s="105">
        <f t="shared" si="119"/>
        <v>92.744028922582302</v>
      </c>
      <c r="M623" s="47" t="s">
        <v>563</v>
      </c>
    </row>
    <row r="624" spans="1:13" s="89" customFormat="1" x14ac:dyDescent="0.2">
      <c r="A624" s="43" t="s">
        <v>557</v>
      </c>
      <c r="B624" s="116">
        <v>2755.4259999999999</v>
      </c>
      <c r="C624" s="116">
        <v>25757.774000000001</v>
      </c>
      <c r="D624" s="116">
        <v>2833.0569999999998</v>
      </c>
      <c r="E624" s="117">
        <v>27656.031999999999</v>
      </c>
      <c r="F624" s="117">
        <v>3418.076</v>
      </c>
      <c r="G624" s="117">
        <v>29819.743999999999</v>
      </c>
      <c r="H624" s="104">
        <f>H625+H626</f>
        <v>100.0000352975602</v>
      </c>
      <c r="I624" s="104">
        <f>I625+I626</f>
        <v>100.00000000000001</v>
      </c>
      <c r="J624" s="105">
        <f>D624/B624*100</f>
        <v>102.81738649486502</v>
      </c>
      <c r="K624" s="105">
        <f t="shared" si="119"/>
        <v>82.884552596255901</v>
      </c>
      <c r="L624" s="105">
        <f t="shared" si="119"/>
        <v>92.744028922582302</v>
      </c>
      <c r="M624" s="43" t="s">
        <v>558</v>
      </c>
    </row>
    <row r="625" spans="1:13" s="89" customFormat="1" x14ac:dyDescent="0.2">
      <c r="A625" s="47" t="s">
        <v>564</v>
      </c>
      <c r="B625" s="116">
        <v>50.036999999999999</v>
      </c>
      <c r="C625" s="116">
        <v>160.48500000000001</v>
      </c>
      <c r="D625" s="116">
        <v>18.245999999999999</v>
      </c>
      <c r="E625" s="117">
        <v>179.57900000000001</v>
      </c>
      <c r="F625" s="117">
        <v>115.342</v>
      </c>
      <c r="G625" s="117">
        <v>386.01600000000002</v>
      </c>
      <c r="H625" s="104">
        <f>D625/D624*100</f>
        <v>0.64403928336069483</v>
      </c>
      <c r="I625" s="104">
        <f>E625/E624*100</f>
        <v>0.64933031607715819</v>
      </c>
      <c r="J625" s="105">
        <f>D625/B625*100</f>
        <v>36.465015888242696</v>
      </c>
      <c r="K625" s="105">
        <f t="shared" si="119"/>
        <v>15.819042499696554</v>
      </c>
      <c r="L625" s="105">
        <f t="shared" si="119"/>
        <v>46.521128657879466</v>
      </c>
      <c r="M625" s="47" t="s">
        <v>564</v>
      </c>
    </row>
    <row r="626" spans="1:13" s="89" customFormat="1" x14ac:dyDescent="0.2">
      <c r="A626" s="47" t="s">
        <v>565</v>
      </c>
      <c r="B626" s="116">
        <v>2705.3890000000001</v>
      </c>
      <c r="C626" s="116">
        <v>25597.289000000001</v>
      </c>
      <c r="D626" s="116">
        <v>2814.8119999999999</v>
      </c>
      <c r="E626" s="117">
        <v>27476.453000000001</v>
      </c>
      <c r="F626" s="117">
        <v>3302.7350000000001</v>
      </c>
      <c r="G626" s="117">
        <v>29433.727999999999</v>
      </c>
      <c r="H626" s="104">
        <f>D626/D624*100</f>
        <v>99.355996014199505</v>
      </c>
      <c r="I626" s="104">
        <f>E626/E624*100</f>
        <v>99.35066968392286</v>
      </c>
      <c r="J626" s="105">
        <f>D626/B626*100</f>
        <v>104.04463091998967</v>
      </c>
      <c r="K626" s="105">
        <f t="shared" si="119"/>
        <v>85.22669847868508</v>
      </c>
      <c r="L626" s="105">
        <f t="shared" si="119"/>
        <v>93.350230728503035</v>
      </c>
      <c r="M626" s="47" t="s">
        <v>831</v>
      </c>
    </row>
    <row r="627" spans="1:13" s="89" customFormat="1" ht="22.5" x14ac:dyDescent="0.2">
      <c r="A627" s="42" t="s">
        <v>652</v>
      </c>
      <c r="B627" s="116"/>
      <c r="C627" s="116"/>
      <c r="D627" s="116"/>
      <c r="E627" s="117"/>
      <c r="F627" s="117"/>
      <c r="G627" s="117"/>
      <c r="H627" s="112"/>
      <c r="I627" s="112"/>
      <c r="J627" s="112"/>
      <c r="K627" s="112"/>
      <c r="L627" s="112"/>
      <c r="M627" s="42" t="s">
        <v>918</v>
      </c>
    </row>
    <row r="628" spans="1:13" s="89" customFormat="1" x14ac:dyDescent="0.2">
      <c r="A628" s="43" t="s">
        <v>555</v>
      </c>
      <c r="B628" s="116">
        <v>1174971.202</v>
      </c>
      <c r="C628" s="116">
        <v>2454453.844</v>
      </c>
      <c r="D628" s="116">
        <v>1575707.186</v>
      </c>
      <c r="E628" s="117">
        <v>4026522.2829999998</v>
      </c>
      <c r="F628" s="117">
        <v>72759.323000000004</v>
      </c>
      <c r="G628" s="117">
        <v>651877.62100000004</v>
      </c>
      <c r="H628" s="104">
        <f>H629+H630</f>
        <v>100</v>
      </c>
      <c r="I628" s="104">
        <f>I629+I630</f>
        <v>100.00000000000001</v>
      </c>
      <c r="J628" s="105">
        <f>D628/B628*100</f>
        <v>134.10602603007456</v>
      </c>
      <c r="K628" s="106"/>
      <c r="L628" s="106"/>
      <c r="M628" s="43" t="s">
        <v>556</v>
      </c>
    </row>
    <row r="629" spans="1:13" s="89" customFormat="1" x14ac:dyDescent="0.2">
      <c r="A629" s="47" t="s">
        <v>562</v>
      </c>
      <c r="B629" s="116">
        <v>6435.6670000000004</v>
      </c>
      <c r="C629" s="116">
        <v>71208.332999999999</v>
      </c>
      <c r="D629" s="116">
        <v>6435.6670000000004</v>
      </c>
      <c r="E629" s="117">
        <v>77644</v>
      </c>
      <c r="F629" s="117">
        <v>10306</v>
      </c>
      <c r="G629" s="117">
        <v>78177</v>
      </c>
      <c r="H629" s="104">
        <f>D629/D628*100</f>
        <v>0.40843038968028161</v>
      </c>
      <c r="I629" s="104">
        <f>E629/E628*100</f>
        <v>1.928314176424986</v>
      </c>
      <c r="J629" s="105">
        <f>D629/B629*100</f>
        <v>100</v>
      </c>
      <c r="K629" s="105">
        <f>D629/F629*100</f>
        <v>62.445827673200085</v>
      </c>
      <c r="L629" s="105">
        <f>E629/G629*100</f>
        <v>99.318213796896785</v>
      </c>
      <c r="M629" s="47" t="s">
        <v>830</v>
      </c>
    </row>
    <row r="630" spans="1:13" s="89" customFormat="1" x14ac:dyDescent="0.2">
      <c r="A630" s="47" t="s">
        <v>563</v>
      </c>
      <c r="B630" s="116">
        <v>1168535.5349999999</v>
      </c>
      <c r="C630" s="116">
        <v>2383245.5109999999</v>
      </c>
      <c r="D630" s="116">
        <v>1569271.5190000001</v>
      </c>
      <c r="E630" s="117">
        <v>3948878.2829999998</v>
      </c>
      <c r="F630" s="117">
        <v>62453.322999999997</v>
      </c>
      <c r="G630" s="117">
        <v>573700.62100000004</v>
      </c>
      <c r="H630" s="104">
        <f>D630/D628*100</f>
        <v>99.591569610319723</v>
      </c>
      <c r="I630" s="104">
        <f>E630/E628*100</f>
        <v>98.071685823575024</v>
      </c>
      <c r="J630" s="105">
        <f>D630/B630*100</f>
        <v>134.29386372918478</v>
      </c>
      <c r="K630" s="106"/>
      <c r="L630" s="106"/>
      <c r="M630" s="47" t="s">
        <v>563</v>
      </c>
    </row>
    <row r="631" spans="1:13" s="89" customFormat="1" x14ac:dyDescent="0.2">
      <c r="A631" s="43" t="s">
        <v>557</v>
      </c>
      <c r="B631" s="116">
        <v>1174971.202</v>
      </c>
      <c r="C631" s="116">
        <v>2454453.844</v>
      </c>
      <c r="D631" s="116">
        <v>1575707.186</v>
      </c>
      <c r="E631" s="117">
        <v>4026522.2829999998</v>
      </c>
      <c r="F631" s="117">
        <v>72759.323000000004</v>
      </c>
      <c r="G631" s="117">
        <v>651877.62100000004</v>
      </c>
      <c r="H631" s="104">
        <f>H632+H633</f>
        <v>100</v>
      </c>
      <c r="I631" s="104">
        <f>I632+I633</f>
        <v>100.00000000000001</v>
      </c>
      <c r="J631" s="105">
        <f>D631/B631*100</f>
        <v>134.10602603007456</v>
      </c>
      <c r="K631" s="106"/>
      <c r="L631" s="106"/>
      <c r="M631" s="43" t="s">
        <v>558</v>
      </c>
    </row>
    <row r="632" spans="1:13" s="89" customFormat="1" x14ac:dyDescent="0.2">
      <c r="A632" s="47" t="s">
        <v>564</v>
      </c>
      <c r="B632" s="116">
        <v>628.11400000000003</v>
      </c>
      <c r="C632" s="116">
        <v>17627.237000000001</v>
      </c>
      <c r="D632" s="116">
        <v>1891.8340000000001</v>
      </c>
      <c r="E632" s="117">
        <v>19522.794000000002</v>
      </c>
      <c r="F632" s="117">
        <v>2536.261</v>
      </c>
      <c r="G632" s="117">
        <v>18287.260999999999</v>
      </c>
      <c r="H632" s="104">
        <f>D632/D631*100</f>
        <v>0.12006253552746063</v>
      </c>
      <c r="I632" s="104">
        <f>E632/E631*100</f>
        <v>0.48485498472032179</v>
      </c>
      <c r="J632" s="106">
        <f>D632/B632</f>
        <v>3.0119277710734038</v>
      </c>
      <c r="K632" s="105">
        <f>D632/F632*100</f>
        <v>74.591455690088679</v>
      </c>
      <c r="L632" s="105">
        <f>E632/G632*100</f>
        <v>106.75624961004277</v>
      </c>
      <c r="M632" s="47" t="s">
        <v>564</v>
      </c>
    </row>
    <row r="633" spans="1:13" s="89" customFormat="1" x14ac:dyDescent="0.2">
      <c r="A633" s="47" t="s">
        <v>565</v>
      </c>
      <c r="B633" s="116">
        <v>1174343.088</v>
      </c>
      <c r="C633" s="116">
        <v>2436826.608</v>
      </c>
      <c r="D633" s="116">
        <v>1573815.352</v>
      </c>
      <c r="E633" s="117">
        <v>4006999.4890000001</v>
      </c>
      <c r="F633" s="117">
        <v>70223.062000000005</v>
      </c>
      <c r="G633" s="117">
        <v>633590.36</v>
      </c>
      <c r="H633" s="104">
        <f>D633/D631*100</f>
        <v>99.879937464472533</v>
      </c>
      <c r="I633" s="104">
        <f>E633/E631*100</f>
        <v>99.515145015279685</v>
      </c>
      <c r="J633" s="105">
        <f>D633/B633*100</f>
        <v>134.01665731948344</v>
      </c>
      <c r="K633" s="106"/>
      <c r="L633" s="106"/>
      <c r="M633" s="47" t="s">
        <v>831</v>
      </c>
    </row>
    <row r="634" spans="1:13" s="89" customFormat="1" ht="33.75" x14ac:dyDescent="0.2">
      <c r="A634" s="42" t="s">
        <v>653</v>
      </c>
      <c r="B634" s="116"/>
      <c r="C634" s="116"/>
      <c r="D634" s="116"/>
      <c r="E634" s="117"/>
      <c r="F634" s="117"/>
      <c r="G634" s="117"/>
      <c r="H634" s="112"/>
      <c r="I634" s="112"/>
      <c r="J634" s="112"/>
      <c r="K634" s="112"/>
      <c r="L634" s="112"/>
      <c r="M634" s="42" t="s">
        <v>919</v>
      </c>
    </row>
    <row r="635" spans="1:13" s="89" customFormat="1" x14ac:dyDescent="0.2">
      <c r="A635" s="43" t="s">
        <v>555</v>
      </c>
      <c r="B635" s="116">
        <v>5247513.8660000004</v>
      </c>
      <c r="C635" s="116">
        <v>39226030.619999997</v>
      </c>
      <c r="D635" s="116">
        <v>4551161.2060000002</v>
      </c>
      <c r="E635" s="117">
        <v>44860510.781000003</v>
      </c>
      <c r="F635" s="117">
        <v>5001032.7539999997</v>
      </c>
      <c r="G635" s="117">
        <v>43136011.693000004</v>
      </c>
      <c r="H635" s="104">
        <f>H636+H637</f>
        <v>99.999999978027574</v>
      </c>
      <c r="I635" s="104">
        <f>I636+I637</f>
        <v>100</v>
      </c>
      <c r="J635" s="105">
        <f t="shared" ref="J635:J640" si="120">D635/B635*100</f>
        <v>86.729855741556989</v>
      </c>
      <c r="K635" s="105">
        <f t="shared" ref="K635:L638" si="121">D635/F635*100</f>
        <v>91.004427082782527</v>
      </c>
      <c r="L635" s="105">
        <f t="shared" si="121"/>
        <v>103.99781764775405</v>
      </c>
      <c r="M635" s="43" t="s">
        <v>556</v>
      </c>
    </row>
    <row r="636" spans="1:13" s="89" customFormat="1" x14ac:dyDescent="0.2">
      <c r="A636" s="47" t="s">
        <v>562</v>
      </c>
      <c r="B636" s="116">
        <v>344344.41700000002</v>
      </c>
      <c r="C636" s="116">
        <v>2883340.4130000002</v>
      </c>
      <c r="D636" s="116">
        <v>344344.41700000002</v>
      </c>
      <c r="E636" s="117">
        <v>3227684.83</v>
      </c>
      <c r="F636" s="117">
        <v>420761.08199999999</v>
      </c>
      <c r="G636" s="117">
        <v>3305552.82</v>
      </c>
      <c r="H636" s="104">
        <f>D636/D635*100</f>
        <v>7.5660782251798802</v>
      </c>
      <c r="I636" s="104">
        <f>E636/E635*100</f>
        <v>7.1949355319579595</v>
      </c>
      <c r="J636" s="105">
        <f t="shared" si="120"/>
        <v>100</v>
      </c>
      <c r="K636" s="105">
        <f t="shared" si="121"/>
        <v>81.838466467295561</v>
      </c>
      <c r="L636" s="105">
        <f t="shared" si="121"/>
        <v>97.644327764818485</v>
      </c>
      <c r="M636" s="47" t="s">
        <v>830</v>
      </c>
    </row>
    <row r="637" spans="1:13" s="89" customFormat="1" x14ac:dyDescent="0.2">
      <c r="A637" s="47" t="s">
        <v>563</v>
      </c>
      <c r="B637" s="116">
        <v>4903169.449</v>
      </c>
      <c r="C637" s="116">
        <v>36342690.207999997</v>
      </c>
      <c r="D637" s="116">
        <v>4206816.7879999997</v>
      </c>
      <c r="E637" s="117">
        <v>41632825.950999998</v>
      </c>
      <c r="F637" s="117">
        <v>4580271.6720000003</v>
      </c>
      <c r="G637" s="117">
        <v>39830458.873000003</v>
      </c>
      <c r="H637" s="104">
        <f>D637/D635*100</f>
        <v>92.433921752847695</v>
      </c>
      <c r="I637" s="104">
        <f>E637/E635*100</f>
        <v>92.805064468042033</v>
      </c>
      <c r="J637" s="105">
        <f t="shared" si="120"/>
        <v>85.797907491408012</v>
      </c>
      <c r="K637" s="105">
        <f t="shared" si="121"/>
        <v>91.846446876000925</v>
      </c>
      <c r="L637" s="105">
        <f t="shared" si="121"/>
        <v>104.52509744802808</v>
      </c>
      <c r="M637" s="47" t="s">
        <v>563</v>
      </c>
    </row>
    <row r="638" spans="1:13" s="89" customFormat="1" x14ac:dyDescent="0.2">
      <c r="A638" s="43" t="s">
        <v>557</v>
      </c>
      <c r="B638" s="116">
        <v>5247513.8660000004</v>
      </c>
      <c r="C638" s="116">
        <v>39226030.619999997</v>
      </c>
      <c r="D638" s="116">
        <v>4551161.2060000002</v>
      </c>
      <c r="E638" s="117">
        <v>44860510.781000003</v>
      </c>
      <c r="F638" s="117">
        <v>5001032.7539999997</v>
      </c>
      <c r="G638" s="117">
        <v>43136011.693000004</v>
      </c>
      <c r="H638" s="104">
        <f>H639+H640</f>
        <v>99.999999978027574</v>
      </c>
      <c r="I638" s="104">
        <f>I639+I640</f>
        <v>100</v>
      </c>
      <c r="J638" s="105">
        <f t="shared" si="120"/>
        <v>86.729855741556989</v>
      </c>
      <c r="K638" s="105">
        <f t="shared" si="121"/>
        <v>91.004427082782527</v>
      </c>
      <c r="L638" s="105">
        <f t="shared" si="121"/>
        <v>103.99781764775405</v>
      </c>
      <c r="M638" s="43" t="s">
        <v>558</v>
      </c>
    </row>
    <row r="639" spans="1:13" s="89" customFormat="1" x14ac:dyDescent="0.2">
      <c r="A639" s="47" t="s">
        <v>564</v>
      </c>
      <c r="B639" s="116">
        <v>581021.66</v>
      </c>
      <c r="C639" s="116">
        <v>1849964.0290000001</v>
      </c>
      <c r="D639" s="116">
        <v>732511.49399999995</v>
      </c>
      <c r="E639" s="117">
        <v>2567682.9750000001</v>
      </c>
      <c r="F639" s="117">
        <v>70555.197</v>
      </c>
      <c r="G639" s="117">
        <v>306975.86099999998</v>
      </c>
      <c r="H639" s="104">
        <f>D639/D638*100</f>
        <v>16.095046095802918</v>
      </c>
      <c r="I639" s="104">
        <f>E639/E638*100</f>
        <v>5.7237042786581549</v>
      </c>
      <c r="J639" s="105">
        <f t="shared" si="120"/>
        <v>126.07300973943035</v>
      </c>
      <c r="K639" s="106"/>
      <c r="L639" s="106"/>
      <c r="M639" s="47" t="s">
        <v>564</v>
      </c>
    </row>
    <row r="640" spans="1:13" s="89" customFormat="1" x14ac:dyDescent="0.2">
      <c r="A640" s="47" t="s">
        <v>565</v>
      </c>
      <c r="B640" s="116">
        <v>4666492.2060000002</v>
      </c>
      <c r="C640" s="116">
        <v>37376066.590999998</v>
      </c>
      <c r="D640" s="116">
        <v>3818649.7110000001</v>
      </c>
      <c r="E640" s="117">
        <v>42292827.806000002</v>
      </c>
      <c r="F640" s="117">
        <v>4930477.557</v>
      </c>
      <c r="G640" s="117">
        <v>42829035.832000002</v>
      </c>
      <c r="H640" s="104">
        <f>D640/D638*100</f>
        <v>83.90495388222466</v>
      </c>
      <c r="I640" s="104">
        <f>E640/E638*100</f>
        <v>94.276295721341839</v>
      </c>
      <c r="J640" s="105">
        <f t="shared" si="120"/>
        <v>81.831267308024721</v>
      </c>
      <c r="K640" s="105">
        <f>D640/F640*100</f>
        <v>77.449895407768508</v>
      </c>
      <c r="L640" s="105">
        <f>E640/G640*100</f>
        <v>98.748026857052508</v>
      </c>
      <c r="M640" s="47" t="s">
        <v>831</v>
      </c>
    </row>
    <row r="641" spans="1:13" s="89" customFormat="1" ht="33.75" x14ac:dyDescent="0.2">
      <c r="A641" s="42" t="s">
        <v>654</v>
      </c>
      <c r="B641" s="116"/>
      <c r="C641" s="116"/>
      <c r="D641" s="116"/>
      <c r="E641" s="117"/>
      <c r="F641" s="117"/>
      <c r="G641" s="117"/>
      <c r="H641" s="112"/>
      <c r="I641" s="112"/>
      <c r="J641" s="112"/>
      <c r="K641" s="112"/>
      <c r="L641" s="112"/>
      <c r="M641" s="42" t="s">
        <v>920</v>
      </c>
    </row>
    <row r="642" spans="1:13" s="89" customFormat="1" x14ac:dyDescent="0.2">
      <c r="A642" s="43" t="s">
        <v>555</v>
      </c>
      <c r="B642" s="116">
        <v>813.61500000000001</v>
      </c>
      <c r="C642" s="116">
        <v>5726.4870000000001</v>
      </c>
      <c r="D642" s="116">
        <v>478.01400000000001</v>
      </c>
      <c r="E642" s="117">
        <v>6302.7730000000001</v>
      </c>
      <c r="F642" s="117">
        <v>795.69899999999996</v>
      </c>
      <c r="G642" s="117">
        <v>6866.6760000000004</v>
      </c>
      <c r="H642" s="104">
        <f>H643+H644</f>
        <v>100.00020919889376</v>
      </c>
      <c r="I642" s="104">
        <f>I643+I644</f>
        <v>100</v>
      </c>
      <c r="J642" s="105">
        <f t="shared" ref="J642:J647" si="122">D642/B642*100</f>
        <v>58.75186666912483</v>
      </c>
      <c r="K642" s="105">
        <f t="shared" ref="K642:L645" si="123">D642/F642*100</f>
        <v>60.074726749688011</v>
      </c>
      <c r="L642" s="105">
        <f t="shared" si="123"/>
        <v>91.78783155052021</v>
      </c>
      <c r="M642" s="43" t="s">
        <v>556</v>
      </c>
    </row>
    <row r="643" spans="1:13" s="89" customFormat="1" x14ac:dyDescent="0.2">
      <c r="A643" s="47" t="s">
        <v>562</v>
      </c>
      <c r="B643" s="116">
        <v>69.497</v>
      </c>
      <c r="C643" s="116">
        <v>1317.7329999999999</v>
      </c>
      <c r="D643" s="116">
        <v>69.497</v>
      </c>
      <c r="E643" s="117">
        <v>1387.23</v>
      </c>
      <c r="F643" s="117">
        <v>167.416</v>
      </c>
      <c r="G643" s="117">
        <v>1281.1600000000001</v>
      </c>
      <c r="H643" s="104">
        <f>D643/D642*100</f>
        <v>14.538695519378091</v>
      </c>
      <c r="I643" s="104">
        <f>E643/E642*100</f>
        <v>22.009835988064303</v>
      </c>
      <c r="J643" s="105">
        <f t="shared" si="122"/>
        <v>100</v>
      </c>
      <c r="K643" s="105">
        <f t="shared" si="123"/>
        <v>41.511564008219047</v>
      </c>
      <c r="L643" s="105">
        <f t="shared" si="123"/>
        <v>108.27921571076212</v>
      </c>
      <c r="M643" s="47" t="s">
        <v>830</v>
      </c>
    </row>
    <row r="644" spans="1:13" s="89" customFormat="1" x14ac:dyDescent="0.2">
      <c r="A644" s="47" t="s">
        <v>563</v>
      </c>
      <c r="B644" s="116">
        <v>744.11900000000003</v>
      </c>
      <c r="C644" s="116">
        <v>4408.7539999999999</v>
      </c>
      <c r="D644" s="116">
        <v>408.51799999999997</v>
      </c>
      <c r="E644" s="117">
        <v>4915.5429999999997</v>
      </c>
      <c r="F644" s="117">
        <v>628.28300000000002</v>
      </c>
      <c r="G644" s="117">
        <v>5585.5159999999996</v>
      </c>
      <c r="H644" s="104">
        <f>D644/D642*100</f>
        <v>85.461513679515662</v>
      </c>
      <c r="I644" s="104">
        <f>E644/E642*100</f>
        <v>77.99016401193569</v>
      </c>
      <c r="J644" s="105">
        <f t="shared" si="122"/>
        <v>54.899552356545115</v>
      </c>
      <c r="K644" s="105">
        <f t="shared" si="123"/>
        <v>65.021335926644525</v>
      </c>
      <c r="L644" s="105">
        <f t="shared" si="123"/>
        <v>88.005172664441389</v>
      </c>
      <c r="M644" s="47" t="s">
        <v>563</v>
      </c>
    </row>
    <row r="645" spans="1:13" s="89" customFormat="1" x14ac:dyDescent="0.2">
      <c r="A645" s="43" t="s">
        <v>557</v>
      </c>
      <c r="B645" s="116">
        <v>813.61500000000001</v>
      </c>
      <c r="C645" s="116">
        <v>5726.4870000000001</v>
      </c>
      <c r="D645" s="116">
        <v>478.01400000000001</v>
      </c>
      <c r="E645" s="117">
        <v>6302.7730000000001</v>
      </c>
      <c r="F645" s="117">
        <v>795.69899999999996</v>
      </c>
      <c r="G645" s="117">
        <v>6866.6760000000004</v>
      </c>
      <c r="H645" s="104">
        <f>H646+H647</f>
        <v>100</v>
      </c>
      <c r="I645" s="104">
        <f>I646+I647</f>
        <v>99.9999841339677</v>
      </c>
      <c r="J645" s="105">
        <f t="shared" si="122"/>
        <v>58.75186666912483</v>
      </c>
      <c r="K645" s="105">
        <f t="shared" si="123"/>
        <v>60.074726749688011</v>
      </c>
      <c r="L645" s="105">
        <f t="shared" si="123"/>
        <v>91.78783155052021</v>
      </c>
      <c r="M645" s="43" t="s">
        <v>558</v>
      </c>
    </row>
    <row r="646" spans="1:13" s="89" customFormat="1" x14ac:dyDescent="0.2">
      <c r="A646" s="47" t="s">
        <v>564</v>
      </c>
      <c r="B646" s="116">
        <v>28.06</v>
      </c>
      <c r="C646" s="116">
        <v>295.45999999999998</v>
      </c>
      <c r="D646" s="116">
        <v>4.9000000000000002E-2</v>
      </c>
      <c r="E646" s="117">
        <v>295.50900000000001</v>
      </c>
      <c r="F646" s="117">
        <v>0</v>
      </c>
      <c r="G646" s="117">
        <v>85.56</v>
      </c>
      <c r="H646" s="104">
        <f>D646/D645*100</f>
        <v>1.0250745794056241E-2</v>
      </c>
      <c r="I646" s="104">
        <f>E646/E645*100</f>
        <v>4.688555339054731</v>
      </c>
      <c r="J646" s="105">
        <f t="shared" si="122"/>
        <v>0.17462580185317178</v>
      </c>
      <c r="K646" s="105">
        <v>0</v>
      </c>
      <c r="L646" s="106">
        <f>E646/G646</f>
        <v>3.4538218793828892</v>
      </c>
      <c r="M646" s="47" t="s">
        <v>564</v>
      </c>
    </row>
    <row r="647" spans="1:13" s="89" customFormat="1" x14ac:dyDescent="0.2">
      <c r="A647" s="47" t="s">
        <v>565</v>
      </c>
      <c r="B647" s="116">
        <v>785.55499999999995</v>
      </c>
      <c r="C647" s="116">
        <v>5431.027</v>
      </c>
      <c r="D647" s="116">
        <v>477.96499999999997</v>
      </c>
      <c r="E647" s="117">
        <v>6007.2629999999999</v>
      </c>
      <c r="F647" s="117">
        <v>795.69899999999996</v>
      </c>
      <c r="G647" s="117">
        <v>6781.116</v>
      </c>
      <c r="H647" s="104">
        <f>D647/D645*100</f>
        <v>99.989749254205947</v>
      </c>
      <c r="I647" s="104">
        <f>E647/E645*100</f>
        <v>95.31142879491297</v>
      </c>
      <c r="J647" s="105">
        <f t="shared" si="122"/>
        <v>60.844243878531735</v>
      </c>
      <c r="K647" s="105">
        <f>D647/F647*100</f>
        <v>60.068568642162425</v>
      </c>
      <c r="L647" s="105">
        <f>E647/G647*100</f>
        <v>88.588117354134639</v>
      </c>
      <c r="M647" s="47" t="s">
        <v>831</v>
      </c>
    </row>
    <row r="648" spans="1:13" s="89" customFormat="1" ht="22.5" x14ac:dyDescent="0.2">
      <c r="A648" s="42" t="s">
        <v>655</v>
      </c>
      <c r="B648" s="116"/>
      <c r="C648" s="116"/>
      <c r="D648" s="116"/>
      <c r="E648" s="117"/>
      <c r="F648" s="117"/>
      <c r="G648" s="117"/>
      <c r="H648" s="112"/>
      <c r="I648" s="112"/>
      <c r="J648" s="112"/>
      <c r="K648" s="112"/>
      <c r="L648" s="112"/>
      <c r="M648" s="42" t="s">
        <v>921</v>
      </c>
    </row>
    <row r="649" spans="1:13" s="89" customFormat="1" x14ac:dyDescent="0.2">
      <c r="A649" s="43" t="s">
        <v>555</v>
      </c>
      <c r="B649" s="116">
        <v>393.91500000000002</v>
      </c>
      <c r="C649" s="116">
        <v>1384.26</v>
      </c>
      <c r="D649" s="116">
        <v>361.70800000000003</v>
      </c>
      <c r="E649" s="117">
        <v>1876.0450000000001</v>
      </c>
      <c r="F649" s="117">
        <v>164.71</v>
      </c>
      <c r="G649" s="117">
        <v>2320.2139999999999</v>
      </c>
      <c r="H649" s="104">
        <f>H650+H651</f>
        <v>99.999999999999986</v>
      </c>
      <c r="I649" s="104">
        <f>I650+I651</f>
        <v>100</v>
      </c>
      <c r="J649" s="105">
        <f t="shared" ref="J649:J654" si="124">D649/B649*100</f>
        <v>91.823870631989138</v>
      </c>
      <c r="K649" s="106">
        <f>D649/F649</f>
        <v>2.1960293849796613</v>
      </c>
      <c r="L649" s="105">
        <f>E649/G649*100</f>
        <v>80.856550300963619</v>
      </c>
      <c r="M649" s="43" t="s">
        <v>556</v>
      </c>
    </row>
    <row r="650" spans="1:13" s="89" customFormat="1" x14ac:dyDescent="0.2">
      <c r="A650" s="47" t="s">
        <v>562</v>
      </c>
      <c r="B650" s="116">
        <v>11.584</v>
      </c>
      <c r="C650" s="116">
        <v>129.42599999999999</v>
      </c>
      <c r="D650" s="116">
        <v>11.584</v>
      </c>
      <c r="E650" s="117">
        <v>141.01</v>
      </c>
      <c r="F650" s="117">
        <v>14.417999999999999</v>
      </c>
      <c r="G650" s="117">
        <v>222.18</v>
      </c>
      <c r="H650" s="104">
        <f>D650/D649*100</f>
        <v>3.2025832992358469</v>
      </c>
      <c r="I650" s="104">
        <f>E650/E649*100</f>
        <v>7.5163442241524052</v>
      </c>
      <c r="J650" s="105">
        <f t="shared" si="124"/>
        <v>100</v>
      </c>
      <c r="K650" s="105">
        <f>D650/F650*100</f>
        <v>80.344014426411434</v>
      </c>
      <c r="L650" s="105">
        <f>E650/G650*100</f>
        <v>63.466558646142758</v>
      </c>
      <c r="M650" s="47" t="s">
        <v>830</v>
      </c>
    </row>
    <row r="651" spans="1:13" s="89" customFormat="1" x14ac:dyDescent="0.2">
      <c r="A651" s="47" t="s">
        <v>563</v>
      </c>
      <c r="B651" s="116">
        <v>382.33100000000002</v>
      </c>
      <c r="C651" s="116">
        <v>1254.8340000000001</v>
      </c>
      <c r="D651" s="116">
        <v>350.12400000000002</v>
      </c>
      <c r="E651" s="117">
        <v>1735.0350000000001</v>
      </c>
      <c r="F651" s="117">
        <v>150.292</v>
      </c>
      <c r="G651" s="117">
        <v>2098.0340000000001</v>
      </c>
      <c r="H651" s="104">
        <f>D651/D649*100</f>
        <v>96.797416700764146</v>
      </c>
      <c r="I651" s="104">
        <f>E651/E649*100</f>
        <v>92.483655775847595</v>
      </c>
      <c r="J651" s="105">
        <f t="shared" si="124"/>
        <v>91.576147369687519</v>
      </c>
      <c r="K651" s="106">
        <f>D651/F651</f>
        <v>2.329624996673143</v>
      </c>
      <c r="L651" s="105">
        <f>E651/G651*100</f>
        <v>82.698135492561136</v>
      </c>
      <c r="M651" s="47" t="s">
        <v>563</v>
      </c>
    </row>
    <row r="652" spans="1:13" s="89" customFormat="1" x14ac:dyDescent="0.2">
      <c r="A652" s="43" t="s">
        <v>557</v>
      </c>
      <c r="B652" s="116">
        <v>393.91500000000002</v>
      </c>
      <c r="C652" s="116">
        <v>1384.26</v>
      </c>
      <c r="D652" s="116">
        <v>361.70800000000003</v>
      </c>
      <c r="E652" s="117">
        <v>1876.0450000000001</v>
      </c>
      <c r="F652" s="117">
        <v>164.71</v>
      </c>
      <c r="G652" s="117">
        <v>2320.2139999999999</v>
      </c>
      <c r="H652" s="104">
        <f>H653+H654</f>
        <v>100</v>
      </c>
      <c r="I652" s="104">
        <f>I653+I654</f>
        <v>100</v>
      </c>
      <c r="J652" s="105">
        <f t="shared" si="124"/>
        <v>91.823870631989138</v>
      </c>
      <c r="K652" s="106">
        <f>D652/F652</f>
        <v>2.1960293849796613</v>
      </c>
      <c r="L652" s="105">
        <f>E652/G652*100</f>
        <v>80.856550300963619</v>
      </c>
      <c r="M652" s="43" t="s">
        <v>558</v>
      </c>
    </row>
    <row r="653" spans="1:13" s="89" customFormat="1" x14ac:dyDescent="0.2">
      <c r="A653" s="47" t="s">
        <v>564</v>
      </c>
      <c r="B653" s="116">
        <v>108.705</v>
      </c>
      <c r="C653" s="116">
        <v>199.05500000000001</v>
      </c>
      <c r="D653" s="116">
        <v>152.30000000000001</v>
      </c>
      <c r="E653" s="117">
        <v>351.35500000000002</v>
      </c>
      <c r="F653" s="117">
        <v>0</v>
      </c>
      <c r="G653" s="117">
        <v>2.3420000000000001</v>
      </c>
      <c r="H653" s="104">
        <f>D653/D652*100</f>
        <v>42.105786988399487</v>
      </c>
      <c r="I653" s="104">
        <f>E653/E652*100</f>
        <v>18.728495318609095</v>
      </c>
      <c r="J653" s="105">
        <f t="shared" si="124"/>
        <v>140.10395106020883</v>
      </c>
      <c r="K653" s="105">
        <v>0</v>
      </c>
      <c r="L653" s="106"/>
      <c r="M653" s="47" t="s">
        <v>564</v>
      </c>
    </row>
    <row r="654" spans="1:13" s="89" customFormat="1" x14ac:dyDescent="0.2">
      <c r="A654" s="47" t="s">
        <v>565</v>
      </c>
      <c r="B654" s="116">
        <v>285.20999999999998</v>
      </c>
      <c r="C654" s="116">
        <v>1185.2049999999999</v>
      </c>
      <c r="D654" s="116">
        <v>209.40799999999999</v>
      </c>
      <c r="E654" s="117">
        <v>1524.69</v>
      </c>
      <c r="F654" s="117">
        <v>164.71</v>
      </c>
      <c r="G654" s="117">
        <v>2317.8719999999998</v>
      </c>
      <c r="H654" s="104">
        <f>D654/D652*100</f>
        <v>57.894213011600513</v>
      </c>
      <c r="I654" s="104">
        <f>E654/E652*100</f>
        <v>81.271504681390908</v>
      </c>
      <c r="J654" s="105">
        <f t="shared" si="124"/>
        <v>73.422390519266514</v>
      </c>
      <c r="K654" s="105">
        <f>D654/F654*100</f>
        <v>127.13739299374657</v>
      </c>
      <c r="L654" s="105">
        <f>E654/G654*100</f>
        <v>65.779732444241972</v>
      </c>
      <c r="M654" s="47" t="s">
        <v>831</v>
      </c>
    </row>
    <row r="655" spans="1:13" s="89" customFormat="1" ht="56.25" x14ac:dyDescent="0.2">
      <c r="A655" s="42" t="s">
        <v>656</v>
      </c>
      <c r="B655" s="116"/>
      <c r="C655" s="116"/>
      <c r="D655" s="116"/>
      <c r="E655" s="117"/>
      <c r="F655" s="117"/>
      <c r="G655" s="117"/>
      <c r="H655" s="112"/>
      <c r="I655" s="112"/>
      <c r="J655" s="112"/>
      <c r="K655" s="112"/>
      <c r="L655" s="112"/>
      <c r="M655" s="42" t="s">
        <v>922</v>
      </c>
    </row>
    <row r="656" spans="1:13" s="89" customFormat="1" x14ac:dyDescent="0.2">
      <c r="A656" s="43" t="s">
        <v>555</v>
      </c>
      <c r="B656" s="116">
        <v>845.78800000000001</v>
      </c>
      <c r="C656" s="116">
        <v>8780.2739999999994</v>
      </c>
      <c r="D656" s="116">
        <v>716.48400000000004</v>
      </c>
      <c r="E656" s="117">
        <v>9599.8790000000008</v>
      </c>
      <c r="F656" s="117">
        <v>1558.8050000000001</v>
      </c>
      <c r="G656" s="117">
        <v>12314.014999999999</v>
      </c>
      <c r="H656" s="104">
        <f>H657+H658</f>
        <v>100</v>
      </c>
      <c r="I656" s="104">
        <f>I657+I658</f>
        <v>99.999999999999986</v>
      </c>
      <c r="J656" s="105">
        <f>D656/B656*100</f>
        <v>84.712008210095206</v>
      </c>
      <c r="K656" s="105">
        <f t="shared" ref="K656:L659" si="125">D656/F656*100</f>
        <v>45.963670888918109</v>
      </c>
      <c r="L656" s="105">
        <f t="shared" si="125"/>
        <v>77.958967891463516</v>
      </c>
      <c r="M656" s="43" t="s">
        <v>556</v>
      </c>
    </row>
    <row r="657" spans="1:13" s="89" customFormat="1" x14ac:dyDescent="0.2">
      <c r="A657" s="47" t="s">
        <v>562</v>
      </c>
      <c r="B657" s="116">
        <v>0</v>
      </c>
      <c r="C657" s="116">
        <v>2073.596</v>
      </c>
      <c r="D657" s="116">
        <v>0</v>
      </c>
      <c r="E657" s="117">
        <v>2073.596</v>
      </c>
      <c r="F657" s="117">
        <v>748.88499999999999</v>
      </c>
      <c r="G657" s="117">
        <v>5240.6949999999997</v>
      </c>
      <c r="H657" s="104">
        <f>D657/D656*100</f>
        <v>0</v>
      </c>
      <c r="I657" s="104">
        <f>E657/E656*100</f>
        <v>21.600230586239679</v>
      </c>
      <c r="J657" s="105">
        <v>0</v>
      </c>
      <c r="K657" s="105">
        <f t="shared" si="125"/>
        <v>0</v>
      </c>
      <c r="L657" s="105">
        <f t="shared" si="125"/>
        <v>39.567194809085436</v>
      </c>
      <c r="M657" s="47" t="s">
        <v>830</v>
      </c>
    </row>
    <row r="658" spans="1:13" s="89" customFormat="1" x14ac:dyDescent="0.2">
      <c r="A658" s="47" t="s">
        <v>563</v>
      </c>
      <c r="B658" s="116">
        <v>845.78800000000001</v>
      </c>
      <c r="C658" s="116">
        <v>6706.6779999999999</v>
      </c>
      <c r="D658" s="116">
        <v>716.48400000000004</v>
      </c>
      <c r="E658" s="117">
        <v>7526.2830000000004</v>
      </c>
      <c r="F658" s="117">
        <v>809.92</v>
      </c>
      <c r="G658" s="117">
        <v>7073.32</v>
      </c>
      <c r="H658" s="104">
        <f>D658/D656*100</f>
        <v>100</v>
      </c>
      <c r="I658" s="104">
        <f>E658/E656*100</f>
        <v>78.39976941376031</v>
      </c>
      <c r="J658" s="105">
        <f>D658/B658*100</f>
        <v>84.712008210095206</v>
      </c>
      <c r="K658" s="105">
        <f t="shared" si="125"/>
        <v>88.463551955748727</v>
      </c>
      <c r="L658" s="105">
        <f t="shared" si="125"/>
        <v>106.40382451239306</v>
      </c>
      <c r="M658" s="47" t="s">
        <v>563</v>
      </c>
    </row>
    <row r="659" spans="1:13" s="89" customFormat="1" x14ac:dyDescent="0.2">
      <c r="A659" s="43" t="s">
        <v>557</v>
      </c>
      <c r="B659" s="116">
        <v>845.78800000000001</v>
      </c>
      <c r="C659" s="116">
        <v>8780.2739999999994</v>
      </c>
      <c r="D659" s="116">
        <v>716.48400000000004</v>
      </c>
      <c r="E659" s="117">
        <v>9599.8790000000008</v>
      </c>
      <c r="F659" s="117">
        <v>1558.8050000000001</v>
      </c>
      <c r="G659" s="117">
        <v>12314.014999999999</v>
      </c>
      <c r="H659" s="104">
        <f>H660+H661</f>
        <v>100</v>
      </c>
      <c r="I659" s="104">
        <f>I660+I661</f>
        <v>100</v>
      </c>
      <c r="J659" s="105">
        <f>D659/B659*100</f>
        <v>84.712008210095206</v>
      </c>
      <c r="K659" s="105">
        <f t="shared" si="125"/>
        <v>45.963670888918109</v>
      </c>
      <c r="L659" s="105">
        <f t="shared" si="125"/>
        <v>77.958967891463516</v>
      </c>
      <c r="M659" s="43" t="s">
        <v>558</v>
      </c>
    </row>
    <row r="660" spans="1:13" s="89" customFormat="1" x14ac:dyDescent="0.2">
      <c r="A660" s="47" t="s">
        <v>564</v>
      </c>
      <c r="B660" s="116">
        <v>0</v>
      </c>
      <c r="C660" s="116">
        <v>40.682000000000002</v>
      </c>
      <c r="D660" s="116">
        <v>18.5</v>
      </c>
      <c r="E660" s="117">
        <v>59.182000000000002</v>
      </c>
      <c r="F660" s="117">
        <v>0</v>
      </c>
      <c r="G660" s="117">
        <v>57.960999999999999</v>
      </c>
      <c r="H660" s="104">
        <f>D660/D659*100</f>
        <v>2.5820534722338531</v>
      </c>
      <c r="I660" s="104">
        <f>E660/E659*100</f>
        <v>0.61648693697076806</v>
      </c>
      <c r="J660" s="105">
        <v>0</v>
      </c>
      <c r="K660" s="105">
        <v>0</v>
      </c>
      <c r="L660" s="105">
        <f>E660/G660*100</f>
        <v>102.10658891323476</v>
      </c>
      <c r="M660" s="47" t="s">
        <v>564</v>
      </c>
    </row>
    <row r="661" spans="1:13" s="89" customFormat="1" x14ac:dyDescent="0.2">
      <c r="A661" s="47" t="s">
        <v>565</v>
      </c>
      <c r="B661" s="116">
        <v>845.78800000000001</v>
      </c>
      <c r="C661" s="116">
        <v>8739.5920000000006</v>
      </c>
      <c r="D661" s="116">
        <v>697.98400000000004</v>
      </c>
      <c r="E661" s="117">
        <v>9540.6970000000001</v>
      </c>
      <c r="F661" s="117">
        <v>1558.8050000000001</v>
      </c>
      <c r="G661" s="117">
        <v>12256.054</v>
      </c>
      <c r="H661" s="104">
        <f>D661/D659*100</f>
        <v>97.417946527766148</v>
      </c>
      <c r="I661" s="104">
        <f>E661/E659*100</f>
        <v>99.383513063029227</v>
      </c>
      <c r="J661" s="105">
        <f>D661/B661*100</f>
        <v>82.524698860707417</v>
      </c>
      <c r="K661" s="105">
        <f>D661/F661*100</f>
        <v>44.776864328764667</v>
      </c>
      <c r="L661" s="105">
        <f>E661/G661*100</f>
        <v>77.844769613449813</v>
      </c>
      <c r="M661" s="47" t="s">
        <v>831</v>
      </c>
    </row>
    <row r="662" spans="1:13" s="89" customFormat="1" ht="67.5" x14ac:dyDescent="0.2">
      <c r="A662" s="42" t="s">
        <v>657</v>
      </c>
      <c r="B662" s="116"/>
      <c r="C662" s="116"/>
      <c r="D662" s="116"/>
      <c r="E662" s="117"/>
      <c r="F662" s="117"/>
      <c r="G662" s="117"/>
      <c r="H662" s="112"/>
      <c r="I662" s="112"/>
      <c r="J662" s="112"/>
      <c r="K662" s="112"/>
      <c r="L662" s="112"/>
      <c r="M662" s="42" t="s">
        <v>923</v>
      </c>
    </row>
    <row r="663" spans="1:13" s="89" customFormat="1" x14ac:dyDescent="0.2">
      <c r="A663" s="43" t="s">
        <v>555</v>
      </c>
      <c r="B663" s="116">
        <v>5349.5609999999997</v>
      </c>
      <c r="C663" s="116">
        <v>42965.067000000003</v>
      </c>
      <c r="D663" s="116">
        <v>5117.2219999999998</v>
      </c>
      <c r="E663" s="117">
        <v>48569.406000000003</v>
      </c>
      <c r="F663" s="117">
        <v>6111.2929999999997</v>
      </c>
      <c r="G663" s="117">
        <v>60950.991000000002</v>
      </c>
      <c r="H663" s="104">
        <f>H664+H665</f>
        <v>100</v>
      </c>
      <c r="I663" s="104">
        <f>I664+I665</f>
        <v>99.999999999999986</v>
      </c>
      <c r="J663" s="105">
        <f t="shared" ref="J663:J668" si="126">D663/B663*100</f>
        <v>95.656858572133302</v>
      </c>
      <c r="K663" s="105">
        <f t="shared" ref="K663:L668" si="127">D663/F663*100</f>
        <v>83.733867775608203</v>
      </c>
      <c r="L663" s="105">
        <f t="shared" si="127"/>
        <v>79.68599887079769</v>
      </c>
      <c r="M663" s="43" t="s">
        <v>556</v>
      </c>
    </row>
    <row r="664" spans="1:13" s="89" customFormat="1" x14ac:dyDescent="0.2">
      <c r="A664" s="47" t="s">
        <v>562</v>
      </c>
      <c r="B664" s="116">
        <v>3524.4090000000001</v>
      </c>
      <c r="C664" s="116">
        <v>24870.6</v>
      </c>
      <c r="D664" s="116">
        <v>3437.8989999999999</v>
      </c>
      <c r="E664" s="117">
        <v>28308.499</v>
      </c>
      <c r="F664" s="117">
        <v>3868.56</v>
      </c>
      <c r="G664" s="117">
        <v>40074.163</v>
      </c>
      <c r="H664" s="104">
        <f>D664/D663*100</f>
        <v>67.182916824792827</v>
      </c>
      <c r="I664" s="104">
        <f>E664/E663*100</f>
        <v>58.284630864128737</v>
      </c>
      <c r="J664" s="105">
        <f t="shared" si="126"/>
        <v>97.545404066327151</v>
      </c>
      <c r="K664" s="105">
        <f t="shared" si="127"/>
        <v>88.867666521909968</v>
      </c>
      <c r="L664" s="105">
        <f t="shared" si="127"/>
        <v>70.640275131884849</v>
      </c>
      <c r="M664" s="47" t="s">
        <v>830</v>
      </c>
    </row>
    <row r="665" spans="1:13" s="89" customFormat="1" x14ac:dyDescent="0.2">
      <c r="A665" s="47" t="s">
        <v>563</v>
      </c>
      <c r="B665" s="116">
        <v>1825.152</v>
      </c>
      <c r="C665" s="116">
        <v>18094.467000000001</v>
      </c>
      <c r="D665" s="116">
        <v>1679.3230000000001</v>
      </c>
      <c r="E665" s="117">
        <v>20260.906999999999</v>
      </c>
      <c r="F665" s="117">
        <v>2242.7330000000002</v>
      </c>
      <c r="G665" s="117">
        <v>20876.828000000001</v>
      </c>
      <c r="H665" s="104">
        <f>D665/D663*100</f>
        <v>32.817083175207181</v>
      </c>
      <c r="I665" s="104">
        <f>E665/E663*100</f>
        <v>41.715369135871249</v>
      </c>
      <c r="J665" s="105">
        <f t="shared" si="126"/>
        <v>92.010035328564427</v>
      </c>
      <c r="K665" s="105">
        <f t="shared" si="127"/>
        <v>74.878418429657017</v>
      </c>
      <c r="L665" s="105">
        <f t="shared" si="127"/>
        <v>97.04973859055599</v>
      </c>
      <c r="M665" s="47" t="s">
        <v>563</v>
      </c>
    </row>
    <row r="666" spans="1:13" s="89" customFormat="1" x14ac:dyDescent="0.2">
      <c r="A666" s="43" t="s">
        <v>557</v>
      </c>
      <c r="B666" s="116">
        <v>5349.5609999999997</v>
      </c>
      <c r="C666" s="116">
        <v>42965.067000000003</v>
      </c>
      <c r="D666" s="116">
        <v>5117.2219999999998</v>
      </c>
      <c r="E666" s="117">
        <v>48569.406000000003</v>
      </c>
      <c r="F666" s="117">
        <v>6111.2929999999997</v>
      </c>
      <c r="G666" s="117">
        <v>60950.991000000002</v>
      </c>
      <c r="H666" s="104">
        <f>H667+H668</f>
        <v>100.00000000000001</v>
      </c>
      <c r="I666" s="104">
        <f>I667+I668</f>
        <v>100</v>
      </c>
      <c r="J666" s="105">
        <f t="shared" si="126"/>
        <v>95.656858572133302</v>
      </c>
      <c r="K666" s="105">
        <f t="shared" si="127"/>
        <v>83.733867775608203</v>
      </c>
      <c r="L666" s="105">
        <f t="shared" si="127"/>
        <v>79.68599887079769</v>
      </c>
      <c r="M666" s="43" t="s">
        <v>558</v>
      </c>
    </row>
    <row r="667" spans="1:13" s="89" customFormat="1" x14ac:dyDescent="0.2">
      <c r="A667" s="47" t="s">
        <v>564</v>
      </c>
      <c r="B667" s="116">
        <v>42.718000000000004</v>
      </c>
      <c r="C667" s="116">
        <v>429.78800000000001</v>
      </c>
      <c r="D667" s="116">
        <v>57.262999999999998</v>
      </c>
      <c r="E667" s="117">
        <v>489.47</v>
      </c>
      <c r="F667" s="117">
        <v>30.504000000000001</v>
      </c>
      <c r="G667" s="117">
        <v>378.88900000000001</v>
      </c>
      <c r="H667" s="104">
        <f>D667/D666*100</f>
        <v>1.1190251273054013</v>
      </c>
      <c r="I667" s="104">
        <f>E667/E666*100</f>
        <v>1.0077743178493885</v>
      </c>
      <c r="J667" s="105">
        <f t="shared" si="126"/>
        <v>134.04887869282268</v>
      </c>
      <c r="K667" s="105">
        <f t="shared" si="127"/>
        <v>187.72292158405452</v>
      </c>
      <c r="L667" s="105">
        <f t="shared" si="127"/>
        <v>129.18559261419571</v>
      </c>
      <c r="M667" s="47" t="s">
        <v>564</v>
      </c>
    </row>
    <row r="668" spans="1:13" s="89" customFormat="1" x14ac:dyDescent="0.2">
      <c r="A668" s="47" t="s">
        <v>565</v>
      </c>
      <c r="B668" s="116">
        <v>5306.8429999999998</v>
      </c>
      <c r="C668" s="116">
        <v>42535.28</v>
      </c>
      <c r="D668" s="116">
        <v>5059.9589999999998</v>
      </c>
      <c r="E668" s="117">
        <v>48079.936000000002</v>
      </c>
      <c r="F668" s="117">
        <v>6080.7889999999998</v>
      </c>
      <c r="G668" s="117">
        <v>60572.101999999999</v>
      </c>
      <c r="H668" s="104">
        <f>D668/D666*100</f>
        <v>98.880974872694608</v>
      </c>
      <c r="I668" s="104">
        <f>E668/E666*100</f>
        <v>98.992225682150618</v>
      </c>
      <c r="J668" s="105">
        <f t="shared" si="126"/>
        <v>95.347817902282017</v>
      </c>
      <c r="K668" s="105">
        <f t="shared" si="127"/>
        <v>83.212211441640221</v>
      </c>
      <c r="L668" s="105">
        <f t="shared" si="127"/>
        <v>79.376370329694026</v>
      </c>
      <c r="M668" s="47" t="s">
        <v>831</v>
      </c>
    </row>
    <row r="669" spans="1:13" s="89" customFormat="1" x14ac:dyDescent="0.2">
      <c r="A669" s="42" t="s">
        <v>658</v>
      </c>
      <c r="B669" s="116"/>
      <c r="C669" s="116"/>
      <c r="D669" s="116"/>
      <c r="E669" s="117"/>
      <c r="F669" s="117"/>
      <c r="G669" s="117"/>
      <c r="H669" s="112"/>
      <c r="I669" s="112"/>
      <c r="J669" s="112"/>
      <c r="K669" s="112"/>
      <c r="L669" s="112"/>
      <c r="M669" s="42" t="s">
        <v>924</v>
      </c>
    </row>
    <row r="670" spans="1:13" s="89" customFormat="1" x14ac:dyDescent="0.2">
      <c r="A670" s="43" t="s">
        <v>555</v>
      </c>
      <c r="B670" s="116">
        <v>3576.491</v>
      </c>
      <c r="C670" s="116">
        <v>29392.859</v>
      </c>
      <c r="D670" s="116">
        <v>3699.6889999999999</v>
      </c>
      <c r="E670" s="117">
        <v>33439.491999999998</v>
      </c>
      <c r="F670" s="117">
        <v>4608.5150000000003</v>
      </c>
      <c r="G670" s="117">
        <v>47019.868000000002</v>
      </c>
      <c r="H670" s="104">
        <f>H671+H672</f>
        <v>100</v>
      </c>
      <c r="I670" s="104">
        <f>I671+I672</f>
        <v>100.00000000000001</v>
      </c>
      <c r="J670" s="105">
        <f>D670/B670*100</f>
        <v>103.44466126155496</v>
      </c>
      <c r="K670" s="105">
        <f t="shared" ref="K670:L673" si="128">D670/F670*100</f>
        <v>80.279417556414586</v>
      </c>
      <c r="L670" s="105">
        <f t="shared" si="128"/>
        <v>71.117792163942255</v>
      </c>
      <c r="M670" s="43" t="s">
        <v>556</v>
      </c>
    </row>
    <row r="671" spans="1:13" s="89" customFormat="1" x14ac:dyDescent="0.2">
      <c r="A671" s="47" t="s">
        <v>562</v>
      </c>
      <c r="B671" s="116">
        <v>2439.0390000000002</v>
      </c>
      <c r="C671" s="116">
        <v>17353.434000000001</v>
      </c>
      <c r="D671" s="116">
        <v>2464.6880000000001</v>
      </c>
      <c r="E671" s="117">
        <v>19818.121999999999</v>
      </c>
      <c r="F671" s="117">
        <v>2778.009</v>
      </c>
      <c r="G671" s="117">
        <v>30364.399000000001</v>
      </c>
      <c r="H671" s="104">
        <f>D671/D670*100</f>
        <v>66.618788768461357</v>
      </c>
      <c r="I671" s="104">
        <f>E671/E670*100</f>
        <v>59.265619226512179</v>
      </c>
      <c r="J671" s="105">
        <f>D671/B671*100</f>
        <v>101.05160270089981</v>
      </c>
      <c r="K671" s="105">
        <f t="shared" si="128"/>
        <v>88.72138283209307</v>
      </c>
      <c r="L671" s="105">
        <f t="shared" si="128"/>
        <v>65.267624760167323</v>
      </c>
      <c r="M671" s="47" t="s">
        <v>830</v>
      </c>
    </row>
    <row r="672" spans="1:13" s="89" customFormat="1" x14ac:dyDescent="0.2">
      <c r="A672" s="47" t="s">
        <v>563</v>
      </c>
      <c r="B672" s="116">
        <v>1137.452</v>
      </c>
      <c r="C672" s="116">
        <v>12039.424999999999</v>
      </c>
      <c r="D672" s="116">
        <v>1235.001</v>
      </c>
      <c r="E672" s="117">
        <v>13621.37</v>
      </c>
      <c r="F672" s="117">
        <v>1830.5060000000001</v>
      </c>
      <c r="G672" s="117">
        <v>16655.469000000001</v>
      </c>
      <c r="H672" s="104">
        <f>D672/D670*100</f>
        <v>33.38121123153865</v>
      </c>
      <c r="I672" s="104">
        <f>E672/E670*100</f>
        <v>40.734380773487835</v>
      </c>
      <c r="J672" s="105">
        <f>D672/B672*100</f>
        <v>108.57609815622989</v>
      </c>
      <c r="K672" s="105">
        <f t="shared" si="128"/>
        <v>67.467738428609351</v>
      </c>
      <c r="L672" s="105">
        <f t="shared" si="128"/>
        <v>81.783166838472098</v>
      </c>
      <c r="M672" s="47" t="s">
        <v>563</v>
      </c>
    </row>
    <row r="673" spans="1:13" s="89" customFormat="1" x14ac:dyDescent="0.2">
      <c r="A673" s="43" t="s">
        <v>557</v>
      </c>
      <c r="B673" s="116">
        <v>3576.491</v>
      </c>
      <c r="C673" s="116">
        <v>29392.859</v>
      </c>
      <c r="D673" s="116">
        <v>3699.6889999999999</v>
      </c>
      <c r="E673" s="117">
        <v>33439.491999999998</v>
      </c>
      <c r="F673" s="117">
        <v>4608.5150000000003</v>
      </c>
      <c r="G673" s="117">
        <v>47019.868000000002</v>
      </c>
      <c r="H673" s="104">
        <f>H674+H675</f>
        <v>99.999972970701066</v>
      </c>
      <c r="I673" s="104">
        <f>I674+I675</f>
        <v>100.00000299047605</v>
      </c>
      <c r="J673" s="105">
        <f>D673/B673*100</f>
        <v>103.44466126155496</v>
      </c>
      <c r="K673" s="105">
        <f t="shared" si="128"/>
        <v>80.279417556414586</v>
      </c>
      <c r="L673" s="105">
        <f t="shared" si="128"/>
        <v>71.117792163942255</v>
      </c>
      <c r="M673" s="43" t="s">
        <v>558</v>
      </c>
    </row>
    <row r="674" spans="1:13" s="89" customFormat="1" x14ac:dyDescent="0.2">
      <c r="A674" s="47" t="s">
        <v>564</v>
      </c>
      <c r="B674" s="116">
        <v>17.675000000000001</v>
      </c>
      <c r="C674" s="116">
        <v>189.453</v>
      </c>
      <c r="D674" s="116">
        <v>40.878999999999998</v>
      </c>
      <c r="E674" s="117">
        <v>231.90299999999999</v>
      </c>
      <c r="F674" s="117">
        <v>8.6760000000000002</v>
      </c>
      <c r="G674" s="117">
        <v>193.16200000000001</v>
      </c>
      <c r="H674" s="104">
        <f>D674/D673*100</f>
        <v>1.1049307117436087</v>
      </c>
      <c r="I674" s="104">
        <f>E674/E673*100</f>
        <v>0.6935003677687448</v>
      </c>
      <c r="J674" s="106">
        <f>D674/B674</f>
        <v>2.3128147100424328</v>
      </c>
      <c r="K674" s="106">
        <f>D674/F674</f>
        <v>4.7117335177501145</v>
      </c>
      <c r="L674" s="105">
        <f>E674/G674*100</f>
        <v>120.05622223832843</v>
      </c>
      <c r="M674" s="47" t="s">
        <v>564</v>
      </c>
    </row>
    <row r="675" spans="1:13" s="89" customFormat="1" x14ac:dyDescent="0.2">
      <c r="A675" s="47" t="s">
        <v>565</v>
      </c>
      <c r="B675" s="116">
        <v>3558.8159999999998</v>
      </c>
      <c r="C675" s="116">
        <v>29203.405999999999</v>
      </c>
      <c r="D675" s="116">
        <v>3658.8090000000002</v>
      </c>
      <c r="E675" s="117">
        <v>33207.589999999997</v>
      </c>
      <c r="F675" s="117">
        <v>4599.8389999999999</v>
      </c>
      <c r="G675" s="117">
        <v>46826.705999999998</v>
      </c>
      <c r="H675" s="104">
        <f>D675/D673*100</f>
        <v>98.89504225895746</v>
      </c>
      <c r="I675" s="104">
        <f>E675/E673*100</f>
        <v>99.306502622707299</v>
      </c>
      <c r="J675" s="105">
        <f>D675/B675*100</f>
        <v>102.80972660570258</v>
      </c>
      <c r="K675" s="105">
        <f>D675/F675*100</f>
        <v>79.542110060808653</v>
      </c>
      <c r="L675" s="105">
        <f>E675/G675*100</f>
        <v>70.915921354792715</v>
      </c>
      <c r="M675" s="47" t="s">
        <v>831</v>
      </c>
    </row>
    <row r="676" spans="1:13" s="89" customFormat="1" ht="78.75" x14ac:dyDescent="0.2">
      <c r="A676" s="42" t="s">
        <v>659</v>
      </c>
      <c r="B676" s="116"/>
      <c r="C676" s="116"/>
      <c r="D676" s="116"/>
      <c r="E676" s="117"/>
      <c r="F676" s="117"/>
      <c r="G676" s="117"/>
      <c r="H676" s="112"/>
      <c r="I676" s="112"/>
      <c r="J676" s="112"/>
      <c r="K676" s="112"/>
      <c r="L676" s="112"/>
      <c r="M676" s="42" t="s">
        <v>925</v>
      </c>
    </row>
    <row r="677" spans="1:13" s="89" customFormat="1" x14ac:dyDescent="0.2">
      <c r="A677" s="43" t="s">
        <v>555</v>
      </c>
      <c r="B677" s="116">
        <v>1591.5650000000001</v>
      </c>
      <c r="C677" s="116">
        <v>9091.768</v>
      </c>
      <c r="D677" s="116">
        <v>945.72500000000002</v>
      </c>
      <c r="E677" s="117">
        <v>10777.725</v>
      </c>
      <c r="F677" s="117">
        <v>728.76599999999996</v>
      </c>
      <c r="G677" s="117">
        <v>6152.0479999999998</v>
      </c>
      <c r="H677" s="104">
        <f>H678+H679</f>
        <v>100</v>
      </c>
      <c r="I677" s="104">
        <f>I678+I679</f>
        <v>100</v>
      </c>
      <c r="J677" s="105">
        <f>D677/B677*100</f>
        <v>59.421072969058756</v>
      </c>
      <c r="K677" s="105">
        <f t="shared" ref="K677:L680" si="129">D677/F677*100</f>
        <v>129.77073573684831</v>
      </c>
      <c r="L677" s="105">
        <f t="shared" si="129"/>
        <v>175.18922154053416</v>
      </c>
      <c r="M677" s="43" t="s">
        <v>556</v>
      </c>
    </row>
    <row r="678" spans="1:13" s="89" customFormat="1" x14ac:dyDescent="0.2">
      <c r="A678" s="47" t="s">
        <v>562</v>
      </c>
      <c r="B678" s="116">
        <v>41.000999999999998</v>
      </c>
      <c r="C678" s="116">
        <v>235.55199999999999</v>
      </c>
      <c r="D678" s="116">
        <v>41.000999999999998</v>
      </c>
      <c r="E678" s="117">
        <v>276.553</v>
      </c>
      <c r="F678" s="117">
        <v>22.896000000000001</v>
      </c>
      <c r="G678" s="117">
        <v>241.98</v>
      </c>
      <c r="H678" s="104">
        <f>D678/D677*100</f>
        <v>4.3354040550900104</v>
      </c>
      <c r="I678" s="104">
        <f>E678/E677*100</f>
        <v>2.5659682354114621</v>
      </c>
      <c r="J678" s="105">
        <f>D678/B678*100</f>
        <v>100</v>
      </c>
      <c r="K678" s="105">
        <f t="shared" si="129"/>
        <v>179.07494758909851</v>
      </c>
      <c r="L678" s="105">
        <f t="shared" si="129"/>
        <v>114.28754442515911</v>
      </c>
      <c r="M678" s="47" t="s">
        <v>830</v>
      </c>
    </row>
    <row r="679" spans="1:13" s="89" customFormat="1" x14ac:dyDescent="0.2">
      <c r="A679" s="47" t="s">
        <v>563</v>
      </c>
      <c r="B679" s="116">
        <v>1550.5640000000001</v>
      </c>
      <c r="C679" s="116">
        <v>8856.2160000000003</v>
      </c>
      <c r="D679" s="116">
        <v>904.72400000000005</v>
      </c>
      <c r="E679" s="117">
        <v>10501.172</v>
      </c>
      <c r="F679" s="117">
        <v>705.87</v>
      </c>
      <c r="G679" s="117">
        <v>5910.0680000000002</v>
      </c>
      <c r="H679" s="104">
        <f>D679/D677*100</f>
        <v>95.664595944909991</v>
      </c>
      <c r="I679" s="104">
        <f>E679/E677*100</f>
        <v>97.434031764588539</v>
      </c>
      <c r="J679" s="105">
        <f>D679/B679*100</f>
        <v>58.348059157829027</v>
      </c>
      <c r="K679" s="105">
        <f t="shared" si="129"/>
        <v>128.1714763341692</v>
      </c>
      <c r="L679" s="105">
        <f t="shared" si="129"/>
        <v>177.68276101053323</v>
      </c>
      <c r="M679" s="47" t="s">
        <v>563</v>
      </c>
    </row>
    <row r="680" spans="1:13" s="89" customFormat="1" x14ac:dyDescent="0.2">
      <c r="A680" s="43" t="s">
        <v>557</v>
      </c>
      <c r="B680" s="116">
        <v>1591.5650000000001</v>
      </c>
      <c r="C680" s="116">
        <v>9091.768</v>
      </c>
      <c r="D680" s="116">
        <v>945.72500000000002</v>
      </c>
      <c r="E680" s="117">
        <v>10777.725</v>
      </c>
      <c r="F680" s="117">
        <v>728.76599999999996</v>
      </c>
      <c r="G680" s="117">
        <v>6152.0479999999998</v>
      </c>
      <c r="H680" s="104">
        <f>H681+H682</f>
        <v>99.999999999999986</v>
      </c>
      <c r="I680" s="104">
        <f>I681+I682</f>
        <v>100</v>
      </c>
      <c r="J680" s="105">
        <f>D680/B680*100</f>
        <v>59.421072969058756</v>
      </c>
      <c r="K680" s="105">
        <f t="shared" si="129"/>
        <v>129.77073573684831</v>
      </c>
      <c r="L680" s="105">
        <f t="shared" si="129"/>
        <v>175.18922154053416</v>
      </c>
      <c r="M680" s="43" t="s">
        <v>558</v>
      </c>
    </row>
    <row r="681" spans="1:13" s="89" customFormat="1" x14ac:dyDescent="0.2">
      <c r="A681" s="47" t="s">
        <v>564</v>
      </c>
      <c r="B681" s="116">
        <v>1.4E-2</v>
      </c>
      <c r="C681" s="116">
        <v>17.349</v>
      </c>
      <c r="D681" s="116">
        <v>5.3680000000000003</v>
      </c>
      <c r="E681" s="117">
        <v>32.844999999999999</v>
      </c>
      <c r="F681" s="117">
        <v>1.512</v>
      </c>
      <c r="G681" s="117">
        <v>81.412999999999997</v>
      </c>
      <c r="H681" s="104">
        <f>D681/D680*100</f>
        <v>0.56760686246001746</v>
      </c>
      <c r="I681" s="104">
        <f>E681/E680*100</f>
        <v>0.30474891500757351</v>
      </c>
      <c r="J681" s="106"/>
      <c r="K681" s="106">
        <f>D681/F681</f>
        <v>3.5502645502645502</v>
      </c>
      <c r="L681" s="105">
        <f>E681/G681*100</f>
        <v>40.343679756304276</v>
      </c>
      <c r="M681" s="47" t="s">
        <v>564</v>
      </c>
    </row>
    <row r="682" spans="1:13" s="89" customFormat="1" x14ac:dyDescent="0.2">
      <c r="A682" s="47" t="s">
        <v>565</v>
      </c>
      <c r="B682" s="116">
        <v>1591.55</v>
      </c>
      <c r="C682" s="116">
        <v>9074.42</v>
      </c>
      <c r="D682" s="116">
        <v>940.35699999999997</v>
      </c>
      <c r="E682" s="117">
        <v>10744.88</v>
      </c>
      <c r="F682" s="117">
        <v>727.25400000000002</v>
      </c>
      <c r="G682" s="117">
        <v>6070.6350000000002</v>
      </c>
      <c r="H682" s="104">
        <f>D682/D680*100</f>
        <v>99.432393137539975</v>
      </c>
      <c r="I682" s="104">
        <f>E682/E680*100</f>
        <v>99.695251084992421</v>
      </c>
      <c r="J682" s="105">
        <f>D682/B682*100</f>
        <v>59.084351732587727</v>
      </c>
      <c r="K682" s="105">
        <f>D682/F682*100</f>
        <v>129.30241703723871</v>
      </c>
      <c r="L682" s="105">
        <f>E682/G682*100</f>
        <v>176.99762874888705</v>
      </c>
      <c r="M682" s="47" t="s">
        <v>831</v>
      </c>
    </row>
    <row r="683" spans="1:13" s="89" customFormat="1" ht="78.75" x14ac:dyDescent="0.2">
      <c r="A683" s="42" t="s">
        <v>203</v>
      </c>
      <c r="B683" s="116"/>
      <c r="C683" s="116"/>
      <c r="D683" s="116"/>
      <c r="E683" s="117"/>
      <c r="F683" s="117"/>
      <c r="G683" s="117"/>
      <c r="H683" s="112"/>
      <c r="I683" s="112"/>
      <c r="J683" s="112"/>
      <c r="K683" s="112"/>
      <c r="L683" s="112"/>
      <c r="M683" s="42" t="s">
        <v>926</v>
      </c>
    </row>
    <row r="684" spans="1:13" s="89" customFormat="1" x14ac:dyDescent="0.2">
      <c r="A684" s="43" t="s">
        <v>555</v>
      </c>
      <c r="B684" s="116">
        <v>34.656999999999996</v>
      </c>
      <c r="C684" s="116">
        <v>372.517</v>
      </c>
      <c r="D684" s="116">
        <v>45.563000000000002</v>
      </c>
      <c r="E684" s="117">
        <v>418.15100000000001</v>
      </c>
      <c r="F684" s="117">
        <v>35.994</v>
      </c>
      <c r="G684" s="117">
        <v>369.58199999999999</v>
      </c>
      <c r="H684" s="104">
        <f>H685+H686</f>
        <v>100</v>
      </c>
      <c r="I684" s="104">
        <f>I685+I686</f>
        <v>100</v>
      </c>
      <c r="J684" s="105">
        <f>D684/B684*100</f>
        <v>131.46839022419715</v>
      </c>
      <c r="K684" s="105">
        <f>D684/F684*100</f>
        <v>126.58498638661999</v>
      </c>
      <c r="L684" s="105">
        <f>E684/G684*100</f>
        <v>113.14160321660687</v>
      </c>
      <c r="M684" s="43" t="s">
        <v>556</v>
      </c>
    </row>
    <row r="685" spans="1:13" s="89" customFormat="1" x14ac:dyDescent="0.2">
      <c r="A685" s="47" t="s">
        <v>562</v>
      </c>
      <c r="B685" s="116">
        <v>22.533000000000001</v>
      </c>
      <c r="C685" s="116">
        <v>213.90100000000001</v>
      </c>
      <c r="D685" s="116">
        <v>22.533000000000001</v>
      </c>
      <c r="E685" s="117">
        <v>236.434</v>
      </c>
      <c r="F685" s="117">
        <v>5.0519999999999996</v>
      </c>
      <c r="G685" s="117">
        <v>43.018999999999998</v>
      </c>
      <c r="H685" s="104">
        <f>D685/D684*100</f>
        <v>49.454601321247502</v>
      </c>
      <c r="I685" s="104">
        <f>E685/E684*100</f>
        <v>56.542732170914334</v>
      </c>
      <c r="J685" s="105">
        <f>D685/B685*100</f>
        <v>100</v>
      </c>
      <c r="K685" s="106">
        <f>D685/F685</f>
        <v>4.4602137767220906</v>
      </c>
      <c r="L685" s="106"/>
      <c r="M685" s="47" t="s">
        <v>830</v>
      </c>
    </row>
    <row r="686" spans="1:13" s="89" customFormat="1" x14ac:dyDescent="0.2">
      <c r="A686" s="47" t="s">
        <v>563</v>
      </c>
      <c r="B686" s="116">
        <v>12.125</v>
      </c>
      <c r="C686" s="116">
        <v>158.61600000000001</v>
      </c>
      <c r="D686" s="116">
        <v>23.03</v>
      </c>
      <c r="E686" s="117">
        <v>181.71700000000001</v>
      </c>
      <c r="F686" s="117">
        <v>30.942</v>
      </c>
      <c r="G686" s="117">
        <v>326.56299999999999</v>
      </c>
      <c r="H686" s="104">
        <f>D686/D684*100</f>
        <v>50.545398678752498</v>
      </c>
      <c r="I686" s="104">
        <f>E686/E684*100</f>
        <v>43.457267829085666</v>
      </c>
      <c r="J686" s="105">
        <f>D686/B686*100</f>
        <v>189.93814432989691</v>
      </c>
      <c r="K686" s="105">
        <f>D686/F686*100</f>
        <v>74.429577919979323</v>
      </c>
      <c r="L686" s="105">
        <f>E686/G686*100</f>
        <v>55.645311930622888</v>
      </c>
      <c r="M686" s="47" t="s">
        <v>563</v>
      </c>
    </row>
    <row r="687" spans="1:13" s="89" customFormat="1" x14ac:dyDescent="0.2">
      <c r="A687" s="43" t="s">
        <v>557</v>
      </c>
      <c r="B687" s="116">
        <v>34.656999999999996</v>
      </c>
      <c r="C687" s="116">
        <v>372.517</v>
      </c>
      <c r="D687" s="116">
        <v>45.563000000000002</v>
      </c>
      <c r="E687" s="117">
        <v>418.15100000000001</v>
      </c>
      <c r="F687" s="117">
        <v>35.994</v>
      </c>
      <c r="G687" s="117">
        <v>369.58199999999999</v>
      </c>
      <c r="H687" s="104">
        <f>H688+H689</f>
        <v>100</v>
      </c>
      <c r="I687" s="104">
        <f>I688+I689</f>
        <v>100.00023914805897</v>
      </c>
      <c r="J687" s="105">
        <f>D687/B687*100</f>
        <v>131.46839022419715</v>
      </c>
      <c r="K687" s="105">
        <f>D687/F687*100</f>
        <v>126.58498638661999</v>
      </c>
      <c r="L687" s="105">
        <f>E687/G687*100</f>
        <v>113.14160321660687</v>
      </c>
      <c r="M687" s="43" t="s">
        <v>558</v>
      </c>
    </row>
    <row r="688" spans="1:13" s="89" customFormat="1" x14ac:dyDescent="0.2">
      <c r="A688" s="47" t="s">
        <v>564</v>
      </c>
      <c r="B688" s="116">
        <v>0</v>
      </c>
      <c r="C688" s="116">
        <v>5.3360000000000003</v>
      </c>
      <c r="D688" s="116">
        <v>0.85299999999999998</v>
      </c>
      <c r="E688" s="117">
        <v>6.1890000000000001</v>
      </c>
      <c r="F688" s="117">
        <v>0.85</v>
      </c>
      <c r="G688" s="117">
        <v>1.3129999999999999</v>
      </c>
      <c r="H688" s="104">
        <f>D688/D687*100</f>
        <v>1.872133090446195</v>
      </c>
      <c r="I688" s="104">
        <f>E688/E687*100</f>
        <v>1.4800873368711303</v>
      </c>
      <c r="J688" s="105">
        <v>0</v>
      </c>
      <c r="K688" s="105">
        <f>D688/F688*100</f>
        <v>100.35294117647058</v>
      </c>
      <c r="L688" s="106">
        <f>E688/G688</f>
        <v>4.7136329017517138</v>
      </c>
      <c r="M688" s="47" t="s">
        <v>564</v>
      </c>
    </row>
    <row r="689" spans="1:13" s="89" customFormat="1" x14ac:dyDescent="0.2">
      <c r="A689" s="47" t="s">
        <v>565</v>
      </c>
      <c r="B689" s="116">
        <v>34.656999999999996</v>
      </c>
      <c r="C689" s="116">
        <v>367.18099999999998</v>
      </c>
      <c r="D689" s="116">
        <v>44.71</v>
      </c>
      <c r="E689" s="117">
        <v>411.96300000000002</v>
      </c>
      <c r="F689" s="117">
        <v>35.143999999999998</v>
      </c>
      <c r="G689" s="117">
        <v>368.26900000000001</v>
      </c>
      <c r="H689" s="104">
        <f>D689/D687*100</f>
        <v>98.127866909553802</v>
      </c>
      <c r="I689" s="104">
        <f>E689/E687*100</f>
        <v>98.52015181118783</v>
      </c>
      <c r="J689" s="105">
        <f>D689/B689*100</f>
        <v>129.00712698733304</v>
      </c>
      <c r="K689" s="105">
        <f>D689/F689*100</f>
        <v>127.21944001821079</v>
      </c>
      <c r="L689" s="105">
        <f>E689/G689*100</f>
        <v>111.86469672983608</v>
      </c>
      <c r="M689" s="47" t="s">
        <v>831</v>
      </c>
    </row>
    <row r="690" spans="1:13" s="89" customFormat="1" x14ac:dyDescent="0.2">
      <c r="A690" s="42" t="s">
        <v>660</v>
      </c>
      <c r="B690" s="116"/>
      <c r="C690" s="116"/>
      <c r="D690" s="116"/>
      <c r="E690" s="117"/>
      <c r="F690" s="117"/>
      <c r="G690" s="117"/>
      <c r="H690" s="112"/>
      <c r="I690" s="112"/>
      <c r="J690" s="112"/>
      <c r="K690" s="112"/>
      <c r="L690" s="112"/>
      <c r="M690" s="42" t="s">
        <v>927</v>
      </c>
    </row>
    <row r="691" spans="1:13" s="89" customFormat="1" x14ac:dyDescent="0.2">
      <c r="A691" s="43" t="s">
        <v>555</v>
      </c>
      <c r="B691" s="116">
        <v>1318.318</v>
      </c>
      <c r="C691" s="116">
        <v>8079.777</v>
      </c>
      <c r="D691" s="116">
        <v>498.928</v>
      </c>
      <c r="E691" s="117">
        <v>8587.4009999999998</v>
      </c>
      <c r="F691" s="117">
        <v>776.87800000000004</v>
      </c>
      <c r="G691" s="117">
        <v>6311.1260000000002</v>
      </c>
      <c r="H691" s="109"/>
      <c r="I691" s="109">
        <f>I692+I693</f>
        <v>100</v>
      </c>
      <c r="J691" s="105">
        <f>D691/B691*100</f>
        <v>37.845800482129498</v>
      </c>
      <c r="K691" s="105">
        <f t="shared" ref="K691:L696" si="130">D691/F691*100</f>
        <v>64.222181603803946</v>
      </c>
      <c r="L691" s="105">
        <f t="shared" si="130"/>
        <v>136.06765258687594</v>
      </c>
      <c r="M691" s="43" t="s">
        <v>556</v>
      </c>
    </row>
    <row r="692" spans="1:13" s="89" customFormat="1" x14ac:dyDescent="0.2">
      <c r="A692" s="47" t="s">
        <v>562</v>
      </c>
      <c r="B692" s="116">
        <v>1081</v>
      </c>
      <c r="C692" s="116">
        <v>4831</v>
      </c>
      <c r="D692" s="116" t="s">
        <v>559</v>
      </c>
      <c r="E692" s="117">
        <v>5121</v>
      </c>
      <c r="F692" s="117">
        <v>553</v>
      </c>
      <c r="G692" s="117">
        <v>4188</v>
      </c>
      <c r="H692" s="109"/>
      <c r="I692" s="109">
        <f>E692/E691*100</f>
        <v>59.633875255155779</v>
      </c>
      <c r="J692" s="105"/>
      <c r="K692" s="105"/>
      <c r="L692" s="105">
        <f t="shared" si="130"/>
        <v>122.27793696275072</v>
      </c>
      <c r="M692" s="47" t="s">
        <v>830</v>
      </c>
    </row>
    <row r="693" spans="1:13" s="89" customFormat="1" x14ac:dyDescent="0.2">
      <c r="A693" s="47" t="s">
        <v>563</v>
      </c>
      <c r="B693" s="116">
        <v>237.31800000000001</v>
      </c>
      <c r="C693" s="116">
        <v>3248.777</v>
      </c>
      <c r="D693" s="116">
        <v>208.928</v>
      </c>
      <c r="E693" s="117">
        <v>3466.4009999999998</v>
      </c>
      <c r="F693" s="117">
        <v>223.87799999999999</v>
      </c>
      <c r="G693" s="117">
        <v>2123.1260000000002</v>
      </c>
      <c r="H693" s="109">
        <f>D693/D691*100</f>
        <v>41.875380816470518</v>
      </c>
      <c r="I693" s="109">
        <f>E693/E691*100</f>
        <v>40.366124744844214</v>
      </c>
      <c r="J693" s="105">
        <f>D693/B693*100</f>
        <v>88.037148467457158</v>
      </c>
      <c r="K693" s="105">
        <f t="shared" si="130"/>
        <v>93.322255871501454</v>
      </c>
      <c r="L693" s="105">
        <f t="shared" si="130"/>
        <v>163.26873675891113</v>
      </c>
      <c r="M693" s="47" t="s">
        <v>563</v>
      </c>
    </row>
    <row r="694" spans="1:13" s="89" customFormat="1" x14ac:dyDescent="0.2">
      <c r="A694" s="43" t="s">
        <v>557</v>
      </c>
      <c r="B694" s="116">
        <v>1318.318</v>
      </c>
      <c r="C694" s="116">
        <v>8079.777</v>
      </c>
      <c r="D694" s="116">
        <v>498.928</v>
      </c>
      <c r="E694" s="117">
        <v>8587.4009999999998</v>
      </c>
      <c r="F694" s="117">
        <v>776.87800000000004</v>
      </c>
      <c r="G694" s="117">
        <v>6311.1260000000002</v>
      </c>
      <c r="H694" s="104">
        <f>H695+H696</f>
        <v>99.999799570278668</v>
      </c>
      <c r="I694" s="104">
        <f>I695+I696</f>
        <v>100</v>
      </c>
      <c r="J694" s="105">
        <f>D694/B694*100</f>
        <v>37.845800482129498</v>
      </c>
      <c r="K694" s="105">
        <f t="shared" si="130"/>
        <v>64.222181603803946</v>
      </c>
      <c r="L694" s="105">
        <f t="shared" si="130"/>
        <v>136.06765258687594</v>
      </c>
      <c r="M694" s="43" t="s">
        <v>558</v>
      </c>
    </row>
    <row r="695" spans="1:13" s="89" customFormat="1" x14ac:dyDescent="0.2">
      <c r="A695" s="47" t="s">
        <v>564</v>
      </c>
      <c r="B695" s="116">
        <v>0</v>
      </c>
      <c r="C695" s="116">
        <v>7.5949999999999998</v>
      </c>
      <c r="D695" s="116">
        <v>1E-3</v>
      </c>
      <c r="E695" s="117">
        <v>7.5960000000000001</v>
      </c>
      <c r="F695" s="117">
        <v>15.715999999999999</v>
      </c>
      <c r="G695" s="117">
        <v>20.718</v>
      </c>
      <c r="H695" s="104">
        <f>D695/D694*100</f>
        <v>2.0042972132251549E-4</v>
      </c>
      <c r="I695" s="104">
        <f>E695/E694*100</f>
        <v>8.8455168216786437E-2</v>
      </c>
      <c r="J695" s="105">
        <v>0</v>
      </c>
      <c r="K695" s="105">
        <f t="shared" si="130"/>
        <v>6.3629422244846018E-3</v>
      </c>
      <c r="L695" s="105">
        <f t="shared" si="130"/>
        <v>36.663770634231099</v>
      </c>
      <c r="M695" s="47" t="s">
        <v>564</v>
      </c>
    </row>
    <row r="696" spans="1:13" s="89" customFormat="1" x14ac:dyDescent="0.2">
      <c r="A696" s="47" t="s">
        <v>565</v>
      </c>
      <c r="B696" s="116">
        <v>1318.318</v>
      </c>
      <c r="C696" s="116">
        <v>8072.1809999999996</v>
      </c>
      <c r="D696" s="116">
        <v>498.92599999999999</v>
      </c>
      <c r="E696" s="117">
        <v>8579.8050000000003</v>
      </c>
      <c r="F696" s="117">
        <v>761.16200000000003</v>
      </c>
      <c r="G696" s="117">
        <v>6290.4080000000004</v>
      </c>
      <c r="H696" s="104">
        <f>D696/D694*100</f>
        <v>99.999599140557351</v>
      </c>
      <c r="I696" s="104">
        <f>E696/E694*100</f>
        <v>99.911544831783218</v>
      </c>
      <c r="J696" s="105">
        <f>D696/B696*100</f>
        <v>37.845648773664628</v>
      </c>
      <c r="K696" s="105">
        <f t="shared" si="130"/>
        <v>65.547938546590601</v>
      </c>
      <c r="L696" s="105">
        <f t="shared" si="130"/>
        <v>136.39504782519671</v>
      </c>
      <c r="M696" s="47" t="s">
        <v>831</v>
      </c>
    </row>
    <row r="697" spans="1:13" s="89" customFormat="1" ht="33.75" x14ac:dyDescent="0.2">
      <c r="A697" s="42" t="s">
        <v>661</v>
      </c>
      <c r="B697" s="116"/>
      <c r="C697" s="116"/>
      <c r="D697" s="116"/>
      <c r="E697" s="117"/>
      <c r="F697" s="117"/>
      <c r="G697" s="117"/>
      <c r="H697" s="112"/>
      <c r="I697" s="112"/>
      <c r="J697" s="112"/>
      <c r="K697" s="112"/>
      <c r="L697" s="112"/>
      <c r="M697" s="42" t="s">
        <v>928</v>
      </c>
    </row>
    <row r="698" spans="1:13" s="89" customFormat="1" x14ac:dyDescent="0.2">
      <c r="A698" s="43" t="s">
        <v>555</v>
      </c>
      <c r="B698" s="116">
        <v>247038.06200000001</v>
      </c>
      <c r="C698" s="116">
        <v>2244636.5819999999</v>
      </c>
      <c r="D698" s="116">
        <v>261722.55499999999</v>
      </c>
      <c r="E698" s="117">
        <v>2506452.2110000001</v>
      </c>
      <c r="F698" s="117">
        <v>318961.07299999997</v>
      </c>
      <c r="G698" s="117">
        <v>2894669.5690000001</v>
      </c>
      <c r="H698" s="104">
        <f>H699+H700</f>
        <v>100</v>
      </c>
      <c r="I698" s="104">
        <f>I699+I700</f>
        <v>100</v>
      </c>
      <c r="J698" s="105">
        <f t="shared" ref="J698:J703" si="131">D698/B698*100</f>
        <v>105.94422287849716</v>
      </c>
      <c r="K698" s="105">
        <f t="shared" ref="K698:L703" si="132">D698/F698*100</f>
        <v>82.054701076328527</v>
      </c>
      <c r="L698" s="105">
        <f t="shared" si="132"/>
        <v>86.588543225881409</v>
      </c>
      <c r="M698" s="43" t="s">
        <v>556</v>
      </c>
    </row>
    <row r="699" spans="1:13" s="89" customFormat="1" x14ac:dyDescent="0.2">
      <c r="A699" s="47" t="s">
        <v>562</v>
      </c>
      <c r="B699" s="116">
        <v>190800</v>
      </c>
      <c r="C699" s="116">
        <v>1806200</v>
      </c>
      <c r="D699" s="116">
        <v>212400</v>
      </c>
      <c r="E699" s="117">
        <v>2018600</v>
      </c>
      <c r="F699" s="117">
        <v>236500</v>
      </c>
      <c r="G699" s="117">
        <v>2010500</v>
      </c>
      <c r="H699" s="104">
        <f>D699/D698*100</f>
        <v>81.154641028168172</v>
      </c>
      <c r="I699" s="104">
        <f>E699/E698*100</f>
        <v>80.536145518395443</v>
      </c>
      <c r="J699" s="105">
        <f t="shared" si="131"/>
        <v>111.32075471698113</v>
      </c>
      <c r="K699" s="105">
        <f t="shared" si="132"/>
        <v>89.809725158562372</v>
      </c>
      <c r="L699" s="105">
        <f t="shared" si="132"/>
        <v>100.40288485451381</v>
      </c>
      <c r="M699" s="47" t="s">
        <v>830</v>
      </c>
    </row>
    <row r="700" spans="1:13" s="89" customFormat="1" x14ac:dyDescent="0.2">
      <c r="A700" s="47" t="s">
        <v>563</v>
      </c>
      <c r="B700" s="116">
        <v>56238.061999999998</v>
      </c>
      <c r="C700" s="116">
        <v>438436.58199999999</v>
      </c>
      <c r="D700" s="116">
        <v>49322.555</v>
      </c>
      <c r="E700" s="117">
        <v>487852.21100000001</v>
      </c>
      <c r="F700" s="117">
        <v>82461.073000000004</v>
      </c>
      <c r="G700" s="117">
        <v>884169.56900000002</v>
      </c>
      <c r="H700" s="104">
        <f>D700/D698*100</f>
        <v>18.845358971831832</v>
      </c>
      <c r="I700" s="104">
        <f>E700/E698*100</f>
        <v>19.463854481604557</v>
      </c>
      <c r="J700" s="105">
        <f t="shared" si="131"/>
        <v>87.703155560374753</v>
      </c>
      <c r="K700" s="105">
        <f t="shared" si="132"/>
        <v>59.813137527327584</v>
      </c>
      <c r="L700" s="105">
        <f t="shared" si="132"/>
        <v>55.176317768068309</v>
      </c>
      <c r="M700" s="47" t="s">
        <v>563</v>
      </c>
    </row>
    <row r="701" spans="1:13" s="89" customFormat="1" x14ac:dyDescent="0.2">
      <c r="A701" s="43" t="s">
        <v>557</v>
      </c>
      <c r="B701" s="116">
        <v>247038.06200000001</v>
      </c>
      <c r="C701" s="116">
        <v>2244636.5819999999</v>
      </c>
      <c r="D701" s="116">
        <v>261722.55499999999</v>
      </c>
      <c r="E701" s="117">
        <v>2506452.2110000001</v>
      </c>
      <c r="F701" s="117">
        <v>318961.07299999997</v>
      </c>
      <c r="G701" s="117">
        <v>2894669.5690000001</v>
      </c>
      <c r="H701" s="104">
        <f>H702+H703</f>
        <v>100</v>
      </c>
      <c r="I701" s="104">
        <f>I702+I703</f>
        <v>100</v>
      </c>
      <c r="J701" s="105">
        <f t="shared" si="131"/>
        <v>105.94422287849716</v>
      </c>
      <c r="K701" s="105">
        <f t="shared" si="132"/>
        <v>82.054701076328527</v>
      </c>
      <c r="L701" s="105">
        <f t="shared" si="132"/>
        <v>86.588543225881409</v>
      </c>
      <c r="M701" s="43" t="s">
        <v>558</v>
      </c>
    </row>
    <row r="702" spans="1:13" s="89" customFormat="1" x14ac:dyDescent="0.2">
      <c r="A702" s="47" t="s">
        <v>564</v>
      </c>
      <c r="B702" s="116">
        <v>1826.6</v>
      </c>
      <c r="C702" s="116">
        <v>26409.51</v>
      </c>
      <c r="D702" s="116">
        <v>1411.3</v>
      </c>
      <c r="E702" s="117">
        <v>27820.81</v>
      </c>
      <c r="F702" s="117">
        <v>7032.6790000000001</v>
      </c>
      <c r="G702" s="117">
        <v>20111.047999999999</v>
      </c>
      <c r="H702" s="104">
        <f>D702/D701*100</f>
        <v>0.53923514540044126</v>
      </c>
      <c r="I702" s="104">
        <f>E702/E701*100</f>
        <v>1.1099677016742451</v>
      </c>
      <c r="J702" s="105">
        <f t="shared" si="131"/>
        <v>77.263768750684335</v>
      </c>
      <c r="K702" s="105">
        <f t="shared" si="132"/>
        <v>20.067743743173828</v>
      </c>
      <c r="L702" s="105">
        <f t="shared" si="132"/>
        <v>138.33595345205282</v>
      </c>
      <c r="M702" s="47" t="s">
        <v>564</v>
      </c>
    </row>
    <row r="703" spans="1:13" s="89" customFormat="1" x14ac:dyDescent="0.2">
      <c r="A703" s="47" t="s">
        <v>565</v>
      </c>
      <c r="B703" s="116">
        <v>245211.462</v>
      </c>
      <c r="C703" s="116">
        <v>2218227.0720000002</v>
      </c>
      <c r="D703" s="116">
        <v>260311.255</v>
      </c>
      <c r="E703" s="117">
        <v>2478631.4010000001</v>
      </c>
      <c r="F703" s="117">
        <v>311928.39399999997</v>
      </c>
      <c r="G703" s="117">
        <v>2874558.5210000002</v>
      </c>
      <c r="H703" s="104">
        <f>D703/D701*100</f>
        <v>99.46076485459956</v>
      </c>
      <c r="I703" s="104">
        <f>E703/E701*100</f>
        <v>98.89003229832575</v>
      </c>
      <c r="J703" s="105">
        <f t="shared" si="131"/>
        <v>106.15786589943338</v>
      </c>
      <c r="K703" s="105">
        <f t="shared" si="132"/>
        <v>83.452247377005378</v>
      </c>
      <c r="L703" s="105">
        <f t="shared" si="132"/>
        <v>86.226506884185298</v>
      </c>
      <c r="M703" s="47" t="s">
        <v>831</v>
      </c>
    </row>
    <row r="704" spans="1:13" s="89" customFormat="1" ht="22.5" x14ac:dyDescent="0.2">
      <c r="A704" s="42" t="s">
        <v>662</v>
      </c>
      <c r="B704" s="116"/>
      <c r="C704" s="116"/>
      <c r="D704" s="116"/>
      <c r="E704" s="117"/>
      <c r="F704" s="117"/>
      <c r="G704" s="117"/>
      <c r="H704" s="112"/>
      <c r="I704" s="112"/>
      <c r="J704" s="112"/>
      <c r="K704" s="112"/>
      <c r="L704" s="112"/>
      <c r="M704" s="42" t="s">
        <v>929</v>
      </c>
    </row>
    <row r="705" spans="1:13" s="89" customFormat="1" x14ac:dyDescent="0.2">
      <c r="A705" s="43" t="s">
        <v>555</v>
      </c>
      <c r="B705" s="116">
        <v>456518.36</v>
      </c>
      <c r="C705" s="116">
        <v>3757697.3309999998</v>
      </c>
      <c r="D705" s="116">
        <v>385578.26</v>
      </c>
      <c r="E705" s="117">
        <v>4143288.3509999998</v>
      </c>
      <c r="F705" s="117">
        <v>377385.28200000001</v>
      </c>
      <c r="G705" s="117">
        <v>3893410.4920000001</v>
      </c>
      <c r="H705" s="104">
        <f>H706+H707</f>
        <v>99.999999999999986</v>
      </c>
      <c r="I705" s="104">
        <f>I706+I707</f>
        <v>100.00000000000001</v>
      </c>
      <c r="J705" s="105">
        <f>D705/B705*100</f>
        <v>84.460624979026051</v>
      </c>
      <c r="K705" s="105">
        <f>D705/F705*100</f>
        <v>102.1709850359241</v>
      </c>
      <c r="L705" s="105">
        <f>E705/G705*100</f>
        <v>106.41796850122628</v>
      </c>
      <c r="M705" s="43" t="s">
        <v>556</v>
      </c>
    </row>
    <row r="706" spans="1:13" s="89" customFormat="1" x14ac:dyDescent="0.2">
      <c r="A706" s="47" t="s">
        <v>562</v>
      </c>
      <c r="B706" s="116">
        <v>456500</v>
      </c>
      <c r="C706" s="116">
        <v>3714700</v>
      </c>
      <c r="D706" s="116">
        <v>385400</v>
      </c>
      <c r="E706" s="117">
        <v>4100100</v>
      </c>
      <c r="F706" s="117">
        <v>377200</v>
      </c>
      <c r="G706" s="117">
        <v>3892200</v>
      </c>
      <c r="H706" s="104">
        <f>D706/D705*100</f>
        <v>99.953768140351059</v>
      </c>
      <c r="I706" s="104">
        <f>E706/E705*100</f>
        <v>98.957631056752888</v>
      </c>
      <c r="J706" s="105">
        <f>D706/B706*100</f>
        <v>84.424972617743705</v>
      </c>
      <c r="K706" s="105">
        <f>D706/F706*100</f>
        <v>102.17391304347827</v>
      </c>
      <c r="L706" s="105">
        <f>E706/G706*100</f>
        <v>105.34145213503932</v>
      </c>
      <c r="M706" s="47" t="s">
        <v>830</v>
      </c>
    </row>
    <row r="707" spans="1:13" s="89" customFormat="1" x14ac:dyDescent="0.2">
      <c r="A707" s="47" t="s">
        <v>563</v>
      </c>
      <c r="B707" s="116">
        <v>18.36</v>
      </c>
      <c r="C707" s="116">
        <v>42997.330999999998</v>
      </c>
      <c r="D707" s="116">
        <v>178.26</v>
      </c>
      <c r="E707" s="117">
        <v>43188.351000000002</v>
      </c>
      <c r="F707" s="117">
        <v>185.28200000000001</v>
      </c>
      <c r="G707" s="117">
        <v>1210.492</v>
      </c>
      <c r="H707" s="104">
        <f>D707/D705*100</f>
        <v>4.6231859648933525E-2</v>
      </c>
      <c r="I707" s="104">
        <f>E707/E705*100</f>
        <v>1.0423689432471268</v>
      </c>
      <c r="J707" s="106"/>
      <c r="K707" s="105">
        <f>D707/F707*100</f>
        <v>96.210101359009499</v>
      </c>
      <c r="L707" s="106"/>
      <c r="M707" s="47" t="s">
        <v>563</v>
      </c>
    </row>
    <row r="708" spans="1:13" s="89" customFormat="1" x14ac:dyDescent="0.2">
      <c r="A708" s="43" t="s">
        <v>557</v>
      </c>
      <c r="B708" s="116">
        <v>456518.36</v>
      </c>
      <c r="C708" s="116">
        <v>3757697.3309999998</v>
      </c>
      <c r="D708" s="116">
        <v>385578.26</v>
      </c>
      <c r="E708" s="117">
        <v>4143288.3509999998</v>
      </c>
      <c r="F708" s="117">
        <v>377385.28200000001</v>
      </c>
      <c r="G708" s="117">
        <v>3893410.4920000001</v>
      </c>
      <c r="H708" s="104">
        <f>H709+H710</f>
        <v>100</v>
      </c>
      <c r="I708" s="104">
        <f>I709+I710</f>
        <v>100.00000000000001</v>
      </c>
      <c r="J708" s="105">
        <f>D708/B708*100</f>
        <v>84.460624979026051</v>
      </c>
      <c r="K708" s="105">
        <f>D708/F708*100</f>
        <v>102.1709850359241</v>
      </c>
      <c r="L708" s="105">
        <f>E708/G708*100</f>
        <v>106.41796850122628</v>
      </c>
      <c r="M708" s="43" t="s">
        <v>558</v>
      </c>
    </row>
    <row r="709" spans="1:13" s="89" customFormat="1" x14ac:dyDescent="0.2">
      <c r="A709" s="47" t="s">
        <v>564</v>
      </c>
      <c r="B709" s="116">
        <v>0</v>
      </c>
      <c r="C709" s="116">
        <v>24017.214</v>
      </c>
      <c r="D709" s="116">
        <v>0</v>
      </c>
      <c r="E709" s="117">
        <v>24017.214</v>
      </c>
      <c r="F709" s="117">
        <v>425.93599999999998</v>
      </c>
      <c r="G709" s="117">
        <v>100920.93</v>
      </c>
      <c r="H709" s="104">
        <f>D709/D708*100</f>
        <v>0</v>
      </c>
      <c r="I709" s="104">
        <f>E709/E708*100</f>
        <v>0.57966552084658418</v>
      </c>
      <c r="J709" s="105">
        <v>0</v>
      </c>
      <c r="K709" s="105">
        <f>D709/F709*100</f>
        <v>0</v>
      </c>
      <c r="L709" s="105">
        <f>E709/G709*100</f>
        <v>23.798050612494357</v>
      </c>
      <c r="M709" s="47" t="s">
        <v>564</v>
      </c>
    </row>
    <row r="710" spans="1:13" s="89" customFormat="1" x14ac:dyDescent="0.2">
      <c r="A710" s="47" t="s">
        <v>565</v>
      </c>
      <c r="B710" s="116">
        <v>456518.36</v>
      </c>
      <c r="C710" s="116">
        <v>3733680.1170000001</v>
      </c>
      <c r="D710" s="116">
        <v>385578.26</v>
      </c>
      <c r="E710" s="117">
        <v>4119271.1370000001</v>
      </c>
      <c r="F710" s="117">
        <v>376959.34600000002</v>
      </c>
      <c r="G710" s="117">
        <v>3792489.5619999999</v>
      </c>
      <c r="H710" s="104">
        <f>D710/D708*100</f>
        <v>100</v>
      </c>
      <c r="I710" s="104">
        <f>E710/E708*100</f>
        <v>99.420334479153425</v>
      </c>
      <c r="J710" s="105">
        <f>D710/B710*100</f>
        <v>84.460624979026051</v>
      </c>
      <c r="K710" s="105">
        <f>D710/F710*100</f>
        <v>102.28643064337236</v>
      </c>
      <c r="L710" s="105">
        <f>E710/G710*100</f>
        <v>108.616545138958</v>
      </c>
      <c r="M710" s="47" t="s">
        <v>831</v>
      </c>
    </row>
    <row r="711" spans="1:13" s="89" customFormat="1" ht="56.25" x14ac:dyDescent="0.2">
      <c r="A711" s="42" t="s">
        <v>663</v>
      </c>
      <c r="B711" s="116"/>
      <c r="C711" s="116"/>
      <c r="D711" s="116"/>
      <c r="E711" s="117"/>
      <c r="F711" s="117"/>
      <c r="G711" s="117"/>
      <c r="H711" s="112"/>
      <c r="I711" s="112"/>
      <c r="J711" s="112"/>
      <c r="K711" s="112"/>
      <c r="L711" s="112"/>
      <c r="M711" s="42" t="s">
        <v>930</v>
      </c>
    </row>
    <row r="712" spans="1:13" s="89" customFormat="1" x14ac:dyDescent="0.2">
      <c r="A712" s="43" t="s">
        <v>555</v>
      </c>
      <c r="B712" s="116">
        <v>456500</v>
      </c>
      <c r="C712" s="116">
        <v>3713911.0440000002</v>
      </c>
      <c r="D712" s="116">
        <v>385572.46</v>
      </c>
      <c r="E712" s="117">
        <v>4099483.5040000002</v>
      </c>
      <c r="F712" s="117">
        <v>376412.35</v>
      </c>
      <c r="G712" s="117">
        <v>3885555.38</v>
      </c>
      <c r="H712" s="104">
        <f>H713+H714</f>
        <v>100</v>
      </c>
      <c r="I712" s="104">
        <f>I713+I714</f>
        <v>100</v>
      </c>
      <c r="J712" s="105">
        <f>D712/B712*100</f>
        <v>84.462751369112823</v>
      </c>
      <c r="K712" s="105">
        <f t="shared" ref="K712:L717" si="133">D712/F712*100</f>
        <v>102.4335306745382</v>
      </c>
      <c r="L712" s="105">
        <f t="shared" si="133"/>
        <v>105.50572834712757</v>
      </c>
      <c r="M712" s="43" t="s">
        <v>556</v>
      </c>
    </row>
    <row r="713" spans="1:13" s="89" customFormat="1" x14ac:dyDescent="0.2">
      <c r="A713" s="47" t="s">
        <v>562</v>
      </c>
      <c r="B713" s="116">
        <v>456500</v>
      </c>
      <c r="C713" s="116">
        <v>3713100</v>
      </c>
      <c r="D713" s="116">
        <v>385400</v>
      </c>
      <c r="E713" s="117">
        <v>4098500</v>
      </c>
      <c r="F713" s="117">
        <v>376300</v>
      </c>
      <c r="G713" s="117">
        <v>3884500</v>
      </c>
      <c r="H713" s="104">
        <f>D713/D712*100</f>
        <v>99.95527170171853</v>
      </c>
      <c r="I713" s="104">
        <f>E713/E712*100</f>
        <v>99.976009075313016</v>
      </c>
      <c r="J713" s="105">
        <f>D713/B713*100</f>
        <v>84.424972617743705</v>
      </c>
      <c r="K713" s="105">
        <f t="shared" si="133"/>
        <v>102.41828328461334</v>
      </c>
      <c r="L713" s="105">
        <f t="shared" si="133"/>
        <v>105.50907452696615</v>
      </c>
      <c r="M713" s="47" t="s">
        <v>830</v>
      </c>
    </row>
    <row r="714" spans="1:13" s="89" customFormat="1" x14ac:dyDescent="0.2">
      <c r="A714" s="47" t="s">
        <v>563</v>
      </c>
      <c r="B714" s="116">
        <v>0</v>
      </c>
      <c r="C714" s="116">
        <v>811.04399999999998</v>
      </c>
      <c r="D714" s="116">
        <v>172.46</v>
      </c>
      <c r="E714" s="117">
        <v>983.50400000000002</v>
      </c>
      <c r="F714" s="117">
        <v>112.35</v>
      </c>
      <c r="G714" s="117">
        <v>1055.3800000000001</v>
      </c>
      <c r="H714" s="104">
        <f>D714/D712*100</f>
        <v>4.4728298281469583E-2</v>
      </c>
      <c r="I714" s="104">
        <f>E714/E712*100</f>
        <v>2.3990924686984664E-2</v>
      </c>
      <c r="J714" s="105">
        <v>0</v>
      </c>
      <c r="K714" s="105">
        <f t="shared" si="133"/>
        <v>153.5024477080552</v>
      </c>
      <c r="L714" s="105">
        <f t="shared" si="133"/>
        <v>93.189562053478355</v>
      </c>
      <c r="M714" s="47" t="s">
        <v>563</v>
      </c>
    </row>
    <row r="715" spans="1:13" s="89" customFormat="1" x14ac:dyDescent="0.2">
      <c r="A715" s="43" t="s">
        <v>557</v>
      </c>
      <c r="B715" s="116">
        <v>456500</v>
      </c>
      <c r="C715" s="116">
        <v>3713911.0440000002</v>
      </c>
      <c r="D715" s="116">
        <v>385572.46</v>
      </c>
      <c r="E715" s="117">
        <v>4099483.5040000002</v>
      </c>
      <c r="F715" s="117">
        <v>376412.35</v>
      </c>
      <c r="G715" s="117">
        <v>3885555.38</v>
      </c>
      <c r="H715" s="104">
        <f>H716+H717</f>
        <v>100</v>
      </c>
      <c r="I715" s="104">
        <f>I716+I717</f>
        <v>100</v>
      </c>
      <c r="J715" s="105">
        <f>D715/B715*100</f>
        <v>84.462751369112823</v>
      </c>
      <c r="K715" s="105">
        <f t="shared" si="133"/>
        <v>102.4335306745382</v>
      </c>
      <c r="L715" s="105">
        <f t="shared" si="133"/>
        <v>105.50572834712757</v>
      </c>
      <c r="M715" s="43" t="s">
        <v>558</v>
      </c>
    </row>
    <row r="716" spans="1:13" s="89" customFormat="1" x14ac:dyDescent="0.2">
      <c r="A716" s="47" t="s">
        <v>564</v>
      </c>
      <c r="B716" s="116">
        <v>0</v>
      </c>
      <c r="C716" s="116">
        <v>24017.214</v>
      </c>
      <c r="D716" s="116">
        <v>0</v>
      </c>
      <c r="E716" s="117">
        <v>24017.214</v>
      </c>
      <c r="F716" s="117">
        <v>425.93599999999998</v>
      </c>
      <c r="G716" s="117">
        <v>100920.93</v>
      </c>
      <c r="H716" s="104">
        <f>D716/D715*100</f>
        <v>0</v>
      </c>
      <c r="I716" s="104">
        <f>E716/E715*100</f>
        <v>0.58585951075460163</v>
      </c>
      <c r="J716" s="105">
        <v>0</v>
      </c>
      <c r="K716" s="105">
        <f t="shared" si="133"/>
        <v>0</v>
      </c>
      <c r="L716" s="105">
        <f t="shared" si="133"/>
        <v>23.798050612494357</v>
      </c>
      <c r="M716" s="47" t="s">
        <v>564</v>
      </c>
    </row>
    <row r="717" spans="1:13" s="89" customFormat="1" x14ac:dyDescent="0.2">
      <c r="A717" s="47" t="s">
        <v>565</v>
      </c>
      <c r="B717" s="116">
        <v>456500</v>
      </c>
      <c r="C717" s="116">
        <v>3689893.83</v>
      </c>
      <c r="D717" s="116">
        <v>385572.46</v>
      </c>
      <c r="E717" s="117">
        <v>4075466.29</v>
      </c>
      <c r="F717" s="117">
        <v>375986.41399999999</v>
      </c>
      <c r="G717" s="117">
        <v>3784634.45</v>
      </c>
      <c r="H717" s="104">
        <f>D717/D715*100</f>
        <v>100</v>
      </c>
      <c r="I717" s="104">
        <f>E717/E715*100</f>
        <v>99.414140489245398</v>
      </c>
      <c r="J717" s="105">
        <f>D717/B717*100</f>
        <v>84.462751369112823</v>
      </c>
      <c r="K717" s="105">
        <f t="shared" si="133"/>
        <v>102.54957244279576</v>
      </c>
      <c r="L717" s="105">
        <f t="shared" si="133"/>
        <v>107.68454242654795</v>
      </c>
      <c r="M717" s="47" t="s">
        <v>831</v>
      </c>
    </row>
    <row r="718" spans="1:13" s="89" customFormat="1" ht="33.75" x14ac:dyDescent="0.2">
      <c r="A718" s="42" t="s">
        <v>664</v>
      </c>
      <c r="B718" s="116"/>
      <c r="C718" s="116"/>
      <c r="D718" s="116"/>
      <c r="E718" s="117"/>
      <c r="F718" s="117"/>
      <c r="G718" s="117"/>
      <c r="H718" s="112"/>
      <c r="I718" s="112"/>
      <c r="J718" s="112"/>
      <c r="K718" s="112"/>
      <c r="L718" s="112"/>
      <c r="M718" s="42" t="s">
        <v>931</v>
      </c>
    </row>
    <row r="719" spans="1:13" s="89" customFormat="1" x14ac:dyDescent="0.2">
      <c r="A719" s="43" t="s">
        <v>555</v>
      </c>
      <c r="B719" s="116">
        <v>15834.755999999999</v>
      </c>
      <c r="C719" s="116">
        <v>141302.44099999999</v>
      </c>
      <c r="D719" s="116">
        <v>18460.071</v>
      </c>
      <c r="E719" s="117">
        <v>154242.663</v>
      </c>
      <c r="F719" s="117">
        <v>14565.963</v>
      </c>
      <c r="G719" s="117">
        <v>154965.54999999999</v>
      </c>
      <c r="H719" s="104">
        <f>H720+H721+H722</f>
        <v>100.00000541709726</v>
      </c>
      <c r="I719" s="104">
        <f>I720+I721+I722</f>
        <v>100</v>
      </c>
      <c r="J719" s="105">
        <f>D719/B719*100</f>
        <v>116.57944713515005</v>
      </c>
      <c r="K719" s="105">
        <f t="shared" ref="K719:L721" si="134">D719/F719*100</f>
        <v>126.73429830900984</v>
      </c>
      <c r="L719" s="105">
        <f t="shared" si="134"/>
        <v>99.533517610849643</v>
      </c>
      <c r="M719" s="43" t="s">
        <v>556</v>
      </c>
    </row>
    <row r="720" spans="1:13" s="89" customFormat="1" x14ac:dyDescent="0.2">
      <c r="A720" s="47" t="s">
        <v>562</v>
      </c>
      <c r="B720" s="116">
        <v>12866.666999999999</v>
      </c>
      <c r="C720" s="116">
        <v>138733.33300000001</v>
      </c>
      <c r="D720" s="116">
        <v>12666.666999999999</v>
      </c>
      <c r="E720" s="117">
        <v>151400</v>
      </c>
      <c r="F720" s="117">
        <v>14300</v>
      </c>
      <c r="G720" s="117">
        <v>152300</v>
      </c>
      <c r="H720" s="104">
        <f>D720/D719*100</f>
        <v>68.616567076042116</v>
      </c>
      <c r="I720" s="104">
        <f>E720/E719*100</f>
        <v>98.157018982484757</v>
      </c>
      <c r="J720" s="105">
        <f>D720/B720*100</f>
        <v>98.445595895191815</v>
      </c>
      <c r="K720" s="105">
        <f t="shared" si="134"/>
        <v>88.578090909090903</v>
      </c>
      <c r="L720" s="105">
        <f t="shared" si="134"/>
        <v>99.409061063690089</v>
      </c>
      <c r="M720" s="47" t="s">
        <v>830</v>
      </c>
    </row>
    <row r="721" spans="1:13" s="89" customFormat="1" x14ac:dyDescent="0.2">
      <c r="A721" s="47" t="s">
        <v>563</v>
      </c>
      <c r="B721" s="116">
        <v>1003.477</v>
      </c>
      <c r="C721" s="116">
        <v>2569.1080000000002</v>
      </c>
      <c r="D721" s="116">
        <v>330.786</v>
      </c>
      <c r="E721" s="117">
        <v>2842.663</v>
      </c>
      <c r="F721" s="117">
        <v>265.96300000000002</v>
      </c>
      <c r="G721" s="117">
        <v>2665.55</v>
      </c>
      <c r="H721" s="104">
        <f>D721/D719*100</f>
        <v>1.7918999336459758</v>
      </c>
      <c r="I721" s="104">
        <f>E721/E719*100</f>
        <v>1.8429810175152384</v>
      </c>
      <c r="J721" s="105">
        <f>D721/B721*100</f>
        <v>32.963984226843266</v>
      </c>
      <c r="K721" s="105">
        <f t="shared" si="134"/>
        <v>124.37293909303173</v>
      </c>
      <c r="L721" s="105">
        <f t="shared" si="134"/>
        <v>106.64451989270506</v>
      </c>
      <c r="M721" s="47" t="s">
        <v>563</v>
      </c>
    </row>
    <row r="722" spans="1:13" s="89" customFormat="1" x14ac:dyDescent="0.2">
      <c r="A722" s="47" t="s">
        <v>586</v>
      </c>
      <c r="B722" s="116">
        <v>1964.6130000000001</v>
      </c>
      <c r="C722" s="116">
        <v>0</v>
      </c>
      <c r="D722" s="116">
        <v>5462.6189999999997</v>
      </c>
      <c r="E722" s="117">
        <v>0</v>
      </c>
      <c r="F722" s="117">
        <v>0</v>
      </c>
      <c r="G722" s="117">
        <v>0</v>
      </c>
      <c r="H722" s="104">
        <f>D722/D719*100</f>
        <v>29.591538407409157</v>
      </c>
      <c r="I722" s="104">
        <f>E722/E719*100</f>
        <v>0</v>
      </c>
      <c r="J722" s="106">
        <f>D722/B722</f>
        <v>2.7805063898080689</v>
      </c>
      <c r="K722" s="105">
        <v>0</v>
      </c>
      <c r="L722" s="105">
        <v>0</v>
      </c>
      <c r="M722" s="47" t="s">
        <v>852</v>
      </c>
    </row>
    <row r="723" spans="1:13" s="89" customFormat="1" x14ac:dyDescent="0.2">
      <c r="A723" s="43" t="s">
        <v>557</v>
      </c>
      <c r="B723" s="116">
        <v>15834.755999999999</v>
      </c>
      <c r="C723" s="116">
        <v>141302.44099999999</v>
      </c>
      <c r="D723" s="116">
        <v>18460.071</v>
      </c>
      <c r="E723" s="117">
        <v>154242.663</v>
      </c>
      <c r="F723" s="117">
        <v>14565.963</v>
      </c>
      <c r="G723" s="117">
        <v>154965.54999999999</v>
      </c>
      <c r="H723" s="104">
        <f>H724+H725</f>
        <v>100</v>
      </c>
      <c r="I723" s="104">
        <f>I724+I725</f>
        <v>100</v>
      </c>
      <c r="J723" s="105">
        <f>D723/B723*100</f>
        <v>116.57944713515005</v>
      </c>
      <c r="K723" s="105">
        <f>D723/F723*100</f>
        <v>126.73429830900984</v>
      </c>
      <c r="L723" s="105">
        <f>E723/G723*100</f>
        <v>99.533517610849643</v>
      </c>
      <c r="M723" s="43" t="s">
        <v>558</v>
      </c>
    </row>
    <row r="724" spans="1:13" s="89" customFormat="1" x14ac:dyDescent="0.2">
      <c r="A724" s="47" t="s">
        <v>564</v>
      </c>
      <c r="B724" s="116">
        <v>15834.755999999999</v>
      </c>
      <c r="C724" s="116">
        <v>116972.06</v>
      </c>
      <c r="D724" s="116">
        <v>18460.071</v>
      </c>
      <c r="E724" s="117">
        <v>135086.986</v>
      </c>
      <c r="F724" s="117">
        <v>3806.8939999999998</v>
      </c>
      <c r="G724" s="117">
        <v>84549.578999999998</v>
      </c>
      <c r="H724" s="104">
        <f>D724/D723*100</f>
        <v>100</v>
      </c>
      <c r="I724" s="104">
        <f>E724/E723*100</f>
        <v>87.580818025684636</v>
      </c>
      <c r="J724" s="105">
        <f>D724/B724*100</f>
        <v>116.57944713515005</v>
      </c>
      <c r="K724" s="106">
        <f>D724/F724</f>
        <v>4.8491161035742003</v>
      </c>
      <c r="L724" s="105">
        <f>E724/G724*100</f>
        <v>159.77251169991041</v>
      </c>
      <c r="M724" s="47" t="s">
        <v>564</v>
      </c>
    </row>
    <row r="725" spans="1:13" s="89" customFormat="1" x14ac:dyDescent="0.2">
      <c r="A725" s="47" t="s">
        <v>565</v>
      </c>
      <c r="B725" s="116">
        <v>0</v>
      </c>
      <c r="C725" s="116">
        <v>24330.381000000001</v>
      </c>
      <c r="D725" s="116">
        <v>0</v>
      </c>
      <c r="E725" s="117">
        <v>19155.677</v>
      </c>
      <c r="F725" s="117">
        <v>10759.067999999999</v>
      </c>
      <c r="G725" s="117">
        <v>70415.97</v>
      </c>
      <c r="H725" s="104">
        <f>D725/D723*100</f>
        <v>0</v>
      </c>
      <c r="I725" s="104">
        <f>E725/E723*100</f>
        <v>12.419181974315368</v>
      </c>
      <c r="J725" s="105">
        <v>0</v>
      </c>
      <c r="K725" s="105">
        <f>D725/F725*100</f>
        <v>0</v>
      </c>
      <c r="L725" s="105">
        <f>E725/G725*100</f>
        <v>27.203597422573317</v>
      </c>
      <c r="M725" s="47" t="s">
        <v>831</v>
      </c>
    </row>
    <row r="726" spans="1:13" s="89" customFormat="1" x14ac:dyDescent="0.2">
      <c r="A726" s="42" t="s">
        <v>665</v>
      </c>
      <c r="B726" s="116"/>
      <c r="C726" s="116"/>
      <c r="D726" s="116"/>
      <c r="E726" s="117"/>
      <c r="F726" s="117"/>
      <c r="G726" s="117"/>
      <c r="H726" s="112"/>
      <c r="I726" s="112"/>
      <c r="J726" s="112"/>
      <c r="K726" s="112"/>
      <c r="L726" s="112"/>
      <c r="M726" s="42" t="s">
        <v>932</v>
      </c>
    </row>
    <row r="727" spans="1:13" s="89" customFormat="1" x14ac:dyDescent="0.2">
      <c r="A727" s="43" t="s">
        <v>555</v>
      </c>
      <c r="B727" s="116">
        <v>85440.379000000001</v>
      </c>
      <c r="C727" s="116">
        <v>593453.679</v>
      </c>
      <c r="D727" s="116">
        <v>70512.483999999997</v>
      </c>
      <c r="E727" s="117">
        <v>664951.11899999995</v>
      </c>
      <c r="F727" s="117">
        <v>46710.194000000003</v>
      </c>
      <c r="G727" s="117">
        <v>535418.17299999995</v>
      </c>
      <c r="H727" s="104">
        <f>H728+H729</f>
        <v>100</v>
      </c>
      <c r="I727" s="104">
        <f>I728+I729</f>
        <v>100</v>
      </c>
      <c r="J727" s="105">
        <f t="shared" ref="J727:J732" si="135">D727/B727*100</f>
        <v>82.528290282982013</v>
      </c>
      <c r="K727" s="105">
        <f>D727/F727*100</f>
        <v>150.9573777407133</v>
      </c>
      <c r="L727" s="105">
        <f>E727/G727*100</f>
        <v>124.19285570271445</v>
      </c>
      <c r="M727" s="43" t="s">
        <v>556</v>
      </c>
    </row>
    <row r="728" spans="1:13" s="89" customFormat="1" x14ac:dyDescent="0.2">
      <c r="A728" s="47" t="s">
        <v>562</v>
      </c>
      <c r="B728" s="116">
        <v>60500</v>
      </c>
      <c r="C728" s="116">
        <v>524500</v>
      </c>
      <c r="D728" s="116">
        <v>51100</v>
      </c>
      <c r="E728" s="117">
        <v>575600</v>
      </c>
      <c r="F728" s="117">
        <v>46700</v>
      </c>
      <c r="G728" s="117">
        <v>491200</v>
      </c>
      <c r="H728" s="104">
        <f>D728/D727*100</f>
        <v>72.469436759595652</v>
      </c>
      <c r="I728" s="104">
        <f>E728/E727*100</f>
        <v>86.562753795441012</v>
      </c>
      <c r="J728" s="105">
        <f t="shared" si="135"/>
        <v>84.462809917355372</v>
      </c>
      <c r="K728" s="105">
        <f>D728/F728*100</f>
        <v>109.4218415417559</v>
      </c>
      <c r="L728" s="105">
        <f>E728/G728*100</f>
        <v>117.18241042345277</v>
      </c>
      <c r="M728" s="47" t="s">
        <v>830</v>
      </c>
    </row>
    <row r="729" spans="1:13" s="89" customFormat="1" x14ac:dyDescent="0.2">
      <c r="A729" s="47" t="s">
        <v>563</v>
      </c>
      <c r="B729" s="116">
        <v>24940.379000000001</v>
      </c>
      <c r="C729" s="116">
        <v>68953.679000000004</v>
      </c>
      <c r="D729" s="116">
        <v>19412.484</v>
      </c>
      <c r="E729" s="117">
        <v>89351.119000000006</v>
      </c>
      <c r="F729" s="117">
        <v>10.194000000000001</v>
      </c>
      <c r="G729" s="117">
        <v>44218.173000000003</v>
      </c>
      <c r="H729" s="104">
        <f>D729/D727*100</f>
        <v>27.530563240404355</v>
      </c>
      <c r="I729" s="104">
        <f>E729/E727*100</f>
        <v>13.437246204558987</v>
      </c>
      <c r="J729" s="105">
        <f t="shared" si="135"/>
        <v>77.835561360154145</v>
      </c>
      <c r="K729" s="106"/>
      <c r="L729" s="106">
        <f>E729/G729</f>
        <v>2.0206877158855026</v>
      </c>
      <c r="M729" s="47" t="s">
        <v>563</v>
      </c>
    </row>
    <row r="730" spans="1:13" s="89" customFormat="1" x14ac:dyDescent="0.2">
      <c r="A730" s="43" t="s">
        <v>557</v>
      </c>
      <c r="B730" s="116">
        <v>85440.379000000001</v>
      </c>
      <c r="C730" s="116">
        <v>593453.679</v>
      </c>
      <c r="D730" s="116">
        <v>70512.483999999997</v>
      </c>
      <c r="E730" s="117">
        <v>664951.11899999995</v>
      </c>
      <c r="F730" s="117">
        <v>46710.194000000003</v>
      </c>
      <c r="G730" s="117">
        <v>535418.17299999995</v>
      </c>
      <c r="H730" s="104">
        <f>H731+H732</f>
        <v>100</v>
      </c>
      <c r="I730" s="104">
        <f>I731+I732</f>
        <v>100</v>
      </c>
      <c r="J730" s="105">
        <f t="shared" si="135"/>
        <v>82.528290282982013</v>
      </c>
      <c r="K730" s="105">
        <f>D730/F730*100</f>
        <v>150.9573777407133</v>
      </c>
      <c r="L730" s="105">
        <f>E730/G730*100</f>
        <v>124.19285570271445</v>
      </c>
      <c r="M730" s="43" t="s">
        <v>558</v>
      </c>
    </row>
    <row r="731" spans="1:13" s="89" customFormat="1" x14ac:dyDescent="0.2">
      <c r="A731" s="47" t="s">
        <v>564</v>
      </c>
      <c r="B731" s="116">
        <v>1491.865</v>
      </c>
      <c r="C731" s="116">
        <v>8072.7719999999999</v>
      </c>
      <c r="D731" s="116">
        <v>1400.6320000000001</v>
      </c>
      <c r="E731" s="117">
        <v>9473.4040000000005</v>
      </c>
      <c r="F731" s="117">
        <v>487.85399999999998</v>
      </c>
      <c r="G731" s="117">
        <v>13250.475</v>
      </c>
      <c r="H731" s="104">
        <f>D731/D730*100</f>
        <v>1.9863603159973775</v>
      </c>
      <c r="I731" s="104">
        <f>E731/E730*100</f>
        <v>1.4246767513147085</v>
      </c>
      <c r="J731" s="105">
        <f t="shared" si="135"/>
        <v>93.884634333535544</v>
      </c>
      <c r="K731" s="106">
        <f>D731/F731</f>
        <v>2.8710064896464926</v>
      </c>
      <c r="L731" s="105">
        <f>E731/G731*100</f>
        <v>71.494825657193431</v>
      </c>
      <c r="M731" s="47" t="s">
        <v>564</v>
      </c>
    </row>
    <row r="732" spans="1:13" s="89" customFormat="1" x14ac:dyDescent="0.2">
      <c r="A732" s="47" t="s">
        <v>565</v>
      </c>
      <c r="B732" s="116">
        <v>83948.513999999996</v>
      </c>
      <c r="C732" s="116">
        <v>585380.90700000001</v>
      </c>
      <c r="D732" s="116">
        <v>69111.851999999999</v>
      </c>
      <c r="E732" s="117">
        <v>655477.71499999997</v>
      </c>
      <c r="F732" s="117">
        <v>46222.34</v>
      </c>
      <c r="G732" s="117">
        <v>522167.69799999997</v>
      </c>
      <c r="H732" s="104">
        <f>D732/D730*100</f>
        <v>98.013639684002626</v>
      </c>
      <c r="I732" s="104">
        <f>E732/E730*100</f>
        <v>98.575323248685294</v>
      </c>
      <c r="J732" s="105">
        <f t="shared" si="135"/>
        <v>82.326474534141241</v>
      </c>
      <c r="K732" s="105">
        <f>D732/F732*100</f>
        <v>149.52045266423119</v>
      </c>
      <c r="L732" s="105">
        <f>E732/G732*100</f>
        <v>125.53011561431362</v>
      </c>
      <c r="M732" s="47" t="s">
        <v>831</v>
      </c>
    </row>
    <row r="733" spans="1:13" s="89" customFormat="1" x14ac:dyDescent="0.2">
      <c r="A733" s="42" t="s">
        <v>666</v>
      </c>
      <c r="B733" s="116"/>
      <c r="C733" s="116"/>
      <c r="D733" s="116"/>
      <c r="E733" s="117"/>
      <c r="F733" s="117"/>
      <c r="G733" s="117"/>
      <c r="H733" s="112"/>
      <c r="I733" s="112"/>
      <c r="J733" s="112"/>
      <c r="K733" s="112"/>
      <c r="L733" s="112"/>
      <c r="M733" s="42" t="s">
        <v>933</v>
      </c>
    </row>
    <row r="734" spans="1:13" s="89" customFormat="1" x14ac:dyDescent="0.2">
      <c r="A734" s="43" t="s">
        <v>555</v>
      </c>
      <c r="B734" s="116">
        <v>555184.85100000002</v>
      </c>
      <c r="C734" s="116">
        <v>4208424.466</v>
      </c>
      <c r="D734" s="116">
        <v>508854.84899999999</v>
      </c>
      <c r="E734" s="117">
        <v>4717279.3150000004</v>
      </c>
      <c r="F734" s="117">
        <v>464840.08100000001</v>
      </c>
      <c r="G734" s="117">
        <v>4399319.2719999999</v>
      </c>
      <c r="H734" s="104">
        <f>H735+H736</f>
        <v>100</v>
      </c>
      <c r="I734" s="104">
        <f>I735+I736</f>
        <v>99.999999999999986</v>
      </c>
      <c r="J734" s="105">
        <f t="shared" ref="J734:J739" si="136">D734/B734*100</f>
        <v>91.655031307761675</v>
      </c>
      <c r="K734" s="105">
        <f t="shared" ref="K734:L737" si="137">D734/F734*100</f>
        <v>109.46879793698341</v>
      </c>
      <c r="L734" s="105">
        <f t="shared" si="137"/>
        <v>107.22748278406833</v>
      </c>
      <c r="M734" s="43" t="s">
        <v>556</v>
      </c>
    </row>
    <row r="735" spans="1:13" s="89" customFormat="1" x14ac:dyDescent="0.2">
      <c r="A735" s="47" t="s">
        <v>562</v>
      </c>
      <c r="B735" s="116">
        <v>524566.66700000002</v>
      </c>
      <c r="C735" s="116">
        <v>4154033.3330000001</v>
      </c>
      <c r="D735" s="116">
        <v>453866.66700000002</v>
      </c>
      <c r="E735" s="117">
        <v>4607900</v>
      </c>
      <c r="F735" s="117">
        <v>366600</v>
      </c>
      <c r="G735" s="117">
        <v>4180100</v>
      </c>
      <c r="H735" s="104">
        <f>D735/D734*100</f>
        <v>89.193739215011391</v>
      </c>
      <c r="I735" s="104">
        <f>E735/E734*100</f>
        <v>97.681305097788112</v>
      </c>
      <c r="J735" s="105">
        <f t="shared" si="136"/>
        <v>86.522208815833892</v>
      </c>
      <c r="K735" s="105">
        <f t="shared" si="137"/>
        <v>123.80432815057283</v>
      </c>
      <c r="L735" s="105">
        <f t="shared" si="137"/>
        <v>110.23420492332718</v>
      </c>
      <c r="M735" s="47" t="s">
        <v>830</v>
      </c>
    </row>
    <row r="736" spans="1:13" s="89" customFormat="1" x14ac:dyDescent="0.2">
      <c r="A736" s="47" t="s">
        <v>563</v>
      </c>
      <c r="B736" s="116">
        <v>30618.184000000001</v>
      </c>
      <c r="C736" s="116">
        <v>54391.133000000002</v>
      </c>
      <c r="D736" s="116">
        <v>54988.182000000001</v>
      </c>
      <c r="E736" s="117">
        <v>109379.315</v>
      </c>
      <c r="F736" s="117">
        <v>98240.081000000006</v>
      </c>
      <c r="G736" s="117">
        <v>219219.272</v>
      </c>
      <c r="H736" s="104">
        <f>D736/D734*100</f>
        <v>10.806260784988609</v>
      </c>
      <c r="I736" s="104">
        <f>E736/E734*100</f>
        <v>2.3186949022118695</v>
      </c>
      <c r="J736" s="105">
        <f t="shared" si="136"/>
        <v>179.59321820000821</v>
      </c>
      <c r="K736" s="105">
        <f t="shared" si="137"/>
        <v>55.973266145820865</v>
      </c>
      <c r="L736" s="105">
        <f t="shared" si="137"/>
        <v>49.894935788309709</v>
      </c>
      <c r="M736" s="47" t="s">
        <v>563</v>
      </c>
    </row>
    <row r="737" spans="1:13" s="89" customFormat="1" x14ac:dyDescent="0.2">
      <c r="A737" s="43" t="s">
        <v>557</v>
      </c>
      <c r="B737" s="116">
        <v>555184.85100000002</v>
      </c>
      <c r="C737" s="116">
        <v>4208424.466</v>
      </c>
      <c r="D737" s="116">
        <v>508854.84899999999</v>
      </c>
      <c r="E737" s="117">
        <v>4717279.3150000004</v>
      </c>
      <c r="F737" s="117">
        <v>464840.08100000001</v>
      </c>
      <c r="G737" s="117">
        <v>4399319.2719999999</v>
      </c>
      <c r="H737" s="104">
        <f>H738+H739</f>
        <v>100.00000000000001</v>
      </c>
      <c r="I737" s="104">
        <f>I738+I739</f>
        <v>100.00000000000001</v>
      </c>
      <c r="J737" s="105">
        <f t="shared" si="136"/>
        <v>91.655031307761675</v>
      </c>
      <c r="K737" s="105">
        <f t="shared" si="137"/>
        <v>109.46879793698341</v>
      </c>
      <c r="L737" s="105">
        <f t="shared" si="137"/>
        <v>107.22748278406833</v>
      </c>
      <c r="M737" s="43" t="s">
        <v>558</v>
      </c>
    </row>
    <row r="738" spans="1:13" s="89" customFormat="1" x14ac:dyDescent="0.2">
      <c r="A738" s="47" t="s">
        <v>564</v>
      </c>
      <c r="B738" s="116">
        <v>16369.661</v>
      </c>
      <c r="C738" s="116">
        <v>76902.929000000004</v>
      </c>
      <c r="D738" s="116">
        <v>14077.438</v>
      </c>
      <c r="E738" s="117">
        <v>102022.398</v>
      </c>
      <c r="F738" s="117">
        <v>2752.2089999999998</v>
      </c>
      <c r="G738" s="117">
        <v>215844.93299999999</v>
      </c>
      <c r="H738" s="104">
        <f>D738/D737*100</f>
        <v>2.766493829756155</v>
      </c>
      <c r="I738" s="104">
        <f>E738/E737*100</f>
        <v>2.1627381205855096</v>
      </c>
      <c r="J738" s="105">
        <f t="shared" si="136"/>
        <v>85.997126024784507</v>
      </c>
      <c r="K738" s="106"/>
      <c r="L738" s="105">
        <f>E738/G738*100</f>
        <v>47.266524435855075</v>
      </c>
      <c r="M738" s="47" t="s">
        <v>564</v>
      </c>
    </row>
    <row r="739" spans="1:13" s="89" customFormat="1" x14ac:dyDescent="0.2">
      <c r="A739" s="47" t="s">
        <v>565</v>
      </c>
      <c r="B739" s="116">
        <v>538815.18999999994</v>
      </c>
      <c r="C739" s="116">
        <v>4131521.537</v>
      </c>
      <c r="D739" s="116">
        <v>494777.41100000002</v>
      </c>
      <c r="E739" s="117">
        <v>4615256.9170000004</v>
      </c>
      <c r="F739" s="117">
        <v>462087.87199999997</v>
      </c>
      <c r="G739" s="117">
        <v>4183474.338</v>
      </c>
      <c r="H739" s="104">
        <f>D739/D737*100</f>
        <v>97.233506170243857</v>
      </c>
      <c r="I739" s="104">
        <f>E739/E737*100</f>
        <v>97.837261879414498</v>
      </c>
      <c r="J739" s="105">
        <f t="shared" si="136"/>
        <v>91.826923253592767</v>
      </c>
      <c r="K739" s="105">
        <f>D739/F739*100</f>
        <v>107.0743122641401</v>
      </c>
      <c r="L739" s="105">
        <f>E739/G739*100</f>
        <v>110.32114802469239</v>
      </c>
      <c r="M739" s="47" t="s">
        <v>831</v>
      </c>
    </row>
    <row r="740" spans="1:13" s="89" customFormat="1" ht="33.75" x14ac:dyDescent="0.2">
      <c r="A740" s="42" t="s">
        <v>667</v>
      </c>
      <c r="B740" s="116"/>
      <c r="C740" s="116"/>
      <c r="D740" s="116"/>
      <c r="E740" s="117"/>
      <c r="F740" s="117"/>
      <c r="G740" s="117"/>
      <c r="H740" s="112"/>
      <c r="I740" s="112"/>
      <c r="J740" s="112"/>
      <c r="K740" s="112"/>
      <c r="L740" s="112"/>
      <c r="M740" s="42" t="s">
        <v>934</v>
      </c>
    </row>
    <row r="741" spans="1:13" s="89" customFormat="1" x14ac:dyDescent="0.2">
      <c r="A741" s="43" t="s">
        <v>555</v>
      </c>
      <c r="B741" s="116">
        <v>8172.7039999999997</v>
      </c>
      <c r="C741" s="116">
        <v>66439.298999999999</v>
      </c>
      <c r="D741" s="116">
        <v>18385.886999999999</v>
      </c>
      <c r="E741" s="117">
        <v>84825.187000000005</v>
      </c>
      <c r="F741" s="117">
        <v>31671.077000000001</v>
      </c>
      <c r="G741" s="117">
        <v>129642.855</v>
      </c>
      <c r="H741" s="104">
        <f>H742+H743</f>
        <v>100.00000000000001</v>
      </c>
      <c r="I741" s="104">
        <f>I742+I743</f>
        <v>100</v>
      </c>
      <c r="J741" s="106">
        <f>D741/B741</f>
        <v>2.2496699990602864</v>
      </c>
      <c r="K741" s="105">
        <f t="shared" ref="K741:L744" si="138">D741/F741*100</f>
        <v>58.052610588518974</v>
      </c>
      <c r="L741" s="105">
        <f t="shared" si="138"/>
        <v>65.429897390025857</v>
      </c>
      <c r="M741" s="43" t="s">
        <v>556</v>
      </c>
    </row>
    <row r="742" spans="1:13" s="89" customFormat="1" x14ac:dyDescent="0.2">
      <c r="A742" s="47" t="s">
        <v>562</v>
      </c>
      <c r="B742" s="116">
        <v>3000</v>
      </c>
      <c r="C742" s="116">
        <v>33700</v>
      </c>
      <c r="D742" s="116">
        <v>3000</v>
      </c>
      <c r="E742" s="117">
        <v>36700</v>
      </c>
      <c r="F742" s="117">
        <v>4000</v>
      </c>
      <c r="G742" s="117">
        <v>53900</v>
      </c>
      <c r="H742" s="104">
        <f>D742/D741*100</f>
        <v>16.316863037393844</v>
      </c>
      <c r="I742" s="104">
        <f>E742/E741*100</f>
        <v>43.265451333458302</v>
      </c>
      <c r="J742" s="105">
        <f>D742/B742*100</f>
        <v>100</v>
      </c>
      <c r="K742" s="105">
        <f t="shared" si="138"/>
        <v>75</v>
      </c>
      <c r="L742" s="105">
        <f t="shared" si="138"/>
        <v>68.08905380333951</v>
      </c>
      <c r="M742" s="47" t="s">
        <v>830</v>
      </c>
    </row>
    <row r="743" spans="1:13" s="89" customFormat="1" x14ac:dyDescent="0.2">
      <c r="A743" s="47" t="s">
        <v>563</v>
      </c>
      <c r="B743" s="116">
        <v>5172.7039999999997</v>
      </c>
      <c r="C743" s="116">
        <v>32739.298999999999</v>
      </c>
      <c r="D743" s="116">
        <v>15385.887000000001</v>
      </c>
      <c r="E743" s="117">
        <v>48125.186999999998</v>
      </c>
      <c r="F743" s="117">
        <v>27671.077000000001</v>
      </c>
      <c r="G743" s="117">
        <v>75742.854999999996</v>
      </c>
      <c r="H743" s="104">
        <f>D743/D741*100</f>
        <v>83.68313696260617</v>
      </c>
      <c r="I743" s="104">
        <f>E743/E741*100</f>
        <v>56.734548666541698</v>
      </c>
      <c r="J743" s="106">
        <f>D743/B743</f>
        <v>2.9744379342023053</v>
      </c>
      <c r="K743" s="105">
        <f t="shared" si="138"/>
        <v>55.602776140588958</v>
      </c>
      <c r="L743" s="105">
        <f t="shared" si="138"/>
        <v>63.537593083862497</v>
      </c>
      <c r="M743" s="47" t="s">
        <v>563</v>
      </c>
    </row>
    <row r="744" spans="1:13" s="89" customFormat="1" x14ac:dyDescent="0.2">
      <c r="A744" s="43" t="s">
        <v>557</v>
      </c>
      <c r="B744" s="116">
        <v>8172.7039999999997</v>
      </c>
      <c r="C744" s="116">
        <v>66439.298999999999</v>
      </c>
      <c r="D744" s="116">
        <v>18385.886999999999</v>
      </c>
      <c r="E744" s="117">
        <v>84825.187000000005</v>
      </c>
      <c r="F744" s="117">
        <v>31671.077000000001</v>
      </c>
      <c r="G744" s="117">
        <v>129642.855</v>
      </c>
      <c r="H744" s="104">
        <f>H745+H746</f>
        <v>100</v>
      </c>
      <c r="I744" s="104">
        <f>I745+I746</f>
        <v>100</v>
      </c>
      <c r="J744" s="106">
        <f>D744/B744</f>
        <v>2.2496699990602864</v>
      </c>
      <c r="K744" s="105">
        <f t="shared" si="138"/>
        <v>58.052610588518974</v>
      </c>
      <c r="L744" s="105">
        <f t="shared" si="138"/>
        <v>65.429897390025857</v>
      </c>
      <c r="M744" s="43" t="s">
        <v>558</v>
      </c>
    </row>
    <row r="745" spans="1:13" s="89" customFormat="1" x14ac:dyDescent="0.2">
      <c r="A745" s="47" t="s">
        <v>564</v>
      </c>
      <c r="B745" s="116">
        <v>0</v>
      </c>
      <c r="C745" s="116">
        <v>39.14</v>
      </c>
      <c r="D745" s="116">
        <v>1.5</v>
      </c>
      <c r="E745" s="117">
        <v>40.64</v>
      </c>
      <c r="F745" s="117">
        <v>0</v>
      </c>
      <c r="G745" s="117">
        <v>0</v>
      </c>
      <c r="H745" s="104">
        <f>D745/D744*100</f>
        <v>8.1584315186969229E-3</v>
      </c>
      <c r="I745" s="104">
        <f>E745/E744*100</f>
        <v>4.791029815236364E-2</v>
      </c>
      <c r="J745" s="105">
        <v>0</v>
      </c>
      <c r="K745" s="105">
        <v>0</v>
      </c>
      <c r="L745" s="105">
        <v>0</v>
      </c>
      <c r="M745" s="47" t="s">
        <v>564</v>
      </c>
    </row>
    <row r="746" spans="1:13" s="89" customFormat="1" x14ac:dyDescent="0.2">
      <c r="A746" s="47" t="s">
        <v>565</v>
      </c>
      <c r="B746" s="116">
        <v>8172.7039999999997</v>
      </c>
      <c r="C746" s="116">
        <v>66400.159</v>
      </c>
      <c r="D746" s="116">
        <v>18384.386999999999</v>
      </c>
      <c r="E746" s="117">
        <v>84784.547000000006</v>
      </c>
      <c r="F746" s="117">
        <v>31671.077000000001</v>
      </c>
      <c r="G746" s="117">
        <v>129642.855</v>
      </c>
      <c r="H746" s="104">
        <f>D746/D744*100</f>
        <v>99.991841568481306</v>
      </c>
      <c r="I746" s="104">
        <f>E746/E744*100</f>
        <v>99.95208970184764</v>
      </c>
      <c r="J746" s="106">
        <f>D746/B746</f>
        <v>2.2494864612740164</v>
      </c>
      <c r="K746" s="105">
        <f>D746/F746*100</f>
        <v>58.047874406039298</v>
      </c>
      <c r="L746" s="105">
        <f>E746/G746*100</f>
        <v>65.398549731105518</v>
      </c>
      <c r="M746" s="47" t="s">
        <v>831</v>
      </c>
    </row>
    <row r="747" spans="1:13" s="89" customFormat="1" ht="22.5" x14ac:dyDescent="0.2">
      <c r="A747" s="42" t="s">
        <v>668</v>
      </c>
      <c r="B747" s="116"/>
      <c r="C747" s="116"/>
      <c r="D747" s="116"/>
      <c r="E747" s="117"/>
      <c r="F747" s="117"/>
      <c r="G747" s="117"/>
      <c r="H747" s="112"/>
      <c r="I747" s="112"/>
      <c r="J747" s="112"/>
      <c r="K747" s="112"/>
      <c r="L747" s="112"/>
      <c r="M747" s="42" t="s">
        <v>935</v>
      </c>
    </row>
    <row r="748" spans="1:13" s="89" customFormat="1" x14ac:dyDescent="0.2">
      <c r="A748" s="43" t="s">
        <v>555</v>
      </c>
      <c r="B748" s="116">
        <v>269966.66700000002</v>
      </c>
      <c r="C748" s="116">
        <v>2437533.3330000001</v>
      </c>
      <c r="D748" s="116">
        <v>283466.66700000002</v>
      </c>
      <c r="E748" s="117">
        <v>2721000.36</v>
      </c>
      <c r="F748" s="117">
        <v>225400</v>
      </c>
      <c r="G748" s="117">
        <v>2289302.0980000002</v>
      </c>
      <c r="H748" s="104">
        <f>H749+H750</f>
        <v>100</v>
      </c>
      <c r="I748" s="104">
        <f>I749+I750</f>
        <v>100</v>
      </c>
      <c r="J748" s="105">
        <f>D748/B748*100</f>
        <v>105.00061735399355</v>
      </c>
      <c r="K748" s="105">
        <f>D748/F748*100</f>
        <v>125.76160913930789</v>
      </c>
      <c r="L748" s="105">
        <f>E748/G748*100</f>
        <v>118.85719942235424</v>
      </c>
      <c r="M748" s="43" t="s">
        <v>556</v>
      </c>
    </row>
    <row r="749" spans="1:13" s="89" customFormat="1" x14ac:dyDescent="0.2">
      <c r="A749" s="47" t="s">
        <v>562</v>
      </c>
      <c r="B749" s="116">
        <v>269966.66700000002</v>
      </c>
      <c r="C749" s="116">
        <v>2437533.3330000001</v>
      </c>
      <c r="D749" s="116">
        <v>283466.66700000002</v>
      </c>
      <c r="E749" s="117">
        <v>2721000</v>
      </c>
      <c r="F749" s="117">
        <v>225400</v>
      </c>
      <c r="G749" s="117">
        <v>2289000</v>
      </c>
      <c r="H749" s="104">
        <f>D749/D748*100</f>
        <v>100</v>
      </c>
      <c r="I749" s="104">
        <f>E749/E748*100</f>
        <v>99.999986769571763</v>
      </c>
      <c r="J749" s="105">
        <f>D749/B749*100</f>
        <v>105.00061735399355</v>
      </c>
      <c r="K749" s="105">
        <f>D749/F749*100</f>
        <v>125.76160913930789</v>
      </c>
      <c r="L749" s="105">
        <f>E749/G749*100</f>
        <v>118.87287024901705</v>
      </c>
      <c r="M749" s="47" t="s">
        <v>830</v>
      </c>
    </row>
    <row r="750" spans="1:13" s="89" customFormat="1" x14ac:dyDescent="0.2">
      <c r="A750" s="47" t="s">
        <v>563</v>
      </c>
      <c r="B750" s="116">
        <v>0</v>
      </c>
      <c r="C750" s="116">
        <v>0</v>
      </c>
      <c r="D750" s="116">
        <v>0</v>
      </c>
      <c r="E750" s="117">
        <v>0.36</v>
      </c>
      <c r="F750" s="117">
        <v>0</v>
      </c>
      <c r="G750" s="117">
        <v>302.09800000000001</v>
      </c>
      <c r="H750" s="104">
        <f>D750/D748*100</f>
        <v>0</v>
      </c>
      <c r="I750" s="104">
        <f>E750/E748*100</f>
        <v>1.3230428238532096E-5</v>
      </c>
      <c r="J750" s="105">
        <v>0</v>
      </c>
      <c r="K750" s="105">
        <v>0</v>
      </c>
      <c r="L750" s="105">
        <f>E750/G750*100</f>
        <v>0.11916662804785201</v>
      </c>
      <c r="M750" s="47" t="s">
        <v>563</v>
      </c>
    </row>
    <row r="751" spans="1:13" s="89" customFormat="1" x14ac:dyDescent="0.2">
      <c r="A751" s="43" t="s">
        <v>557</v>
      </c>
      <c r="B751" s="116">
        <v>269966.66700000002</v>
      </c>
      <c r="C751" s="116">
        <v>2437533.3330000001</v>
      </c>
      <c r="D751" s="116">
        <v>283466.66700000002</v>
      </c>
      <c r="E751" s="117">
        <v>2721000.36</v>
      </c>
      <c r="F751" s="117">
        <v>225400</v>
      </c>
      <c r="G751" s="117">
        <v>2289302.0980000002</v>
      </c>
      <c r="H751" s="104">
        <f>H752+H753</f>
        <v>99.999999999999986</v>
      </c>
      <c r="I751" s="104">
        <f>I752+I753</f>
        <v>100</v>
      </c>
      <c r="J751" s="105">
        <f>D751/B751*100</f>
        <v>105.00061735399355</v>
      </c>
      <c r="K751" s="105">
        <f>D751/F751*100</f>
        <v>125.76160913930789</v>
      </c>
      <c r="L751" s="105">
        <f>E751/G751*100</f>
        <v>118.85719942235424</v>
      </c>
      <c r="M751" s="43" t="s">
        <v>558</v>
      </c>
    </row>
    <row r="752" spans="1:13" s="89" customFormat="1" x14ac:dyDescent="0.2">
      <c r="A752" s="47" t="s">
        <v>564</v>
      </c>
      <c r="B752" s="116">
        <v>212578.94</v>
      </c>
      <c r="C752" s="116">
        <v>1710715.7109999999</v>
      </c>
      <c r="D752" s="116">
        <v>233893.98699999999</v>
      </c>
      <c r="E752" s="117">
        <v>1947955.3470000001</v>
      </c>
      <c r="F752" s="117">
        <v>154095.91</v>
      </c>
      <c r="G752" s="117">
        <v>1759266.504</v>
      </c>
      <c r="H752" s="104">
        <f>D752/D751*100</f>
        <v>82.511989672492945</v>
      </c>
      <c r="I752" s="104">
        <f>E752/E751*100</f>
        <v>71.589676195412196</v>
      </c>
      <c r="J752" s="105">
        <f>D752/B752*100</f>
        <v>110.02688554190738</v>
      </c>
      <c r="K752" s="105">
        <f>D752/F752*100</f>
        <v>151.78468202043777</v>
      </c>
      <c r="L752" s="105">
        <f>E752/G752*100</f>
        <v>110.72542690780406</v>
      </c>
      <c r="M752" s="47" t="s">
        <v>564</v>
      </c>
    </row>
    <row r="753" spans="1:13" s="89" customFormat="1" x14ac:dyDescent="0.2">
      <c r="A753" s="47" t="s">
        <v>565</v>
      </c>
      <c r="B753" s="116">
        <v>57387.726999999999</v>
      </c>
      <c r="C753" s="116">
        <v>726817.62300000002</v>
      </c>
      <c r="D753" s="116">
        <v>49572.68</v>
      </c>
      <c r="E753" s="117">
        <v>773045.01300000004</v>
      </c>
      <c r="F753" s="117">
        <v>71304.09</v>
      </c>
      <c r="G753" s="117">
        <v>530035.59400000004</v>
      </c>
      <c r="H753" s="104">
        <f>D753/D751*100</f>
        <v>17.488010327507041</v>
      </c>
      <c r="I753" s="104">
        <f>E753/E751*100</f>
        <v>28.410323804587811</v>
      </c>
      <c r="J753" s="105">
        <f>D753/B753*100</f>
        <v>86.382023807982506</v>
      </c>
      <c r="K753" s="105">
        <f>D753/F753*100</f>
        <v>69.522912360286767</v>
      </c>
      <c r="L753" s="105">
        <f>E753/G753*100</f>
        <v>145.84775470758288</v>
      </c>
      <c r="M753" s="47" t="s">
        <v>831</v>
      </c>
    </row>
    <row r="754" spans="1:13" s="89" customFormat="1" ht="22.5" x14ac:dyDescent="0.2">
      <c r="A754" s="42" t="s">
        <v>669</v>
      </c>
      <c r="B754" s="116"/>
      <c r="C754" s="116"/>
      <c r="D754" s="116"/>
      <c r="E754" s="117"/>
      <c r="F754" s="117"/>
      <c r="G754" s="117"/>
      <c r="H754" s="112"/>
      <c r="I754" s="112"/>
      <c r="J754" s="112"/>
      <c r="K754" s="112"/>
      <c r="L754" s="112"/>
      <c r="M754" s="42" t="s">
        <v>936</v>
      </c>
    </row>
    <row r="755" spans="1:13" s="89" customFormat="1" x14ac:dyDescent="0.2">
      <c r="A755" s="43" t="s">
        <v>555</v>
      </c>
      <c r="B755" s="116">
        <v>55698.641000000003</v>
      </c>
      <c r="C755" s="116">
        <v>355613.39600000001</v>
      </c>
      <c r="D755" s="116">
        <v>89574.705000000002</v>
      </c>
      <c r="E755" s="117">
        <v>445836.79800000001</v>
      </c>
      <c r="F755" s="117">
        <v>35811.214</v>
      </c>
      <c r="G755" s="117">
        <v>478982.33100000001</v>
      </c>
      <c r="H755" s="104">
        <f>H756+H757</f>
        <v>100</v>
      </c>
      <c r="I755" s="104">
        <f>I756+I757</f>
        <v>100</v>
      </c>
      <c r="J755" s="105">
        <f t="shared" ref="J755:J760" si="139">D755/B755*100</f>
        <v>160.82027028271659</v>
      </c>
      <c r="K755" s="106">
        <f>D755/F755</f>
        <v>2.501303223063033</v>
      </c>
      <c r="L755" s="105">
        <f t="shared" ref="L755:L760" si="140">E755/G755*100</f>
        <v>93.080009249861035</v>
      </c>
      <c r="M755" s="43" t="s">
        <v>556</v>
      </c>
    </row>
    <row r="756" spans="1:13" s="89" customFormat="1" x14ac:dyDescent="0.2">
      <c r="A756" s="47" t="s">
        <v>562</v>
      </c>
      <c r="B756" s="116">
        <v>37000</v>
      </c>
      <c r="C756" s="116">
        <v>232233.33499999999</v>
      </c>
      <c r="D756" s="116">
        <v>66800</v>
      </c>
      <c r="E756" s="117">
        <v>299033.33500000002</v>
      </c>
      <c r="F756" s="117">
        <v>20466.667000000001</v>
      </c>
      <c r="G756" s="117">
        <v>349266.67</v>
      </c>
      <c r="H756" s="104">
        <f>D756/D755*100</f>
        <v>74.574624610820649</v>
      </c>
      <c r="I756" s="104">
        <f>E756/E755*100</f>
        <v>67.072376336239529</v>
      </c>
      <c r="J756" s="105">
        <f t="shared" si="139"/>
        <v>180.54054054054055</v>
      </c>
      <c r="K756" s="106">
        <f>D756/F756</f>
        <v>3.2638435950514069</v>
      </c>
      <c r="L756" s="105">
        <f t="shared" si="140"/>
        <v>85.617483912793631</v>
      </c>
      <c r="M756" s="47" t="s">
        <v>830</v>
      </c>
    </row>
    <row r="757" spans="1:13" s="89" customFormat="1" x14ac:dyDescent="0.2">
      <c r="A757" s="47" t="s">
        <v>563</v>
      </c>
      <c r="B757" s="116">
        <v>18698.641</v>
      </c>
      <c r="C757" s="116">
        <v>123380.061</v>
      </c>
      <c r="D757" s="116">
        <v>22774.705000000002</v>
      </c>
      <c r="E757" s="117">
        <v>146803.46299999999</v>
      </c>
      <c r="F757" s="117">
        <v>15344.547</v>
      </c>
      <c r="G757" s="117">
        <v>129715.66099999999</v>
      </c>
      <c r="H757" s="104">
        <f>D757/D755*100</f>
        <v>25.425375389179344</v>
      </c>
      <c r="I757" s="104">
        <f>E757/E755*100</f>
        <v>32.927623663760471</v>
      </c>
      <c r="J757" s="105">
        <f t="shared" si="139"/>
        <v>121.7987178854335</v>
      </c>
      <c r="K757" s="105">
        <f>D757/F757*100</f>
        <v>148.42213979989114</v>
      </c>
      <c r="L757" s="105">
        <f t="shared" si="140"/>
        <v>113.17327597012361</v>
      </c>
      <c r="M757" s="47" t="s">
        <v>563</v>
      </c>
    </row>
    <row r="758" spans="1:13" s="89" customFormat="1" x14ac:dyDescent="0.2">
      <c r="A758" s="43" t="s">
        <v>557</v>
      </c>
      <c r="B758" s="116">
        <v>55698.641000000003</v>
      </c>
      <c r="C758" s="116">
        <v>355613.39600000001</v>
      </c>
      <c r="D758" s="116">
        <v>89574.705000000002</v>
      </c>
      <c r="E758" s="117">
        <v>445836.79800000001</v>
      </c>
      <c r="F758" s="117">
        <v>35811.214</v>
      </c>
      <c r="G758" s="117">
        <v>478982.33100000001</v>
      </c>
      <c r="H758" s="104">
        <f>H759+H760</f>
        <v>100</v>
      </c>
      <c r="I758" s="104">
        <f>I759+I760</f>
        <v>99.999999775702676</v>
      </c>
      <c r="J758" s="105">
        <f t="shared" si="139"/>
        <v>160.82027028271659</v>
      </c>
      <c r="K758" s="106">
        <f>D758/F758</f>
        <v>2.501303223063033</v>
      </c>
      <c r="L758" s="105">
        <f t="shared" si="140"/>
        <v>93.080009249861035</v>
      </c>
      <c r="M758" s="43" t="s">
        <v>558</v>
      </c>
    </row>
    <row r="759" spans="1:13" s="89" customFormat="1" x14ac:dyDescent="0.2">
      <c r="A759" s="47" t="s">
        <v>564</v>
      </c>
      <c r="B759" s="116">
        <v>8083.1480000000001</v>
      </c>
      <c r="C759" s="116">
        <v>17748.544999999998</v>
      </c>
      <c r="D759" s="116">
        <v>3022.84</v>
      </c>
      <c r="E759" s="117">
        <v>20955.112000000001</v>
      </c>
      <c r="F759" s="117">
        <v>1262.9649999999999</v>
      </c>
      <c r="G759" s="117">
        <v>14533.993</v>
      </c>
      <c r="H759" s="104">
        <f>D759/D758*100</f>
        <v>3.3746580577630705</v>
      </c>
      <c r="I759" s="104">
        <f>E759/E758*100</f>
        <v>4.7001755113089612</v>
      </c>
      <c r="J759" s="105">
        <f t="shared" si="139"/>
        <v>37.396816190919679</v>
      </c>
      <c r="K759" s="106">
        <f>D759/F759</f>
        <v>2.3934471659943073</v>
      </c>
      <c r="L759" s="105">
        <f t="shared" si="140"/>
        <v>144.18000614146436</v>
      </c>
      <c r="M759" s="47" t="s">
        <v>564</v>
      </c>
    </row>
    <row r="760" spans="1:13" s="89" customFormat="1" x14ac:dyDescent="0.2">
      <c r="A760" s="47" t="s">
        <v>565</v>
      </c>
      <c r="B760" s="116">
        <v>47615.493000000002</v>
      </c>
      <c r="C760" s="116">
        <v>337864.85100000002</v>
      </c>
      <c r="D760" s="116">
        <v>86551.865000000005</v>
      </c>
      <c r="E760" s="117">
        <v>424881.685</v>
      </c>
      <c r="F760" s="117">
        <v>34548.248</v>
      </c>
      <c r="G760" s="117">
        <v>464448.33799999999</v>
      </c>
      <c r="H760" s="104">
        <f>D760/D758*100</f>
        <v>96.625341942236929</v>
      </c>
      <c r="I760" s="104">
        <f>E760/E758*100</f>
        <v>95.29982426439372</v>
      </c>
      <c r="J760" s="105">
        <f t="shared" si="139"/>
        <v>181.77248527070799</v>
      </c>
      <c r="K760" s="106">
        <f>D760/F760</f>
        <v>2.5052461415698999</v>
      </c>
      <c r="L760" s="105">
        <f t="shared" si="140"/>
        <v>91.480935604080031</v>
      </c>
      <c r="M760" s="47" t="s">
        <v>831</v>
      </c>
    </row>
    <row r="761" spans="1:13" s="89" customFormat="1" ht="22.5" x14ac:dyDescent="0.2">
      <c r="A761" s="42" t="s">
        <v>670</v>
      </c>
      <c r="B761" s="116"/>
      <c r="C761" s="116"/>
      <c r="D761" s="116"/>
      <c r="E761" s="117"/>
      <c r="F761" s="117"/>
      <c r="G761" s="117"/>
      <c r="H761" s="112"/>
      <c r="I761" s="112"/>
      <c r="J761" s="112"/>
      <c r="K761" s="112"/>
      <c r="L761" s="112"/>
      <c r="M761" s="42" t="s">
        <v>937</v>
      </c>
    </row>
    <row r="762" spans="1:13" s="89" customFormat="1" x14ac:dyDescent="0.2">
      <c r="A762" s="43" t="s">
        <v>555</v>
      </c>
      <c r="B762" s="116">
        <v>304933.41600000003</v>
      </c>
      <c r="C762" s="116">
        <v>5296427.9309999999</v>
      </c>
      <c r="D762" s="116">
        <v>301954.21299999999</v>
      </c>
      <c r="E762" s="117">
        <v>5598234.1679999996</v>
      </c>
      <c r="F762" s="117">
        <v>323104.00199999998</v>
      </c>
      <c r="G762" s="117">
        <v>3337677.4219999998</v>
      </c>
      <c r="H762" s="104">
        <f>H763+H764</f>
        <v>100</v>
      </c>
      <c r="I762" s="104">
        <f>I763+I764</f>
        <v>100.00000000000001</v>
      </c>
      <c r="J762" s="105">
        <f>D762/B762*100</f>
        <v>99.022998843786922</v>
      </c>
      <c r="K762" s="105">
        <f>D762/F762*100</f>
        <v>93.45418538022318</v>
      </c>
      <c r="L762" s="105">
        <f>E762/G762*100</f>
        <v>167.72843687948225</v>
      </c>
      <c r="M762" s="43" t="s">
        <v>556</v>
      </c>
    </row>
    <row r="763" spans="1:13" s="89" customFormat="1" x14ac:dyDescent="0.2">
      <c r="A763" s="47" t="s">
        <v>562</v>
      </c>
      <c r="B763" s="116">
        <v>304933.33299999998</v>
      </c>
      <c r="C763" s="116">
        <v>5295466.6670000004</v>
      </c>
      <c r="D763" s="116">
        <v>301933.33299999998</v>
      </c>
      <c r="E763" s="117">
        <v>5597400</v>
      </c>
      <c r="F763" s="117">
        <v>323100</v>
      </c>
      <c r="G763" s="117">
        <v>3337600</v>
      </c>
      <c r="H763" s="104">
        <f>D763/D762*100</f>
        <v>99.993085044320935</v>
      </c>
      <c r="I763" s="104">
        <f>E763/E762*100</f>
        <v>99.985099444307508</v>
      </c>
      <c r="J763" s="105">
        <f>D763/B763*100</f>
        <v>99.016178398574752</v>
      </c>
      <c r="K763" s="105">
        <f>D763/F763*100</f>
        <v>93.448880532342926</v>
      </c>
      <c r="L763" s="105">
        <f>E763/G763*100</f>
        <v>167.70733461169704</v>
      </c>
      <c r="M763" s="47" t="s">
        <v>830</v>
      </c>
    </row>
    <row r="764" spans="1:13" s="89" customFormat="1" x14ac:dyDescent="0.2">
      <c r="A764" s="47" t="s">
        <v>563</v>
      </c>
      <c r="B764" s="116">
        <v>8.2000000000000003E-2</v>
      </c>
      <c r="C764" s="116">
        <v>961.26400000000001</v>
      </c>
      <c r="D764" s="116">
        <v>20.88</v>
      </c>
      <c r="E764" s="117">
        <v>834.16800000000001</v>
      </c>
      <c r="F764" s="117">
        <v>4.0019999999999998</v>
      </c>
      <c r="G764" s="117">
        <v>77.421999999999997</v>
      </c>
      <c r="H764" s="104">
        <f>D764/D762*100</f>
        <v>6.9149556790585329E-3</v>
      </c>
      <c r="I764" s="104">
        <f>E764/E762*100</f>
        <v>1.4900555692510647E-2</v>
      </c>
      <c r="J764" s="106"/>
      <c r="K764" s="106"/>
      <c r="L764" s="106"/>
      <c r="M764" s="47" t="s">
        <v>563</v>
      </c>
    </row>
    <row r="765" spans="1:13" s="89" customFormat="1" x14ac:dyDescent="0.2">
      <c r="A765" s="43" t="s">
        <v>557</v>
      </c>
      <c r="B765" s="116">
        <v>304933.41600000003</v>
      </c>
      <c r="C765" s="116">
        <v>5296427.9309999999</v>
      </c>
      <c r="D765" s="116">
        <v>301954.21299999999</v>
      </c>
      <c r="E765" s="117">
        <v>5598234.1679999996</v>
      </c>
      <c r="F765" s="117">
        <v>323104.00199999998</v>
      </c>
      <c r="G765" s="117">
        <v>3337677.4219999998</v>
      </c>
      <c r="H765" s="104">
        <f>H766+H767</f>
        <v>100</v>
      </c>
      <c r="I765" s="104">
        <f>I766+I767</f>
        <v>100</v>
      </c>
      <c r="J765" s="105">
        <f>D765/B765*100</f>
        <v>99.022998843786922</v>
      </c>
      <c r="K765" s="105">
        <f>D765/F765*100</f>
        <v>93.45418538022318</v>
      </c>
      <c r="L765" s="105">
        <f>E765/G765*100</f>
        <v>167.72843687948225</v>
      </c>
      <c r="M765" s="43" t="s">
        <v>558</v>
      </c>
    </row>
    <row r="766" spans="1:13" s="89" customFormat="1" x14ac:dyDescent="0.2">
      <c r="A766" s="47" t="s">
        <v>564</v>
      </c>
      <c r="B766" s="116">
        <v>149385.454</v>
      </c>
      <c r="C766" s="116">
        <v>1131702.8430000001</v>
      </c>
      <c r="D766" s="116">
        <v>85441.413</v>
      </c>
      <c r="E766" s="117">
        <v>1217172.01</v>
      </c>
      <c r="F766" s="117">
        <v>181111.204</v>
      </c>
      <c r="G766" s="117">
        <v>1644281.7590000001</v>
      </c>
      <c r="H766" s="104">
        <f>D766/D765*100</f>
        <v>28.296148661452857</v>
      </c>
      <c r="I766" s="104">
        <f>E766/E765*100</f>
        <v>21.742070329202424</v>
      </c>
      <c r="J766" s="105">
        <f>D766/B766*100</f>
        <v>57.195269493909365</v>
      </c>
      <c r="K766" s="105">
        <f>D766/F766*100</f>
        <v>47.176216110848671</v>
      </c>
      <c r="L766" s="105">
        <f>E766/G766*100</f>
        <v>74.024540097084412</v>
      </c>
      <c r="M766" s="47" t="s">
        <v>564</v>
      </c>
    </row>
    <row r="767" spans="1:13" s="89" customFormat="1" x14ac:dyDescent="0.2">
      <c r="A767" s="47" t="s">
        <v>565</v>
      </c>
      <c r="B767" s="116">
        <v>155547.962</v>
      </c>
      <c r="C767" s="116">
        <v>4164725.088</v>
      </c>
      <c r="D767" s="116">
        <v>216512.8</v>
      </c>
      <c r="E767" s="117">
        <v>4381062.1579999998</v>
      </c>
      <c r="F767" s="117">
        <v>141992.79800000001</v>
      </c>
      <c r="G767" s="117">
        <v>1693395.6629999999</v>
      </c>
      <c r="H767" s="104">
        <f>D767/D765*100</f>
        <v>71.703851338547139</v>
      </c>
      <c r="I767" s="104">
        <f>E767/E765*100</f>
        <v>78.25792967079758</v>
      </c>
      <c r="J767" s="105">
        <f>D767/B767*100</f>
        <v>139.19359483475583</v>
      </c>
      <c r="K767" s="105">
        <f>D767/F767*100</f>
        <v>152.48153642271348</v>
      </c>
      <c r="L767" s="106">
        <f>E767/G767</f>
        <v>2.5871462019918967</v>
      </c>
      <c r="M767" s="47" t="s">
        <v>831</v>
      </c>
    </row>
    <row r="768" spans="1:13" s="89" customFormat="1" x14ac:dyDescent="0.2">
      <c r="A768" s="42" t="s">
        <v>671</v>
      </c>
      <c r="B768" s="116"/>
      <c r="C768" s="116"/>
      <c r="D768" s="116"/>
      <c r="E768" s="117"/>
      <c r="F768" s="117"/>
      <c r="G768" s="117"/>
      <c r="H768" s="112"/>
      <c r="I768" s="112"/>
      <c r="J768" s="112"/>
      <c r="K768" s="112"/>
      <c r="L768" s="112"/>
      <c r="M768" s="42" t="s">
        <v>938</v>
      </c>
    </row>
    <row r="769" spans="1:13" s="89" customFormat="1" x14ac:dyDescent="0.2">
      <c r="A769" s="43" t="s">
        <v>555</v>
      </c>
      <c r="B769" s="116">
        <v>185100.05499999999</v>
      </c>
      <c r="C769" s="116">
        <v>1690459.8060000001</v>
      </c>
      <c r="D769" s="116">
        <v>201420.87700000001</v>
      </c>
      <c r="E769" s="117">
        <v>1891732.706</v>
      </c>
      <c r="F769" s="117">
        <v>236103.99799999999</v>
      </c>
      <c r="G769" s="117">
        <v>2217140.06</v>
      </c>
      <c r="H769" s="104">
        <f>H770+H771</f>
        <v>99.999999999999986</v>
      </c>
      <c r="I769" s="104">
        <f>I770+I771</f>
        <v>100</v>
      </c>
      <c r="J769" s="105">
        <f>D769/B769*100</f>
        <v>108.81729721798301</v>
      </c>
      <c r="K769" s="105">
        <f>D769/F769*100</f>
        <v>85.310235619135938</v>
      </c>
      <c r="L769" s="105">
        <f>E769/G769*100</f>
        <v>85.323103403760598</v>
      </c>
      <c r="M769" s="43" t="s">
        <v>556</v>
      </c>
    </row>
    <row r="770" spans="1:13" s="89" customFormat="1" x14ac:dyDescent="0.2">
      <c r="A770" s="47" t="s">
        <v>562</v>
      </c>
      <c r="B770" s="116">
        <v>185100</v>
      </c>
      <c r="C770" s="116">
        <v>1689500</v>
      </c>
      <c r="D770" s="116">
        <v>201400</v>
      </c>
      <c r="E770" s="117">
        <v>1890900</v>
      </c>
      <c r="F770" s="117">
        <v>236100</v>
      </c>
      <c r="G770" s="117">
        <v>2217100</v>
      </c>
      <c r="H770" s="104">
        <f>D770/D769*100</f>
        <v>99.989635135984429</v>
      </c>
      <c r="I770" s="104">
        <f>E770/E769*100</f>
        <v>99.955981836262652</v>
      </c>
      <c r="J770" s="105">
        <f>D770/B770*100</f>
        <v>108.80605078336035</v>
      </c>
      <c r="K770" s="105">
        <f>D770/F770*100</f>
        <v>85.302837780601436</v>
      </c>
      <c r="L770" s="105">
        <f>E770/G770*100</f>
        <v>85.287086734924003</v>
      </c>
      <c r="M770" s="47" t="s">
        <v>830</v>
      </c>
    </row>
    <row r="771" spans="1:13" s="89" customFormat="1" x14ac:dyDescent="0.2">
      <c r="A771" s="47" t="s">
        <v>563</v>
      </c>
      <c r="B771" s="116">
        <v>5.5E-2</v>
      </c>
      <c r="C771" s="116">
        <v>959.80600000000004</v>
      </c>
      <c r="D771" s="116">
        <v>20.876999999999999</v>
      </c>
      <c r="E771" s="117">
        <v>832.70600000000002</v>
      </c>
      <c r="F771" s="117">
        <v>3.9980000000000002</v>
      </c>
      <c r="G771" s="117">
        <v>40.06</v>
      </c>
      <c r="H771" s="104">
        <f>D771/D769*100</f>
        <v>1.0364864015560809E-2</v>
      </c>
      <c r="I771" s="104">
        <f>E771/E769*100</f>
        <v>4.4018163737345677E-2</v>
      </c>
      <c r="J771" s="106"/>
      <c r="K771" s="106"/>
      <c r="L771" s="106"/>
      <c r="M771" s="47" t="s">
        <v>563</v>
      </c>
    </row>
    <row r="772" spans="1:13" s="89" customFormat="1" x14ac:dyDescent="0.2">
      <c r="A772" s="43" t="s">
        <v>557</v>
      </c>
      <c r="B772" s="116">
        <v>185100.05499999999</v>
      </c>
      <c r="C772" s="116">
        <v>1690459.8060000001</v>
      </c>
      <c r="D772" s="116">
        <v>201420.87700000001</v>
      </c>
      <c r="E772" s="117">
        <v>1891732.706</v>
      </c>
      <c r="F772" s="117">
        <v>236103.99799999999</v>
      </c>
      <c r="G772" s="117">
        <v>2217140.06</v>
      </c>
      <c r="H772" s="104">
        <f>H773+H774</f>
        <v>100</v>
      </c>
      <c r="I772" s="104">
        <f>I773+I774</f>
        <v>100</v>
      </c>
      <c r="J772" s="105">
        <f>D772/B772*100</f>
        <v>108.81729721798301</v>
      </c>
      <c r="K772" s="105">
        <f t="shared" ref="K772:L774" si="141">D772/F772*100</f>
        <v>85.310235619135938</v>
      </c>
      <c r="L772" s="105">
        <f t="shared" si="141"/>
        <v>85.323103403760598</v>
      </c>
      <c r="M772" s="43" t="s">
        <v>558</v>
      </c>
    </row>
    <row r="773" spans="1:13" s="89" customFormat="1" x14ac:dyDescent="0.2">
      <c r="A773" s="47" t="s">
        <v>564</v>
      </c>
      <c r="B773" s="116">
        <v>139868.10500000001</v>
      </c>
      <c r="C773" s="116">
        <v>1031479.07</v>
      </c>
      <c r="D773" s="116">
        <v>80653.98</v>
      </c>
      <c r="E773" s="117">
        <v>1112133.05</v>
      </c>
      <c r="F773" s="117">
        <v>172849.93799999999</v>
      </c>
      <c r="G773" s="117">
        <v>1491734.551</v>
      </c>
      <c r="H773" s="104">
        <f>D773/D772*100</f>
        <v>40.042512574304794</v>
      </c>
      <c r="I773" s="104">
        <f>E773/E772*100</f>
        <v>58.789122082239885</v>
      </c>
      <c r="J773" s="105">
        <f>D773/B773*100</f>
        <v>57.664311674201919</v>
      </c>
      <c r="K773" s="105">
        <f t="shared" si="141"/>
        <v>46.661272160826577</v>
      </c>
      <c r="L773" s="105">
        <f t="shared" si="141"/>
        <v>74.553012749786475</v>
      </c>
      <c r="M773" s="47" t="s">
        <v>564</v>
      </c>
    </row>
    <row r="774" spans="1:13" s="89" customFormat="1" x14ac:dyDescent="0.2">
      <c r="A774" s="47" t="s">
        <v>565</v>
      </c>
      <c r="B774" s="116">
        <v>45231.95</v>
      </c>
      <c r="C774" s="116">
        <v>658980.73499999999</v>
      </c>
      <c r="D774" s="116">
        <v>120766.897</v>
      </c>
      <c r="E774" s="117">
        <v>779599.65599999996</v>
      </c>
      <c r="F774" s="117">
        <v>63254.06</v>
      </c>
      <c r="G774" s="117">
        <v>725405.50899999996</v>
      </c>
      <c r="H774" s="104">
        <f>D774/D772*100</f>
        <v>59.957487425695199</v>
      </c>
      <c r="I774" s="104">
        <f>E774/E772*100</f>
        <v>41.210877917760122</v>
      </c>
      <c r="J774" s="106">
        <f>D774/B774</f>
        <v>2.6699467301321302</v>
      </c>
      <c r="K774" s="105">
        <f t="shared" si="141"/>
        <v>190.92355020373398</v>
      </c>
      <c r="L774" s="105">
        <f t="shared" si="141"/>
        <v>107.47087612757571</v>
      </c>
      <c r="M774" s="47" t="s">
        <v>831</v>
      </c>
    </row>
    <row r="775" spans="1:13" s="89" customFormat="1" ht="33.75" x14ac:dyDescent="0.2">
      <c r="A775" s="42" t="s">
        <v>672</v>
      </c>
      <c r="B775" s="116"/>
      <c r="C775" s="116"/>
      <c r="D775" s="116"/>
      <c r="E775" s="117"/>
      <c r="F775" s="117"/>
      <c r="G775" s="117"/>
      <c r="H775" s="112"/>
      <c r="I775" s="112"/>
      <c r="J775" s="112"/>
      <c r="K775" s="112"/>
      <c r="L775" s="112"/>
      <c r="M775" s="42" t="s">
        <v>939</v>
      </c>
    </row>
    <row r="776" spans="1:13" s="89" customFormat="1" x14ac:dyDescent="0.2">
      <c r="A776" s="43" t="s">
        <v>555</v>
      </c>
      <c r="B776" s="116">
        <v>5938997.7439999999</v>
      </c>
      <c r="C776" s="116">
        <v>55467764.405000001</v>
      </c>
      <c r="D776" s="116">
        <v>4628146.7089999998</v>
      </c>
      <c r="E776" s="117">
        <v>60096091.101000004</v>
      </c>
      <c r="F776" s="117">
        <v>5302871.5180000002</v>
      </c>
      <c r="G776" s="117">
        <v>52174296.317000002</v>
      </c>
      <c r="H776" s="104">
        <f>H777+H778</f>
        <v>100.00000002160692</v>
      </c>
      <c r="I776" s="104">
        <f>I777+I778</f>
        <v>99.999999999999986</v>
      </c>
      <c r="J776" s="105">
        <f t="shared" ref="J776:J781" si="142">D776/B776*100</f>
        <v>77.928076562677333</v>
      </c>
      <c r="K776" s="105">
        <f>D776/F776*100</f>
        <v>87.276236908442471</v>
      </c>
      <c r="L776" s="105">
        <f>E776/G776*100</f>
        <v>115.18332846478437</v>
      </c>
      <c r="M776" s="43" t="s">
        <v>556</v>
      </c>
    </row>
    <row r="777" spans="1:13" s="89" customFormat="1" x14ac:dyDescent="0.2">
      <c r="A777" s="47" t="s">
        <v>562</v>
      </c>
      <c r="B777" s="116">
        <v>5936228.6670000004</v>
      </c>
      <c r="C777" s="116">
        <v>55410591.332999997</v>
      </c>
      <c r="D777" s="116">
        <v>4627915.6670000004</v>
      </c>
      <c r="E777" s="117">
        <v>60038507</v>
      </c>
      <c r="F777" s="117">
        <v>5302843</v>
      </c>
      <c r="G777" s="117">
        <v>52149907</v>
      </c>
      <c r="H777" s="104">
        <f>D777/D776*100</f>
        <v>99.995007893774186</v>
      </c>
      <c r="I777" s="104">
        <f>E777/E776*100</f>
        <v>99.904179955892261</v>
      </c>
      <c r="J777" s="105">
        <f t="shared" si="142"/>
        <v>77.960535663441959</v>
      </c>
      <c r="K777" s="105">
        <f>D777/F777*100</f>
        <v>87.272349322806662</v>
      </c>
      <c r="L777" s="105">
        <f>E777/G777*100</f>
        <v>115.12677673615026</v>
      </c>
      <c r="M777" s="47" t="s">
        <v>830</v>
      </c>
    </row>
    <row r="778" spans="1:13" s="89" customFormat="1" x14ac:dyDescent="0.2">
      <c r="A778" s="47" t="s">
        <v>563</v>
      </c>
      <c r="B778" s="116">
        <v>2769.078</v>
      </c>
      <c r="C778" s="116">
        <v>57173.072</v>
      </c>
      <c r="D778" s="116">
        <v>231.04300000000001</v>
      </c>
      <c r="E778" s="117">
        <v>57584.101000000002</v>
      </c>
      <c r="F778" s="117">
        <v>28.518000000000001</v>
      </c>
      <c r="G778" s="117">
        <v>24389.316999999999</v>
      </c>
      <c r="H778" s="104">
        <f>D778/D776*100</f>
        <v>4.992127832739366E-3</v>
      </c>
      <c r="I778" s="104">
        <f>E778/E776*100</f>
        <v>9.5820044107730318E-2</v>
      </c>
      <c r="J778" s="105">
        <f t="shared" si="142"/>
        <v>8.3436797374432938</v>
      </c>
      <c r="K778" s="106"/>
      <c r="L778" s="106">
        <f>E778/G778</f>
        <v>2.3610378675220796</v>
      </c>
      <c r="M778" s="47" t="s">
        <v>563</v>
      </c>
    </row>
    <row r="779" spans="1:13" s="89" customFormat="1" x14ac:dyDescent="0.2">
      <c r="A779" s="43" t="s">
        <v>557</v>
      </c>
      <c r="B779" s="116">
        <v>5938997.7439999999</v>
      </c>
      <c r="C779" s="116">
        <v>55467764.405000001</v>
      </c>
      <c r="D779" s="116">
        <v>4628146.7089999998</v>
      </c>
      <c r="E779" s="117">
        <v>60096091.101000004</v>
      </c>
      <c r="F779" s="117">
        <v>5302871.5180000002</v>
      </c>
      <c r="G779" s="117">
        <v>52174296.317000002</v>
      </c>
      <c r="H779" s="104">
        <f>H780+H781</f>
        <v>100</v>
      </c>
      <c r="I779" s="104">
        <f>I780+I781</f>
        <v>100</v>
      </c>
      <c r="J779" s="105">
        <f t="shared" si="142"/>
        <v>77.928076562677333</v>
      </c>
      <c r="K779" s="105">
        <f t="shared" ref="K779:L781" si="143">D779/F779*100</f>
        <v>87.276236908442471</v>
      </c>
      <c r="L779" s="105">
        <f t="shared" si="143"/>
        <v>115.18332846478437</v>
      </c>
      <c r="M779" s="43" t="s">
        <v>558</v>
      </c>
    </row>
    <row r="780" spans="1:13" s="89" customFormat="1" x14ac:dyDescent="0.2">
      <c r="A780" s="47" t="s">
        <v>564</v>
      </c>
      <c r="B780" s="116">
        <v>2217718.6379999998</v>
      </c>
      <c r="C780" s="116">
        <v>15238397.942</v>
      </c>
      <c r="D780" s="116">
        <v>648568.21200000006</v>
      </c>
      <c r="E780" s="117">
        <v>15995136.346999999</v>
      </c>
      <c r="F780" s="117">
        <v>1059845.9750000001</v>
      </c>
      <c r="G780" s="117">
        <v>15739433.947000001</v>
      </c>
      <c r="H780" s="104">
        <f>D780/D779*100</f>
        <v>14.013562075263938</v>
      </c>
      <c r="I780" s="104">
        <f>E780/E779*100</f>
        <v>26.615934670556037</v>
      </c>
      <c r="J780" s="105">
        <f t="shared" si="142"/>
        <v>29.244837504945931</v>
      </c>
      <c r="K780" s="105">
        <f t="shared" si="143"/>
        <v>61.19457235283646</v>
      </c>
      <c r="L780" s="105">
        <f t="shared" si="143"/>
        <v>101.62459717967644</v>
      </c>
      <c r="M780" s="47" t="s">
        <v>564</v>
      </c>
    </row>
    <row r="781" spans="1:13" s="89" customFormat="1" x14ac:dyDescent="0.2">
      <c r="A781" s="47" t="s">
        <v>565</v>
      </c>
      <c r="B781" s="116">
        <v>3721279.1069999998</v>
      </c>
      <c r="C781" s="116">
        <v>40229366.463</v>
      </c>
      <c r="D781" s="116">
        <v>3979578.497</v>
      </c>
      <c r="E781" s="117">
        <v>44100954.754000001</v>
      </c>
      <c r="F781" s="117">
        <v>4243025.5429999996</v>
      </c>
      <c r="G781" s="117">
        <v>36434862.369000003</v>
      </c>
      <c r="H781" s="104">
        <f>D781/D779*100</f>
        <v>85.986437924736066</v>
      </c>
      <c r="I781" s="104">
        <f>E781/E779*100</f>
        <v>73.384065329443956</v>
      </c>
      <c r="J781" s="105">
        <f t="shared" si="142"/>
        <v>106.94114530442288</v>
      </c>
      <c r="K781" s="105">
        <f t="shared" si="143"/>
        <v>93.791056798264492</v>
      </c>
      <c r="L781" s="105">
        <f t="shared" si="143"/>
        <v>121.04054163114546</v>
      </c>
      <c r="M781" s="47" t="s">
        <v>831</v>
      </c>
    </row>
    <row r="782" spans="1:13" s="89" customFormat="1" ht="33.75" x14ac:dyDescent="0.2">
      <c r="A782" s="42" t="s">
        <v>673</v>
      </c>
      <c r="B782" s="116"/>
      <c r="C782" s="116"/>
      <c r="D782" s="116"/>
      <c r="E782" s="117"/>
      <c r="F782" s="117"/>
      <c r="G782" s="117"/>
      <c r="H782" s="112"/>
      <c r="I782" s="112"/>
      <c r="J782" s="112"/>
      <c r="K782" s="112"/>
      <c r="L782" s="112"/>
      <c r="M782" s="42" t="s">
        <v>940</v>
      </c>
    </row>
    <row r="783" spans="1:13" s="89" customFormat="1" x14ac:dyDescent="0.2">
      <c r="A783" s="43" t="s">
        <v>555</v>
      </c>
      <c r="B783" s="116">
        <v>186351.19399999999</v>
      </c>
      <c r="C783" s="116">
        <v>1337677.1669999999</v>
      </c>
      <c r="D783" s="116">
        <v>175167.93599999999</v>
      </c>
      <c r="E783" s="117">
        <v>1519051.203</v>
      </c>
      <c r="F783" s="117">
        <v>147403.981</v>
      </c>
      <c r="G783" s="117">
        <v>1634748.817</v>
      </c>
      <c r="H783" s="104">
        <f>H784+H785</f>
        <v>99.999999429119271</v>
      </c>
      <c r="I783" s="104">
        <f>I784+I785</f>
        <v>100</v>
      </c>
      <c r="J783" s="105">
        <f t="shared" ref="J783:J788" si="144">D783/B783*100</f>
        <v>93.998826752888959</v>
      </c>
      <c r="K783" s="105">
        <f t="shared" ref="K783:L788" si="145">D783/F783*100</f>
        <v>118.83528166040509</v>
      </c>
      <c r="L783" s="105">
        <f t="shared" si="145"/>
        <v>92.922606042173385</v>
      </c>
      <c r="M783" s="43" t="s">
        <v>556</v>
      </c>
    </row>
    <row r="784" spans="1:13" s="89" customFormat="1" x14ac:dyDescent="0.2">
      <c r="A784" s="47" t="s">
        <v>562</v>
      </c>
      <c r="B784" s="116">
        <v>165633.33300000001</v>
      </c>
      <c r="C784" s="116">
        <v>1185266.6669999999</v>
      </c>
      <c r="D784" s="116">
        <v>159333.33300000001</v>
      </c>
      <c r="E784" s="117">
        <v>1344600</v>
      </c>
      <c r="F784" s="117">
        <v>129000</v>
      </c>
      <c r="G784" s="117">
        <v>1335600</v>
      </c>
      <c r="H784" s="104">
        <f>D784/D783*100</f>
        <v>90.960330205637646</v>
      </c>
      <c r="I784" s="104">
        <f>E784/E783*100</f>
        <v>88.515778621848071</v>
      </c>
      <c r="J784" s="105">
        <f t="shared" si="144"/>
        <v>96.196417782645241</v>
      </c>
      <c r="K784" s="105">
        <f t="shared" si="145"/>
        <v>123.51421162790699</v>
      </c>
      <c r="L784" s="105">
        <f t="shared" si="145"/>
        <v>100.67385444743935</v>
      </c>
      <c r="M784" s="47" t="s">
        <v>830</v>
      </c>
    </row>
    <row r="785" spans="1:13" s="89" customFormat="1" x14ac:dyDescent="0.2">
      <c r="A785" s="47" t="s">
        <v>563</v>
      </c>
      <c r="B785" s="116">
        <v>20717.861000000001</v>
      </c>
      <c r="C785" s="116">
        <v>152410.5</v>
      </c>
      <c r="D785" s="116">
        <v>15834.602000000001</v>
      </c>
      <c r="E785" s="117">
        <v>174451.20300000001</v>
      </c>
      <c r="F785" s="117">
        <v>18403.981</v>
      </c>
      <c r="G785" s="117">
        <v>299148.81699999998</v>
      </c>
      <c r="H785" s="104">
        <f>D785/D783*100</f>
        <v>9.0396692234816314</v>
      </c>
      <c r="I785" s="104">
        <f>E785/E783*100</f>
        <v>11.484221378151926</v>
      </c>
      <c r="J785" s="105">
        <f t="shared" si="144"/>
        <v>76.429714438184533</v>
      </c>
      <c r="K785" s="105">
        <f t="shared" si="145"/>
        <v>86.039004278476497</v>
      </c>
      <c r="L785" s="105">
        <f t="shared" si="145"/>
        <v>58.315859226680487</v>
      </c>
      <c r="M785" s="47" t="s">
        <v>563</v>
      </c>
    </row>
    <row r="786" spans="1:13" s="89" customFormat="1" x14ac:dyDescent="0.2">
      <c r="A786" s="43" t="s">
        <v>557</v>
      </c>
      <c r="B786" s="116">
        <v>186351.19399999999</v>
      </c>
      <c r="C786" s="116">
        <v>1337677.1669999999</v>
      </c>
      <c r="D786" s="116">
        <v>175167.93599999999</v>
      </c>
      <c r="E786" s="117">
        <v>1519051.203</v>
      </c>
      <c r="F786" s="117">
        <v>147403.981</v>
      </c>
      <c r="G786" s="117">
        <v>1634748.817</v>
      </c>
      <c r="H786" s="104">
        <f>H787+H788</f>
        <v>100.00000000000001</v>
      </c>
      <c r="I786" s="104">
        <f>I787+I788</f>
        <v>100.00000006583056</v>
      </c>
      <c r="J786" s="105">
        <f t="shared" si="144"/>
        <v>93.998826752888959</v>
      </c>
      <c r="K786" s="105">
        <f t="shared" si="145"/>
        <v>118.83528166040509</v>
      </c>
      <c r="L786" s="105">
        <f t="shared" si="145"/>
        <v>92.922606042173385</v>
      </c>
      <c r="M786" s="43" t="s">
        <v>558</v>
      </c>
    </row>
    <row r="787" spans="1:13" s="89" customFormat="1" x14ac:dyDescent="0.2">
      <c r="A787" s="47" t="s">
        <v>564</v>
      </c>
      <c r="B787" s="116">
        <v>32409.674999999999</v>
      </c>
      <c r="C787" s="116">
        <v>332173.75599999999</v>
      </c>
      <c r="D787" s="116">
        <v>31158.111000000001</v>
      </c>
      <c r="E787" s="117">
        <v>364440.70600000001</v>
      </c>
      <c r="F787" s="117">
        <v>43818.796999999999</v>
      </c>
      <c r="G787" s="117">
        <v>365973.42200000002</v>
      </c>
      <c r="H787" s="104">
        <f>D787/D786*100</f>
        <v>17.78756529962196</v>
      </c>
      <c r="I787" s="104">
        <f>E787/E786*100</f>
        <v>23.991337835107853</v>
      </c>
      <c r="J787" s="105">
        <f t="shared" si="144"/>
        <v>96.138301294289448</v>
      </c>
      <c r="K787" s="105">
        <f t="shared" si="145"/>
        <v>71.106723902073355</v>
      </c>
      <c r="L787" s="105">
        <f t="shared" si="145"/>
        <v>99.581194724025607</v>
      </c>
      <c r="M787" s="47" t="s">
        <v>564</v>
      </c>
    </row>
    <row r="788" spans="1:13" s="89" customFormat="1" x14ac:dyDescent="0.2">
      <c r="A788" s="47" t="s">
        <v>565</v>
      </c>
      <c r="B788" s="116">
        <v>153941.519</v>
      </c>
      <c r="C788" s="116">
        <v>1005503.411</v>
      </c>
      <c r="D788" s="116">
        <v>144009.82500000001</v>
      </c>
      <c r="E788" s="117">
        <v>1154610.4979999999</v>
      </c>
      <c r="F788" s="117">
        <v>103585.18399999999</v>
      </c>
      <c r="G788" s="117">
        <v>1268775.395</v>
      </c>
      <c r="H788" s="104">
        <f>D788/D786*100</f>
        <v>82.212434700378054</v>
      </c>
      <c r="I788" s="104">
        <f>E788/E786*100</f>
        <v>76.008662230722706</v>
      </c>
      <c r="J788" s="105">
        <f t="shared" si="144"/>
        <v>93.54839807706459</v>
      </c>
      <c r="K788" s="105">
        <f t="shared" si="145"/>
        <v>139.02550484439939</v>
      </c>
      <c r="L788" s="105">
        <f t="shared" si="145"/>
        <v>91.001961619849965</v>
      </c>
      <c r="M788" s="47" t="s">
        <v>831</v>
      </c>
    </row>
    <row r="789" spans="1:13" s="89" customFormat="1" ht="22.5" x14ac:dyDescent="0.2">
      <c r="A789" s="42" t="s">
        <v>674</v>
      </c>
      <c r="B789" s="116"/>
      <c r="C789" s="116"/>
      <c r="D789" s="116"/>
      <c r="E789" s="117"/>
      <c r="F789" s="117"/>
      <c r="G789" s="117"/>
      <c r="H789" s="112"/>
      <c r="I789" s="112"/>
      <c r="J789" s="112"/>
      <c r="K789" s="112"/>
      <c r="L789" s="112"/>
      <c r="M789" s="42" t="s">
        <v>941</v>
      </c>
    </row>
    <row r="790" spans="1:13" s="89" customFormat="1" x14ac:dyDescent="0.2">
      <c r="A790" s="43" t="s">
        <v>555</v>
      </c>
      <c r="B790" s="116">
        <v>8985.0030000000006</v>
      </c>
      <c r="C790" s="116">
        <v>99333.604999999996</v>
      </c>
      <c r="D790" s="116" t="s">
        <v>559</v>
      </c>
      <c r="E790" s="117">
        <v>106926.605</v>
      </c>
      <c r="F790" s="117">
        <v>12900.025</v>
      </c>
      <c r="G790" s="117">
        <v>122034.96799999999</v>
      </c>
      <c r="H790" s="109"/>
      <c r="I790" s="109">
        <f>I791+I792</f>
        <v>100.00000000000001</v>
      </c>
      <c r="J790" s="105"/>
      <c r="K790" s="105"/>
      <c r="L790" s="105">
        <f t="shared" ref="K790:L795" si="146">E790/G790*100</f>
        <v>87.619644395694849</v>
      </c>
      <c r="M790" s="43" t="s">
        <v>556</v>
      </c>
    </row>
    <row r="791" spans="1:13" s="89" customFormat="1" x14ac:dyDescent="0.2">
      <c r="A791" s="47" t="s">
        <v>562</v>
      </c>
      <c r="B791" s="116" t="s">
        <v>559</v>
      </c>
      <c r="C791" s="116">
        <v>99333</v>
      </c>
      <c r="D791" s="116" t="s">
        <v>559</v>
      </c>
      <c r="E791" s="117">
        <v>106926</v>
      </c>
      <c r="F791" s="117">
        <v>12900</v>
      </c>
      <c r="G791" s="117">
        <v>122033</v>
      </c>
      <c r="H791" s="109"/>
      <c r="I791" s="109">
        <f>E791/E790*100</f>
        <v>99.999434191331531</v>
      </c>
      <c r="J791" s="105"/>
      <c r="K791" s="105"/>
      <c r="L791" s="105">
        <f t="shared" si="146"/>
        <v>87.620561651356596</v>
      </c>
      <c r="M791" s="47" t="s">
        <v>830</v>
      </c>
    </row>
    <row r="792" spans="1:13" s="89" customFormat="1" x14ac:dyDescent="0.2">
      <c r="A792" s="47" t="s">
        <v>563</v>
      </c>
      <c r="B792" s="116">
        <v>3.0000000000000001E-3</v>
      </c>
      <c r="C792" s="116">
        <v>0.60499999999999998</v>
      </c>
      <c r="D792" s="116">
        <v>0</v>
      </c>
      <c r="E792" s="117">
        <v>0.60499999999999998</v>
      </c>
      <c r="F792" s="117">
        <v>2.5000000000000001E-2</v>
      </c>
      <c r="G792" s="117">
        <v>1.968</v>
      </c>
      <c r="H792" s="109"/>
      <c r="I792" s="109">
        <f>E792/E790*100</f>
        <v>5.6580866847871954E-4</v>
      </c>
      <c r="J792" s="105">
        <f t="shared" ref="J792:J795" si="147">D792/B792*100</f>
        <v>0</v>
      </c>
      <c r="K792" s="105">
        <f t="shared" si="146"/>
        <v>0</v>
      </c>
      <c r="L792" s="105">
        <f t="shared" si="146"/>
        <v>30.741869918699187</v>
      </c>
      <c r="M792" s="47" t="s">
        <v>563</v>
      </c>
    </row>
    <row r="793" spans="1:13" s="89" customFormat="1" x14ac:dyDescent="0.2">
      <c r="A793" s="43" t="s">
        <v>557</v>
      </c>
      <c r="B793" s="116">
        <v>8985.0030000000006</v>
      </c>
      <c r="C793" s="116">
        <v>99333.604999999996</v>
      </c>
      <c r="D793" s="116">
        <v>7593</v>
      </c>
      <c r="E793" s="117">
        <v>106926.605</v>
      </c>
      <c r="F793" s="117">
        <v>12900.025</v>
      </c>
      <c r="G793" s="117">
        <v>122034.96799999999</v>
      </c>
      <c r="H793" s="104">
        <f>H794+H795</f>
        <v>100</v>
      </c>
      <c r="I793" s="104">
        <f>I794+I795</f>
        <v>99.999999064779061</v>
      </c>
      <c r="J793" s="105">
        <f t="shared" si="147"/>
        <v>84.507484304679693</v>
      </c>
      <c r="K793" s="105">
        <f t="shared" si="146"/>
        <v>58.860351045831308</v>
      </c>
      <c r="L793" s="105">
        <f t="shared" si="146"/>
        <v>87.619644395694849</v>
      </c>
      <c r="M793" s="43" t="s">
        <v>558</v>
      </c>
    </row>
    <row r="794" spans="1:13" s="89" customFormat="1" x14ac:dyDescent="0.2">
      <c r="A794" s="47" t="s">
        <v>564</v>
      </c>
      <c r="B794" s="116">
        <v>2480.0030000000002</v>
      </c>
      <c r="C794" s="116">
        <v>23537.003000000001</v>
      </c>
      <c r="D794" s="116">
        <v>1680.001</v>
      </c>
      <c r="E794" s="117">
        <v>25217.003000000001</v>
      </c>
      <c r="F794" s="117">
        <v>3110</v>
      </c>
      <c r="G794" s="117">
        <v>32598.554</v>
      </c>
      <c r="H794" s="104">
        <f>D794/D793*100</f>
        <v>22.125655208744895</v>
      </c>
      <c r="I794" s="104">
        <f>E794/E793*100</f>
        <v>23.583469240419632</v>
      </c>
      <c r="J794" s="105">
        <f t="shared" si="147"/>
        <v>67.741893860612251</v>
      </c>
      <c r="K794" s="105">
        <f t="shared" si="146"/>
        <v>54.019324758842444</v>
      </c>
      <c r="L794" s="105">
        <f t="shared" si="146"/>
        <v>77.356201137019767</v>
      </c>
      <c r="M794" s="47" t="s">
        <v>564</v>
      </c>
    </row>
    <row r="795" spans="1:13" s="89" customFormat="1" x14ac:dyDescent="0.2">
      <c r="A795" s="47" t="s">
        <v>565</v>
      </c>
      <c r="B795" s="116">
        <v>6505.0010000000002</v>
      </c>
      <c r="C795" s="116">
        <v>75796.601999999999</v>
      </c>
      <c r="D795" s="116">
        <v>5912.9989999999998</v>
      </c>
      <c r="E795" s="117">
        <v>81709.600999999995</v>
      </c>
      <c r="F795" s="117">
        <v>9790.0249999999996</v>
      </c>
      <c r="G795" s="117">
        <v>89436.414000000004</v>
      </c>
      <c r="H795" s="104">
        <f>D795/D793*100</f>
        <v>77.874344791255098</v>
      </c>
      <c r="I795" s="104">
        <f>E795/E793*100</f>
        <v>76.416529824359429</v>
      </c>
      <c r="J795" s="105">
        <f t="shared" si="147"/>
        <v>90.899278877897174</v>
      </c>
      <c r="K795" s="105">
        <f t="shared" si="146"/>
        <v>60.398201230333939</v>
      </c>
      <c r="L795" s="105">
        <f t="shared" si="146"/>
        <v>91.360551419246292</v>
      </c>
      <c r="M795" s="47" t="s">
        <v>831</v>
      </c>
    </row>
    <row r="796" spans="1:13" s="89" customFormat="1" x14ac:dyDescent="0.2">
      <c r="A796" s="42" t="s">
        <v>675</v>
      </c>
      <c r="B796" s="116"/>
      <c r="C796" s="116"/>
      <c r="D796" s="116"/>
      <c r="E796" s="117"/>
      <c r="F796" s="117"/>
      <c r="G796" s="117"/>
      <c r="H796" s="112"/>
      <c r="I796" s="112"/>
      <c r="J796" s="112"/>
      <c r="K796" s="112"/>
      <c r="L796" s="112"/>
      <c r="M796" s="42" t="s">
        <v>942</v>
      </c>
    </row>
    <row r="797" spans="1:13" s="89" customFormat="1" x14ac:dyDescent="0.2">
      <c r="A797" s="43" t="s">
        <v>555</v>
      </c>
      <c r="B797" s="116" t="s">
        <v>559</v>
      </c>
      <c r="C797" s="116">
        <v>66637.001000000004</v>
      </c>
      <c r="D797" s="116">
        <v>9085.25</v>
      </c>
      <c r="E797" s="117">
        <v>75722.251000000004</v>
      </c>
      <c r="F797" s="117">
        <v>8507</v>
      </c>
      <c r="G797" s="117">
        <v>78614.797999999995</v>
      </c>
      <c r="H797" s="109"/>
      <c r="I797" s="109">
        <f>I798+I799+I800</f>
        <v>100</v>
      </c>
      <c r="J797" s="105"/>
      <c r="K797" s="105">
        <f>D797/F797*100</f>
        <v>106.79734336428824</v>
      </c>
      <c r="L797" s="105">
        <f>E797/G797*100</f>
        <v>96.320607476470272</v>
      </c>
      <c r="M797" s="43" t="s">
        <v>556</v>
      </c>
    </row>
    <row r="798" spans="1:13" s="89" customFormat="1" x14ac:dyDescent="0.2">
      <c r="A798" s="47" t="s">
        <v>562</v>
      </c>
      <c r="B798" s="116" t="s">
        <v>559</v>
      </c>
      <c r="C798" s="116">
        <v>66637</v>
      </c>
      <c r="D798" s="116" t="s">
        <v>559</v>
      </c>
      <c r="E798" s="117">
        <v>75722</v>
      </c>
      <c r="F798" s="117">
        <v>8507</v>
      </c>
      <c r="G798" s="117">
        <v>75270</v>
      </c>
      <c r="H798" s="109"/>
      <c r="I798" s="109">
        <f>E798/E797*100</f>
        <v>99.999668525437784</v>
      </c>
      <c r="J798" s="105"/>
      <c r="K798" s="105"/>
      <c r="L798" s="105">
        <f>E798/G798*100</f>
        <v>100.6005048492095</v>
      </c>
      <c r="M798" s="47" t="s">
        <v>830</v>
      </c>
    </row>
    <row r="799" spans="1:13" s="89" customFormat="1" x14ac:dyDescent="0.2">
      <c r="A799" s="47" t="s">
        <v>563</v>
      </c>
      <c r="B799" s="116">
        <v>0</v>
      </c>
      <c r="C799" s="116">
        <v>1E-3</v>
      </c>
      <c r="D799" s="116">
        <v>0.25</v>
      </c>
      <c r="E799" s="117">
        <v>0.251</v>
      </c>
      <c r="F799" s="117">
        <v>0</v>
      </c>
      <c r="G799" s="117">
        <v>3.51</v>
      </c>
      <c r="H799" s="104">
        <f>D799/D797*100</f>
        <v>2.7517129413059628E-3</v>
      </c>
      <c r="I799" s="104">
        <f>E799/E797*100</f>
        <v>3.3147456221289566E-4</v>
      </c>
      <c r="J799" s="105">
        <v>0</v>
      </c>
      <c r="K799" s="105">
        <v>0</v>
      </c>
      <c r="L799" s="105">
        <f>E799/G799*100</f>
        <v>7.1509971509971511</v>
      </c>
      <c r="M799" s="47" t="s">
        <v>563</v>
      </c>
    </row>
    <row r="800" spans="1:13" s="89" customFormat="1" x14ac:dyDescent="0.2">
      <c r="A800" s="47" t="s">
        <v>586</v>
      </c>
      <c r="B800" s="116">
        <v>0</v>
      </c>
      <c r="C800" s="116">
        <v>0</v>
      </c>
      <c r="D800" s="116">
        <v>0</v>
      </c>
      <c r="E800" s="117">
        <v>0</v>
      </c>
      <c r="F800" s="117">
        <v>0</v>
      </c>
      <c r="G800" s="117">
        <v>3341.288</v>
      </c>
      <c r="H800" s="104">
        <f>D800/D797*100</f>
        <v>0</v>
      </c>
      <c r="I800" s="104">
        <f>E800/E797*100</f>
        <v>0</v>
      </c>
      <c r="J800" s="105">
        <v>0</v>
      </c>
      <c r="K800" s="105">
        <v>0</v>
      </c>
      <c r="L800" s="105">
        <f>E800/G800*100</f>
        <v>0</v>
      </c>
      <c r="M800" s="47" t="s">
        <v>852</v>
      </c>
    </row>
    <row r="801" spans="1:13" s="89" customFormat="1" x14ac:dyDescent="0.2">
      <c r="A801" s="43" t="s">
        <v>557</v>
      </c>
      <c r="B801" s="116">
        <v>9783</v>
      </c>
      <c r="C801" s="116">
        <v>66637.001000000004</v>
      </c>
      <c r="D801" s="116">
        <v>9085.25</v>
      </c>
      <c r="E801" s="117">
        <v>75722.251000000004</v>
      </c>
      <c r="F801" s="117">
        <v>8507</v>
      </c>
      <c r="G801" s="117">
        <v>78614.797999999995</v>
      </c>
      <c r="H801" s="104">
        <f>H802+H803</f>
        <v>100</v>
      </c>
      <c r="I801" s="104">
        <f>I802+I803</f>
        <v>100</v>
      </c>
      <c r="J801" s="105">
        <f>D801/B801*100</f>
        <v>92.86772973525504</v>
      </c>
      <c r="K801" s="105">
        <f>D801/F801*100</f>
        <v>106.79734336428824</v>
      </c>
      <c r="L801" s="105">
        <f>E801/G801*100</f>
        <v>96.320607476470272</v>
      </c>
      <c r="M801" s="43" t="s">
        <v>558</v>
      </c>
    </row>
    <row r="802" spans="1:13" s="89" customFormat="1" x14ac:dyDescent="0.2">
      <c r="A802" s="47" t="s">
        <v>564</v>
      </c>
      <c r="B802" s="116">
        <v>7692.97</v>
      </c>
      <c r="C802" s="116">
        <v>54605.108</v>
      </c>
      <c r="D802" s="116">
        <v>5466.9939999999997</v>
      </c>
      <c r="E802" s="117">
        <v>60072.101999999999</v>
      </c>
      <c r="F802" s="117">
        <v>7190.3879999999999</v>
      </c>
      <c r="G802" s="117">
        <v>78614.797999999995</v>
      </c>
      <c r="H802" s="104">
        <f>D802/D801*100</f>
        <v>60.174392559368208</v>
      </c>
      <c r="I802" s="104">
        <f>E802/E801*100</f>
        <v>79.332166181906032</v>
      </c>
      <c r="J802" s="105">
        <f>D802/B802*100</f>
        <v>71.064803320434095</v>
      </c>
      <c r="K802" s="105">
        <f>D802/F802*100</f>
        <v>76.03197490872536</v>
      </c>
      <c r="L802" s="105">
        <f>E802/G802*100</f>
        <v>76.413224390654804</v>
      </c>
      <c r="M802" s="47" t="s">
        <v>564</v>
      </c>
    </row>
    <row r="803" spans="1:13" s="89" customFormat="1" x14ac:dyDescent="0.2">
      <c r="A803" s="47" t="s">
        <v>565</v>
      </c>
      <c r="B803" s="116">
        <v>2090.0300000000002</v>
      </c>
      <c r="C803" s="116">
        <v>12031.893</v>
      </c>
      <c r="D803" s="116">
        <v>3618.2559999999999</v>
      </c>
      <c r="E803" s="117">
        <v>15650.148999999999</v>
      </c>
      <c r="F803" s="117">
        <v>1316.6120000000001</v>
      </c>
      <c r="G803" s="117">
        <v>0</v>
      </c>
      <c r="H803" s="104">
        <f>D803/D801*100</f>
        <v>39.825607440631792</v>
      </c>
      <c r="I803" s="104">
        <f>E803/E801*100</f>
        <v>20.667833818093971</v>
      </c>
      <c r="J803" s="105">
        <f>D803/B803*100</f>
        <v>173.1198116773443</v>
      </c>
      <c r="K803" s="106">
        <f>D803/F803</f>
        <v>2.7481566323260003</v>
      </c>
      <c r="L803" s="105">
        <v>0</v>
      </c>
      <c r="M803" s="47" t="s">
        <v>831</v>
      </c>
    </row>
    <row r="804" spans="1:13" s="89" customFormat="1" x14ac:dyDescent="0.2">
      <c r="A804" s="42" t="s">
        <v>676</v>
      </c>
      <c r="B804" s="116"/>
      <c r="C804" s="116"/>
      <c r="D804" s="116"/>
      <c r="E804" s="117"/>
      <c r="F804" s="117"/>
      <c r="G804" s="117"/>
      <c r="H804" s="112"/>
      <c r="I804" s="112"/>
      <c r="J804" s="112"/>
      <c r="K804" s="112"/>
      <c r="L804" s="112"/>
      <c r="M804" s="42" t="s">
        <v>943</v>
      </c>
    </row>
    <row r="805" spans="1:13" s="89" customFormat="1" x14ac:dyDescent="0.2">
      <c r="A805" s="43" t="s">
        <v>555</v>
      </c>
      <c r="B805" s="116">
        <v>221110.40700000001</v>
      </c>
      <c r="C805" s="116">
        <v>2097894.4670000002</v>
      </c>
      <c r="D805" s="116">
        <v>221946.8</v>
      </c>
      <c r="E805" s="117">
        <v>2319837.3390000002</v>
      </c>
      <c r="F805" s="117">
        <v>271814.005</v>
      </c>
      <c r="G805" s="117">
        <v>2284948.7069999999</v>
      </c>
      <c r="H805" s="104">
        <f>H806+H807</f>
        <v>99.999999549441597</v>
      </c>
      <c r="I805" s="104">
        <f>I806+I807</f>
        <v>99.999999999999986</v>
      </c>
      <c r="J805" s="105">
        <f t="shared" ref="J805:J810" si="148">D805/B805*100</f>
        <v>100.37826939552419</v>
      </c>
      <c r="K805" s="105">
        <f t="shared" ref="K805:L810" si="149">D805/F805*100</f>
        <v>81.653923608535166</v>
      </c>
      <c r="L805" s="105">
        <f t="shared" si="149"/>
        <v>101.52688906727394</v>
      </c>
      <c r="M805" s="43" t="s">
        <v>556</v>
      </c>
    </row>
    <row r="806" spans="1:13" s="89" customFormat="1" x14ac:dyDescent="0.2">
      <c r="A806" s="47" t="s">
        <v>562</v>
      </c>
      <c r="B806" s="116">
        <v>188867.33300000001</v>
      </c>
      <c r="C806" s="116">
        <v>1892008.6669999999</v>
      </c>
      <c r="D806" s="116">
        <v>198585.33300000001</v>
      </c>
      <c r="E806" s="117">
        <v>2090594</v>
      </c>
      <c r="F806" s="117">
        <v>245226</v>
      </c>
      <c r="G806" s="117">
        <v>2016165</v>
      </c>
      <c r="H806" s="104">
        <f>D806/D805*100</f>
        <v>89.474294290343465</v>
      </c>
      <c r="I806" s="104">
        <f>E806/E805*100</f>
        <v>90.118128752129707</v>
      </c>
      <c r="J806" s="105">
        <f t="shared" si="148"/>
        <v>105.14541072065649</v>
      </c>
      <c r="K806" s="105">
        <f t="shared" si="149"/>
        <v>80.980537544958537</v>
      </c>
      <c r="L806" s="105">
        <f t="shared" si="149"/>
        <v>103.69161254163227</v>
      </c>
      <c r="M806" s="47" t="s">
        <v>830</v>
      </c>
    </row>
    <row r="807" spans="1:13" s="89" customFormat="1" x14ac:dyDescent="0.2">
      <c r="A807" s="47" t="s">
        <v>563</v>
      </c>
      <c r="B807" s="116">
        <v>32243.074000000001</v>
      </c>
      <c r="C807" s="116">
        <v>205885.80100000001</v>
      </c>
      <c r="D807" s="116">
        <v>23361.466</v>
      </c>
      <c r="E807" s="117">
        <v>229243.33900000001</v>
      </c>
      <c r="F807" s="117">
        <v>26588.005000000001</v>
      </c>
      <c r="G807" s="117">
        <v>268783.70699999999</v>
      </c>
      <c r="H807" s="104">
        <f>D807/D805*100</f>
        <v>10.525705259098126</v>
      </c>
      <c r="I807" s="104">
        <f>E807/E805*100</f>
        <v>9.881871247870281</v>
      </c>
      <c r="J807" s="105">
        <f t="shared" si="148"/>
        <v>72.454214508207244</v>
      </c>
      <c r="K807" s="105">
        <f t="shared" si="149"/>
        <v>87.86468183679068</v>
      </c>
      <c r="L807" s="105">
        <f t="shared" si="149"/>
        <v>85.28914998556813</v>
      </c>
      <c r="M807" s="47" t="s">
        <v>563</v>
      </c>
    </row>
    <row r="808" spans="1:13" s="89" customFormat="1" x14ac:dyDescent="0.2">
      <c r="A808" s="43" t="s">
        <v>557</v>
      </c>
      <c r="B808" s="116">
        <v>221110.40700000001</v>
      </c>
      <c r="C808" s="116">
        <v>2097894.4670000002</v>
      </c>
      <c r="D808" s="116">
        <v>221946.8</v>
      </c>
      <c r="E808" s="117">
        <v>2319837.3390000002</v>
      </c>
      <c r="F808" s="117">
        <v>271814.005</v>
      </c>
      <c r="G808" s="117">
        <v>2284948.7069999999</v>
      </c>
      <c r="H808" s="104">
        <f>H809+H810</f>
        <v>99.999999549441597</v>
      </c>
      <c r="I808" s="104">
        <f>I809+I810</f>
        <v>100</v>
      </c>
      <c r="J808" s="105">
        <f t="shared" si="148"/>
        <v>100.37826939552419</v>
      </c>
      <c r="K808" s="105">
        <f t="shared" si="149"/>
        <v>81.653923608535166</v>
      </c>
      <c r="L808" s="105">
        <f t="shared" si="149"/>
        <v>101.52688906727394</v>
      </c>
      <c r="M808" s="43" t="s">
        <v>558</v>
      </c>
    </row>
    <row r="809" spans="1:13" s="89" customFormat="1" x14ac:dyDescent="0.2">
      <c r="A809" s="47" t="s">
        <v>564</v>
      </c>
      <c r="B809" s="116">
        <v>958.077</v>
      </c>
      <c r="C809" s="116">
        <v>6599.5230000000001</v>
      </c>
      <c r="D809" s="116">
        <v>741.05</v>
      </c>
      <c r="E809" s="117">
        <v>7340.5739999999996</v>
      </c>
      <c r="F809" s="117">
        <v>1295</v>
      </c>
      <c r="G809" s="117">
        <v>18983.800999999999</v>
      </c>
      <c r="H809" s="104">
        <f>D809/D808*100</f>
        <v>0.33388631870340096</v>
      </c>
      <c r="I809" s="104">
        <f>E809/E808*100</f>
        <v>0.31642623715869067</v>
      </c>
      <c r="J809" s="105">
        <f t="shared" si="148"/>
        <v>77.347645335395796</v>
      </c>
      <c r="K809" s="105">
        <f t="shared" si="149"/>
        <v>57.223938223938219</v>
      </c>
      <c r="L809" s="105">
        <f t="shared" si="149"/>
        <v>38.667567153701199</v>
      </c>
      <c r="M809" s="47" t="s">
        <v>564</v>
      </c>
    </row>
    <row r="810" spans="1:13" s="89" customFormat="1" x14ac:dyDescent="0.2">
      <c r="A810" s="47" t="s">
        <v>565</v>
      </c>
      <c r="B810" s="116">
        <v>220152.33</v>
      </c>
      <c r="C810" s="116">
        <v>2091294.9439999999</v>
      </c>
      <c r="D810" s="116">
        <v>221205.74900000001</v>
      </c>
      <c r="E810" s="117">
        <v>2312496.7650000001</v>
      </c>
      <c r="F810" s="117">
        <v>270519.005</v>
      </c>
      <c r="G810" s="117">
        <v>2265964.906</v>
      </c>
      <c r="H810" s="104">
        <f>D810/D808*100</f>
        <v>99.666113230738191</v>
      </c>
      <c r="I810" s="104">
        <f>E810/E808*100</f>
        <v>99.683573762841306</v>
      </c>
      <c r="J810" s="105">
        <f t="shared" si="148"/>
        <v>100.47849550354522</v>
      </c>
      <c r="K810" s="105">
        <f t="shared" si="149"/>
        <v>81.77087188384418</v>
      </c>
      <c r="L810" s="105">
        <f t="shared" si="149"/>
        <v>102.05351190024123</v>
      </c>
      <c r="M810" s="47" t="s">
        <v>831</v>
      </c>
    </row>
    <row r="811" spans="1:13" s="89" customFormat="1" x14ac:dyDescent="0.2">
      <c r="A811" s="42" t="s">
        <v>677</v>
      </c>
      <c r="B811" s="116"/>
      <c r="C811" s="116"/>
      <c r="D811" s="116"/>
      <c r="E811" s="117"/>
      <c r="F811" s="117"/>
      <c r="G811" s="117"/>
      <c r="H811" s="112"/>
      <c r="I811" s="112"/>
      <c r="J811" s="112"/>
      <c r="K811" s="112"/>
      <c r="L811" s="112"/>
      <c r="M811" s="42" t="s">
        <v>944</v>
      </c>
    </row>
    <row r="812" spans="1:13" s="89" customFormat="1" x14ac:dyDescent="0.2">
      <c r="A812" s="43" t="s">
        <v>555</v>
      </c>
      <c r="B812" s="116">
        <v>13961.547</v>
      </c>
      <c r="C812" s="116">
        <v>110188.32799999999</v>
      </c>
      <c r="D812" s="116">
        <v>37299.938999999998</v>
      </c>
      <c r="E812" s="117">
        <v>147511.114</v>
      </c>
      <c r="F812" s="117">
        <v>11306.293</v>
      </c>
      <c r="G812" s="117">
        <v>116095.856</v>
      </c>
      <c r="H812" s="104">
        <f>H813+H814</f>
        <v>100</v>
      </c>
      <c r="I812" s="104">
        <f>I813+I814</f>
        <v>100</v>
      </c>
      <c r="J812" s="106">
        <f>D812/B812</f>
        <v>2.6716193413237086</v>
      </c>
      <c r="K812" s="106">
        <f>D812/F812</f>
        <v>3.2990423120999961</v>
      </c>
      <c r="L812" s="105">
        <f t="shared" ref="L812:L817" si="150">E812/G812*100</f>
        <v>127.0597582742316</v>
      </c>
      <c r="M812" s="43" t="s">
        <v>556</v>
      </c>
    </row>
    <row r="813" spans="1:13" s="89" customFormat="1" x14ac:dyDescent="0.2">
      <c r="A813" s="47" t="s">
        <v>562</v>
      </c>
      <c r="B813" s="116">
        <v>9758</v>
      </c>
      <c r="C813" s="116">
        <v>71983</v>
      </c>
      <c r="D813" s="116">
        <v>33377</v>
      </c>
      <c r="E813" s="117">
        <v>105360</v>
      </c>
      <c r="F813" s="117">
        <v>7925</v>
      </c>
      <c r="G813" s="117">
        <v>78736</v>
      </c>
      <c r="H813" s="104">
        <f>D813/D812*100</f>
        <v>89.48272006557437</v>
      </c>
      <c r="I813" s="104">
        <f>E813/E812*100</f>
        <v>71.425126651812818</v>
      </c>
      <c r="J813" s="106">
        <f>D813/B813</f>
        <v>3.4204755072760813</v>
      </c>
      <c r="K813" s="106">
        <f>D813/F813</f>
        <v>4.2116088328075714</v>
      </c>
      <c r="L813" s="105">
        <f t="shared" si="150"/>
        <v>133.81426539321276</v>
      </c>
      <c r="M813" s="47" t="s">
        <v>830</v>
      </c>
    </row>
    <row r="814" spans="1:13" s="89" customFormat="1" x14ac:dyDescent="0.2">
      <c r="A814" s="47" t="s">
        <v>563</v>
      </c>
      <c r="B814" s="116">
        <v>4203.5469999999996</v>
      </c>
      <c r="C814" s="116">
        <v>38205.328000000001</v>
      </c>
      <c r="D814" s="116">
        <v>3922.9389999999999</v>
      </c>
      <c r="E814" s="117">
        <v>42151.114000000001</v>
      </c>
      <c r="F814" s="117">
        <v>3381.2930000000001</v>
      </c>
      <c r="G814" s="117">
        <v>37359.856</v>
      </c>
      <c r="H814" s="104">
        <f>D814/D812*100</f>
        <v>10.51727993442563</v>
      </c>
      <c r="I814" s="104">
        <f>E814/E812*100</f>
        <v>28.574873348187175</v>
      </c>
      <c r="J814" s="105">
        <f>D814/B814*100</f>
        <v>93.324494765967899</v>
      </c>
      <c r="K814" s="105">
        <f>D814/F814*100</f>
        <v>116.01890164502157</v>
      </c>
      <c r="L814" s="105">
        <f t="shared" si="150"/>
        <v>112.8246158122237</v>
      </c>
      <c r="M814" s="47" t="s">
        <v>563</v>
      </c>
    </row>
    <row r="815" spans="1:13" s="89" customFormat="1" x14ac:dyDescent="0.2">
      <c r="A815" s="43" t="s">
        <v>557</v>
      </c>
      <c r="B815" s="116">
        <v>13961.547</v>
      </c>
      <c r="C815" s="116">
        <v>110188.32799999999</v>
      </c>
      <c r="D815" s="116">
        <v>37299.938999999998</v>
      </c>
      <c r="E815" s="117">
        <v>147511.114</v>
      </c>
      <c r="F815" s="117">
        <v>11306.293</v>
      </c>
      <c r="G815" s="117">
        <v>116095.856</v>
      </c>
      <c r="H815" s="104">
        <f>H816+H817</f>
        <v>100</v>
      </c>
      <c r="I815" s="104">
        <f>I816+I817</f>
        <v>100</v>
      </c>
      <c r="J815" s="106">
        <f>D815/B815</f>
        <v>2.6716193413237086</v>
      </c>
      <c r="K815" s="106">
        <f>D815/F815</f>
        <v>3.2990423120999961</v>
      </c>
      <c r="L815" s="105">
        <f t="shared" si="150"/>
        <v>127.0597582742316</v>
      </c>
      <c r="M815" s="43" t="s">
        <v>558</v>
      </c>
    </row>
    <row r="816" spans="1:13" s="89" customFormat="1" x14ac:dyDescent="0.2">
      <c r="A816" s="47" t="s">
        <v>564</v>
      </c>
      <c r="B816" s="116">
        <v>519.13300000000004</v>
      </c>
      <c r="C816" s="116">
        <v>5670.9189999999999</v>
      </c>
      <c r="D816" s="116">
        <v>700.57100000000003</v>
      </c>
      <c r="E816" s="117">
        <v>6372.0360000000001</v>
      </c>
      <c r="F816" s="117">
        <v>642.66200000000003</v>
      </c>
      <c r="G816" s="117">
        <v>7245.884</v>
      </c>
      <c r="H816" s="104">
        <f>D816/D815*100</f>
        <v>1.8782095059190311</v>
      </c>
      <c r="I816" s="104">
        <f>E816/E815*100</f>
        <v>4.3196989211267161</v>
      </c>
      <c r="J816" s="105">
        <f>D816/B816*100</f>
        <v>134.95019580724014</v>
      </c>
      <c r="K816" s="105">
        <f>D816/F816*100</f>
        <v>109.01080194565729</v>
      </c>
      <c r="L816" s="105">
        <f t="shared" si="150"/>
        <v>87.940077428785784</v>
      </c>
      <c r="M816" s="47" t="s">
        <v>564</v>
      </c>
    </row>
    <row r="817" spans="1:13" s="89" customFormat="1" x14ac:dyDescent="0.2">
      <c r="A817" s="47" t="s">
        <v>565</v>
      </c>
      <c r="B817" s="116">
        <v>13442.414000000001</v>
      </c>
      <c r="C817" s="116">
        <v>104517.409</v>
      </c>
      <c r="D817" s="116">
        <v>36599.368000000002</v>
      </c>
      <c r="E817" s="117">
        <v>141139.07800000001</v>
      </c>
      <c r="F817" s="117">
        <v>10663.630999999999</v>
      </c>
      <c r="G817" s="117">
        <v>108849.97199999999</v>
      </c>
      <c r="H817" s="104">
        <f>D817/D815*100</f>
        <v>98.121790494080969</v>
      </c>
      <c r="I817" s="104">
        <f>E817/E815*100</f>
        <v>95.680301078873285</v>
      </c>
      <c r="J817" s="106">
        <f>D817/B817</f>
        <v>2.7226782332399524</v>
      </c>
      <c r="K817" s="106">
        <f>D817/F817</f>
        <v>3.4321675234261204</v>
      </c>
      <c r="L817" s="105">
        <f t="shared" si="150"/>
        <v>129.66386247669408</v>
      </c>
      <c r="M817" s="47" t="s">
        <v>831</v>
      </c>
    </row>
    <row r="818" spans="1:13" s="89" customFormat="1" ht="22.5" x14ac:dyDescent="0.2">
      <c r="A818" s="42" t="s">
        <v>678</v>
      </c>
      <c r="B818" s="116"/>
      <c r="C818" s="116"/>
      <c r="D818" s="116"/>
      <c r="E818" s="117"/>
      <c r="F818" s="117"/>
      <c r="G818" s="117"/>
      <c r="H818" s="112"/>
      <c r="I818" s="112"/>
      <c r="J818" s="112"/>
      <c r="K818" s="112"/>
      <c r="L818" s="112"/>
      <c r="M818" s="42" t="s">
        <v>945</v>
      </c>
    </row>
    <row r="819" spans="1:13" s="89" customFormat="1" x14ac:dyDescent="0.2">
      <c r="A819" s="43" t="s">
        <v>555</v>
      </c>
      <c r="B819" s="116">
        <v>1627.835</v>
      </c>
      <c r="C819" s="116">
        <v>21365.691999999999</v>
      </c>
      <c r="D819" s="116">
        <v>3152.127</v>
      </c>
      <c r="E819" s="117">
        <v>24517.82</v>
      </c>
      <c r="F819" s="117">
        <v>2860.1370000000002</v>
      </c>
      <c r="G819" s="117">
        <v>24627.898000000001</v>
      </c>
      <c r="H819" s="104">
        <f>H820+H821+H822</f>
        <v>100.00000000000001</v>
      </c>
      <c r="I819" s="104">
        <f>I820+I821+I822</f>
        <v>100</v>
      </c>
      <c r="J819" s="105">
        <f>D819/B819*100</f>
        <v>193.63922019123558</v>
      </c>
      <c r="K819" s="105">
        <f t="shared" ref="K819:L821" si="151">D819/F819*100</f>
        <v>110.20895152924493</v>
      </c>
      <c r="L819" s="105">
        <f t="shared" si="151"/>
        <v>99.553035342277269</v>
      </c>
      <c r="M819" s="43" t="s">
        <v>556</v>
      </c>
    </row>
    <row r="820" spans="1:13" s="89" customFormat="1" x14ac:dyDescent="0.2">
      <c r="A820" s="47" t="s">
        <v>562</v>
      </c>
      <c r="B820" s="116">
        <v>474</v>
      </c>
      <c r="C820" s="116">
        <v>18676</v>
      </c>
      <c r="D820" s="116">
        <v>2868</v>
      </c>
      <c r="E820" s="117">
        <v>21544</v>
      </c>
      <c r="F820" s="117">
        <v>2668</v>
      </c>
      <c r="G820" s="117">
        <v>22839</v>
      </c>
      <c r="H820" s="104">
        <f>D820/D819*100</f>
        <v>90.986181711587136</v>
      </c>
      <c r="I820" s="104">
        <f>E820/E819*100</f>
        <v>87.870781333740112</v>
      </c>
      <c r="J820" s="106"/>
      <c r="K820" s="105">
        <f t="shared" si="151"/>
        <v>107.49625187406298</v>
      </c>
      <c r="L820" s="105">
        <f t="shared" si="151"/>
        <v>94.329874337755598</v>
      </c>
      <c r="M820" s="47" t="s">
        <v>830</v>
      </c>
    </row>
    <row r="821" spans="1:13" s="89" customFormat="1" x14ac:dyDescent="0.2">
      <c r="A821" s="47" t="s">
        <v>563</v>
      </c>
      <c r="B821" s="116">
        <v>111.502</v>
      </c>
      <c r="C821" s="116">
        <v>2689.692</v>
      </c>
      <c r="D821" s="116">
        <v>284.12700000000001</v>
      </c>
      <c r="E821" s="117">
        <v>2973.82</v>
      </c>
      <c r="F821" s="117">
        <v>192.137</v>
      </c>
      <c r="G821" s="117">
        <v>1788.8979999999999</v>
      </c>
      <c r="H821" s="104">
        <f>D821/D819*100</f>
        <v>9.0138182884128728</v>
      </c>
      <c r="I821" s="104">
        <f>E821/E819*100</f>
        <v>12.129218666259888</v>
      </c>
      <c r="J821" s="106">
        <f>D821/B821</f>
        <v>2.5481785080088253</v>
      </c>
      <c r="K821" s="105">
        <f t="shared" si="151"/>
        <v>147.87729588783006</v>
      </c>
      <c r="L821" s="105">
        <f t="shared" si="151"/>
        <v>166.23753841750622</v>
      </c>
      <c r="M821" s="47" t="s">
        <v>563</v>
      </c>
    </row>
    <row r="822" spans="1:13" s="89" customFormat="1" x14ac:dyDescent="0.2">
      <c r="A822" s="47" t="s">
        <v>586</v>
      </c>
      <c r="B822" s="116">
        <v>1042.3340000000001</v>
      </c>
      <c r="C822" s="116">
        <v>0</v>
      </c>
      <c r="D822" s="116">
        <v>0</v>
      </c>
      <c r="E822" s="117">
        <v>0</v>
      </c>
      <c r="F822" s="117">
        <v>0</v>
      </c>
      <c r="G822" s="117">
        <v>0</v>
      </c>
      <c r="H822" s="104">
        <f>D822/D819*100</f>
        <v>0</v>
      </c>
      <c r="I822" s="104">
        <f>E822/E819*100</f>
        <v>0</v>
      </c>
      <c r="J822" s="105">
        <f>D822/B822*100</f>
        <v>0</v>
      </c>
      <c r="K822" s="105">
        <v>0</v>
      </c>
      <c r="L822" s="105">
        <v>0</v>
      </c>
      <c r="M822" s="47" t="s">
        <v>852</v>
      </c>
    </row>
    <row r="823" spans="1:13" s="89" customFormat="1" x14ac:dyDescent="0.2">
      <c r="A823" s="43" t="s">
        <v>557</v>
      </c>
      <c r="B823" s="116">
        <v>1627.835</v>
      </c>
      <c r="C823" s="116">
        <v>21365.691999999999</v>
      </c>
      <c r="D823" s="116">
        <v>3152.127</v>
      </c>
      <c r="E823" s="117">
        <v>24517.82</v>
      </c>
      <c r="F823" s="117">
        <v>2860.1370000000002</v>
      </c>
      <c r="G823" s="117">
        <v>24627.898000000001</v>
      </c>
      <c r="H823" s="104">
        <f>H824+H825</f>
        <v>100</v>
      </c>
      <c r="I823" s="104">
        <f>I824+I825</f>
        <v>100</v>
      </c>
      <c r="J823" s="105">
        <f>D823/B823*100</f>
        <v>193.63922019123558</v>
      </c>
      <c r="K823" s="105">
        <f>D823/F823*100</f>
        <v>110.20895152924493</v>
      </c>
      <c r="L823" s="105">
        <f>E823/G823*100</f>
        <v>99.553035342277269</v>
      </c>
      <c r="M823" s="43" t="s">
        <v>558</v>
      </c>
    </row>
    <row r="824" spans="1:13" s="89" customFormat="1" x14ac:dyDescent="0.2">
      <c r="A824" s="47" t="s">
        <v>564</v>
      </c>
      <c r="B824" s="116">
        <v>1627.835</v>
      </c>
      <c r="C824" s="116">
        <v>17109.46</v>
      </c>
      <c r="D824" s="116">
        <v>2458.5</v>
      </c>
      <c r="E824" s="117">
        <v>19794.95</v>
      </c>
      <c r="F824" s="117">
        <v>2575.7289999999998</v>
      </c>
      <c r="G824" s="117">
        <v>23527.703000000001</v>
      </c>
      <c r="H824" s="104">
        <f>D824/D823*100</f>
        <v>77.994953883520552</v>
      </c>
      <c r="I824" s="104">
        <f>E824/E823*100</f>
        <v>80.736990482840639</v>
      </c>
      <c r="J824" s="105">
        <f>D824/B824*100</f>
        <v>151.02882048856304</v>
      </c>
      <c r="K824" s="105">
        <f>D824/F824*100</f>
        <v>95.448705977996923</v>
      </c>
      <c r="L824" s="105">
        <f>E824/G824*100</f>
        <v>84.134647568443029</v>
      </c>
      <c r="M824" s="47" t="s">
        <v>564</v>
      </c>
    </row>
    <row r="825" spans="1:13" s="89" customFormat="1" x14ac:dyDescent="0.2">
      <c r="A825" s="47" t="s">
        <v>565</v>
      </c>
      <c r="B825" s="116">
        <v>0</v>
      </c>
      <c r="C825" s="116">
        <v>4256.232</v>
      </c>
      <c r="D825" s="116">
        <v>693.62699999999995</v>
      </c>
      <c r="E825" s="117">
        <v>4722.87</v>
      </c>
      <c r="F825" s="117">
        <v>284.40899999999999</v>
      </c>
      <c r="G825" s="117">
        <v>1100.1949999999999</v>
      </c>
      <c r="H825" s="104">
        <f>D825/D823*100</f>
        <v>22.005046116479441</v>
      </c>
      <c r="I825" s="104">
        <f>E825/E823*100</f>
        <v>19.263009517159354</v>
      </c>
      <c r="J825" s="105">
        <v>0</v>
      </c>
      <c r="K825" s="106">
        <f>D825/F825</f>
        <v>2.4388363237450292</v>
      </c>
      <c r="L825" s="106">
        <f>E825/G825</f>
        <v>4.2927571930430517</v>
      </c>
      <c r="M825" s="47" t="s">
        <v>831</v>
      </c>
    </row>
    <row r="826" spans="1:13" s="89" customFormat="1" ht="22.5" x14ac:dyDescent="0.2">
      <c r="A826" s="42" t="s">
        <v>679</v>
      </c>
      <c r="B826" s="116"/>
      <c r="C826" s="116"/>
      <c r="D826" s="116"/>
      <c r="E826" s="117"/>
      <c r="F826" s="117"/>
      <c r="G826" s="117"/>
      <c r="H826" s="112"/>
      <c r="I826" s="112"/>
      <c r="J826" s="112"/>
      <c r="K826" s="112"/>
      <c r="L826" s="112"/>
      <c r="M826" s="42" t="s">
        <v>946</v>
      </c>
    </row>
    <row r="827" spans="1:13" s="89" customFormat="1" x14ac:dyDescent="0.2">
      <c r="A827" s="43" t="s">
        <v>555</v>
      </c>
      <c r="B827" s="116">
        <v>70646.683000000005</v>
      </c>
      <c r="C827" s="116">
        <v>794645.65500000003</v>
      </c>
      <c r="D827" s="116">
        <v>70351.736999999994</v>
      </c>
      <c r="E827" s="117">
        <v>698387.66500000004</v>
      </c>
      <c r="F827" s="117">
        <v>71250.418000000005</v>
      </c>
      <c r="G827" s="117">
        <v>735328.73</v>
      </c>
      <c r="H827" s="104">
        <f>H828+H829</f>
        <v>100.00000000000001</v>
      </c>
      <c r="I827" s="104">
        <f>I828+I829</f>
        <v>100</v>
      </c>
      <c r="J827" s="105">
        <f>D827/B827*100</f>
        <v>99.582505522587653</v>
      </c>
      <c r="K827" s="105">
        <f t="shared" ref="K827:L832" si="152">D827/F827*100</f>
        <v>98.738700732955692</v>
      </c>
      <c r="L827" s="105">
        <f t="shared" si="152"/>
        <v>94.976251641901726</v>
      </c>
      <c r="M827" s="43" t="s">
        <v>556</v>
      </c>
    </row>
    <row r="828" spans="1:13" s="89" customFormat="1" x14ac:dyDescent="0.2">
      <c r="A828" s="47" t="s">
        <v>562</v>
      </c>
      <c r="B828" s="116">
        <v>47397</v>
      </c>
      <c r="C828" s="116">
        <v>330854</v>
      </c>
      <c r="D828" s="116">
        <v>44993</v>
      </c>
      <c r="E828" s="117">
        <v>375847</v>
      </c>
      <c r="F828" s="117">
        <v>34305</v>
      </c>
      <c r="G828" s="117">
        <v>373575</v>
      </c>
      <c r="H828" s="104">
        <f>D828/D827*100</f>
        <v>63.954355526431428</v>
      </c>
      <c r="I828" s="104">
        <f>E828/E827*100</f>
        <v>53.816385774797439</v>
      </c>
      <c r="J828" s="105">
        <f>D828/B828*100</f>
        <v>94.927949026309676</v>
      </c>
      <c r="K828" s="105">
        <f t="shared" si="152"/>
        <v>131.15580819122576</v>
      </c>
      <c r="L828" s="105">
        <f t="shared" si="152"/>
        <v>100.6081777420866</v>
      </c>
      <c r="M828" s="47" t="s">
        <v>830</v>
      </c>
    </row>
    <row r="829" spans="1:13" s="89" customFormat="1" x14ac:dyDescent="0.2">
      <c r="A829" s="47" t="s">
        <v>563</v>
      </c>
      <c r="B829" s="116">
        <v>23249.683000000001</v>
      </c>
      <c r="C829" s="116">
        <v>463791.65500000003</v>
      </c>
      <c r="D829" s="116">
        <v>25358.737000000001</v>
      </c>
      <c r="E829" s="117">
        <v>322540.66499999998</v>
      </c>
      <c r="F829" s="117">
        <v>36945.417999999998</v>
      </c>
      <c r="G829" s="117">
        <v>361753.73</v>
      </c>
      <c r="H829" s="104">
        <f>D829/D827*100</f>
        <v>36.045644473568586</v>
      </c>
      <c r="I829" s="104">
        <f>E829/E827*100</f>
        <v>46.183614225202554</v>
      </c>
      <c r="J829" s="105">
        <f>D829/B829*100</f>
        <v>109.07132368213364</v>
      </c>
      <c r="K829" s="105">
        <f t="shared" si="152"/>
        <v>68.638381625564506</v>
      </c>
      <c r="L829" s="105">
        <f t="shared" si="152"/>
        <v>89.160287303741143</v>
      </c>
      <c r="M829" s="47" t="s">
        <v>563</v>
      </c>
    </row>
    <row r="830" spans="1:13" s="89" customFormat="1" x14ac:dyDescent="0.2">
      <c r="A830" s="43" t="s">
        <v>557</v>
      </c>
      <c r="B830" s="116">
        <v>70646.683000000005</v>
      </c>
      <c r="C830" s="116">
        <v>794645.65500000003</v>
      </c>
      <c r="D830" s="116">
        <v>70351.736999999994</v>
      </c>
      <c r="E830" s="117">
        <v>698387.66500000004</v>
      </c>
      <c r="F830" s="117">
        <v>71250.418000000005</v>
      </c>
      <c r="G830" s="117">
        <v>735328.73</v>
      </c>
      <c r="H830" s="104">
        <f>H831+H832</f>
        <v>100</v>
      </c>
      <c r="I830" s="104">
        <f>I831+I832</f>
        <v>99.999999856813048</v>
      </c>
      <c r="J830" s="105">
        <f>D830/B830*100</f>
        <v>99.582505522587653</v>
      </c>
      <c r="K830" s="105">
        <f t="shared" si="152"/>
        <v>98.738700732955692</v>
      </c>
      <c r="L830" s="105">
        <f t="shared" si="152"/>
        <v>94.976251641901726</v>
      </c>
      <c r="M830" s="43" t="s">
        <v>558</v>
      </c>
    </row>
    <row r="831" spans="1:13" s="89" customFormat="1" x14ac:dyDescent="0.2">
      <c r="A831" s="47" t="s">
        <v>564</v>
      </c>
      <c r="B831" s="116">
        <v>2224.8609999999999</v>
      </c>
      <c r="C831" s="116">
        <v>32932.250999999997</v>
      </c>
      <c r="D831" s="116">
        <v>5017.0590000000002</v>
      </c>
      <c r="E831" s="117">
        <v>39424.095000000001</v>
      </c>
      <c r="F831" s="117">
        <v>19576.394</v>
      </c>
      <c r="G831" s="117">
        <v>113597.171</v>
      </c>
      <c r="H831" s="104">
        <f>D831/D830*100</f>
        <v>7.1313932163466003</v>
      </c>
      <c r="I831" s="104">
        <f>E831/E830*100</f>
        <v>5.6450159382468472</v>
      </c>
      <c r="J831" s="106">
        <f>D831/B831</f>
        <v>2.2549988516136517</v>
      </c>
      <c r="K831" s="105">
        <f t="shared" si="152"/>
        <v>25.628105972938631</v>
      </c>
      <c r="L831" s="105">
        <f t="shared" si="152"/>
        <v>34.705173247668291</v>
      </c>
      <c r="M831" s="47" t="s">
        <v>564</v>
      </c>
    </row>
    <row r="832" spans="1:13" s="89" customFormat="1" x14ac:dyDescent="0.2">
      <c r="A832" s="47" t="s">
        <v>565</v>
      </c>
      <c r="B832" s="116">
        <v>68421.822</v>
      </c>
      <c r="C832" s="116">
        <v>761713.40399999998</v>
      </c>
      <c r="D832" s="116">
        <v>65334.678</v>
      </c>
      <c r="E832" s="117">
        <v>658963.56900000002</v>
      </c>
      <c r="F832" s="117">
        <v>51674.023999999998</v>
      </c>
      <c r="G832" s="117">
        <v>621731.56000000006</v>
      </c>
      <c r="H832" s="104">
        <f>D832/D830*100</f>
        <v>92.868606783653405</v>
      </c>
      <c r="I832" s="104">
        <f>E832/E830*100</f>
        <v>94.354983918566205</v>
      </c>
      <c r="J832" s="105">
        <f>D832/B832*100</f>
        <v>95.488071042598079</v>
      </c>
      <c r="K832" s="105">
        <f t="shared" si="152"/>
        <v>126.4362109674292</v>
      </c>
      <c r="L832" s="105">
        <f t="shared" si="152"/>
        <v>105.98843800047723</v>
      </c>
      <c r="M832" s="47" t="s">
        <v>831</v>
      </c>
    </row>
    <row r="833" spans="1:13" s="89" customFormat="1" ht="22.5" x14ac:dyDescent="0.2">
      <c r="A833" s="42" t="s">
        <v>680</v>
      </c>
      <c r="B833" s="116"/>
      <c r="C833" s="116"/>
      <c r="D833" s="116"/>
      <c r="E833" s="117"/>
      <c r="F833" s="117"/>
      <c r="G833" s="117"/>
      <c r="H833" s="112"/>
      <c r="I833" s="112"/>
      <c r="J833" s="112"/>
      <c r="K833" s="112"/>
      <c r="L833" s="112"/>
      <c r="M833" s="42" t="s">
        <v>947</v>
      </c>
    </row>
    <row r="834" spans="1:13" s="89" customFormat="1" x14ac:dyDescent="0.2">
      <c r="A834" s="43" t="s">
        <v>555</v>
      </c>
      <c r="B834" s="116">
        <v>1063.76</v>
      </c>
      <c r="C834" s="116">
        <v>128603.643</v>
      </c>
      <c r="D834" s="116">
        <v>2760</v>
      </c>
      <c r="E834" s="117">
        <v>131363.924</v>
      </c>
      <c r="F834" s="117">
        <v>17572.855</v>
      </c>
      <c r="G834" s="117">
        <v>169589.446</v>
      </c>
      <c r="H834" s="104">
        <f>H835+H836</f>
        <v>100</v>
      </c>
      <c r="I834" s="104">
        <f>I835+I836</f>
        <v>100</v>
      </c>
      <c r="J834" s="106">
        <f>D834/B834</f>
        <v>2.5945702038053695</v>
      </c>
      <c r="K834" s="105">
        <f t="shared" ref="K834:L837" si="153">D834/F834*100</f>
        <v>15.706042074551915</v>
      </c>
      <c r="L834" s="105">
        <f t="shared" si="153"/>
        <v>77.459964106492805</v>
      </c>
      <c r="M834" s="43" t="s">
        <v>556</v>
      </c>
    </row>
    <row r="835" spans="1:13" s="89" customFormat="1" x14ac:dyDescent="0.2">
      <c r="A835" s="47" t="s">
        <v>562</v>
      </c>
      <c r="B835" s="116">
        <v>1000</v>
      </c>
      <c r="C835" s="116">
        <v>128418</v>
      </c>
      <c r="D835" s="116">
        <v>2760</v>
      </c>
      <c r="E835" s="117">
        <v>131178</v>
      </c>
      <c r="F835" s="117">
        <v>17246</v>
      </c>
      <c r="G835" s="117">
        <v>168536</v>
      </c>
      <c r="H835" s="104">
        <f>D835/D834*100</f>
        <v>100</v>
      </c>
      <c r="I835" s="104">
        <f>E835/E834*100</f>
        <v>99.858466469074116</v>
      </c>
      <c r="J835" s="106">
        <f>D835/B835</f>
        <v>2.76</v>
      </c>
      <c r="K835" s="105">
        <f t="shared" si="153"/>
        <v>16.003711005450537</v>
      </c>
      <c r="L835" s="105">
        <f t="shared" si="153"/>
        <v>77.833815920634166</v>
      </c>
      <c r="M835" s="47" t="s">
        <v>830</v>
      </c>
    </row>
    <row r="836" spans="1:13" s="89" customFormat="1" x14ac:dyDescent="0.2">
      <c r="A836" s="47" t="s">
        <v>563</v>
      </c>
      <c r="B836" s="116">
        <v>63.76</v>
      </c>
      <c r="C836" s="116">
        <v>185.643</v>
      </c>
      <c r="D836" s="116">
        <v>0</v>
      </c>
      <c r="E836" s="117">
        <v>185.92400000000001</v>
      </c>
      <c r="F836" s="117">
        <v>326.85500000000002</v>
      </c>
      <c r="G836" s="117">
        <v>1053.4459999999999</v>
      </c>
      <c r="H836" s="104">
        <f>D836/D834*100</f>
        <v>0</v>
      </c>
      <c r="I836" s="104">
        <f>E836/E834*100</f>
        <v>0.141533530925888</v>
      </c>
      <c r="J836" s="105">
        <f>D836/B836*100</f>
        <v>0</v>
      </c>
      <c r="K836" s="105">
        <f t="shared" si="153"/>
        <v>0</v>
      </c>
      <c r="L836" s="105">
        <f t="shared" si="153"/>
        <v>17.649124872086468</v>
      </c>
      <c r="M836" s="47" t="s">
        <v>563</v>
      </c>
    </row>
    <row r="837" spans="1:13" s="89" customFormat="1" x14ac:dyDescent="0.2">
      <c r="A837" s="43" t="s">
        <v>557</v>
      </c>
      <c r="B837" s="116">
        <v>1063.76</v>
      </c>
      <c r="C837" s="116">
        <v>128603.643</v>
      </c>
      <c r="D837" s="116">
        <v>2760</v>
      </c>
      <c r="E837" s="117">
        <v>131363.924</v>
      </c>
      <c r="F837" s="117">
        <v>17572.855</v>
      </c>
      <c r="G837" s="117">
        <v>169589.446</v>
      </c>
      <c r="H837" s="104">
        <f>H838+H839</f>
        <v>100</v>
      </c>
      <c r="I837" s="104">
        <f>I838+I839</f>
        <v>100</v>
      </c>
      <c r="J837" s="106">
        <f>D837/B837</f>
        <v>2.5945702038053695</v>
      </c>
      <c r="K837" s="105">
        <f t="shared" si="153"/>
        <v>15.706042074551915</v>
      </c>
      <c r="L837" s="105">
        <f t="shared" si="153"/>
        <v>77.459964106492805</v>
      </c>
      <c r="M837" s="43" t="s">
        <v>558</v>
      </c>
    </row>
    <row r="838" spans="1:13" s="89" customFormat="1" x14ac:dyDescent="0.2">
      <c r="A838" s="47" t="s">
        <v>564</v>
      </c>
      <c r="B838" s="116">
        <v>0</v>
      </c>
      <c r="C838" s="116">
        <v>3004</v>
      </c>
      <c r="D838" s="116">
        <v>938</v>
      </c>
      <c r="E838" s="117">
        <v>3989</v>
      </c>
      <c r="F838" s="117">
        <v>0</v>
      </c>
      <c r="G838" s="117">
        <v>1744</v>
      </c>
      <c r="H838" s="104">
        <f>D838/D837*100</f>
        <v>33.985507246376812</v>
      </c>
      <c r="I838" s="104">
        <f>E838/E837*100</f>
        <v>3.0366023475364514</v>
      </c>
      <c r="J838" s="105">
        <v>0</v>
      </c>
      <c r="K838" s="105">
        <v>0</v>
      </c>
      <c r="L838" s="106">
        <f>E838/G838</f>
        <v>2.2872706422018347</v>
      </c>
      <c r="M838" s="47" t="s">
        <v>564</v>
      </c>
    </row>
    <row r="839" spans="1:13" s="89" customFormat="1" x14ac:dyDescent="0.2">
      <c r="A839" s="47" t="s">
        <v>565</v>
      </c>
      <c r="B839" s="116">
        <v>1063.76</v>
      </c>
      <c r="C839" s="116">
        <v>125599.643</v>
      </c>
      <c r="D839" s="116">
        <v>1822</v>
      </c>
      <c r="E839" s="117">
        <v>127374.924</v>
      </c>
      <c r="F839" s="117">
        <v>17572.855</v>
      </c>
      <c r="G839" s="117">
        <v>167845.446</v>
      </c>
      <c r="H839" s="104">
        <f>D839/D837*100</f>
        <v>66.014492753623188</v>
      </c>
      <c r="I839" s="104">
        <f>E839/E837*100</f>
        <v>96.963397652463541</v>
      </c>
      <c r="J839" s="105">
        <f>D839/B839*100</f>
        <v>171.27923591787621</v>
      </c>
      <c r="K839" s="105">
        <f>D839/F839*100</f>
        <v>10.368264007186083</v>
      </c>
      <c r="L839" s="105">
        <f>E839/G839*100</f>
        <v>75.888221596432231</v>
      </c>
      <c r="M839" s="47" t="s">
        <v>831</v>
      </c>
    </row>
    <row r="840" spans="1:13" s="89" customFormat="1" x14ac:dyDescent="0.2">
      <c r="A840" s="42" t="s">
        <v>681</v>
      </c>
      <c r="B840" s="116"/>
      <c r="C840" s="116"/>
      <c r="D840" s="116"/>
      <c r="E840" s="117"/>
      <c r="F840" s="117"/>
      <c r="G840" s="117"/>
      <c r="H840" s="112"/>
      <c r="I840" s="112"/>
      <c r="J840" s="112"/>
      <c r="K840" s="112"/>
      <c r="L840" s="112"/>
      <c r="M840" s="42" t="s">
        <v>948</v>
      </c>
    </row>
    <row r="841" spans="1:13" s="89" customFormat="1" x14ac:dyDescent="0.2">
      <c r="A841" s="43" t="s">
        <v>555</v>
      </c>
      <c r="B841" s="116">
        <v>18516.294000000002</v>
      </c>
      <c r="C841" s="116">
        <v>128558.59600000001</v>
      </c>
      <c r="D841" s="116">
        <v>20097.669000000002</v>
      </c>
      <c r="E841" s="117">
        <v>149786.03400000001</v>
      </c>
      <c r="F841" s="117">
        <v>16073.316000000001</v>
      </c>
      <c r="G841" s="117">
        <v>140609.21</v>
      </c>
      <c r="H841" s="104">
        <f>H842+H843</f>
        <v>99.999999999999986</v>
      </c>
      <c r="I841" s="104">
        <f>I842+I843</f>
        <v>100</v>
      </c>
      <c r="J841" s="105">
        <f t="shared" ref="J841:J846" si="154">D841/B841*100</f>
        <v>108.5404509131255</v>
      </c>
      <c r="K841" s="105">
        <f t="shared" ref="K841:L846" si="155">D841/F841*100</f>
        <v>125.03747826521921</v>
      </c>
      <c r="L841" s="105">
        <f t="shared" si="155"/>
        <v>106.52647433265574</v>
      </c>
      <c r="M841" s="43" t="s">
        <v>556</v>
      </c>
    </row>
    <row r="842" spans="1:13" s="89" customFormat="1" x14ac:dyDescent="0.2">
      <c r="A842" s="47" t="s">
        <v>562</v>
      </c>
      <c r="B842" s="116">
        <v>472.33300000000003</v>
      </c>
      <c r="C842" s="116">
        <v>3458.6669999999999</v>
      </c>
      <c r="D842" s="116">
        <v>472.33300000000003</v>
      </c>
      <c r="E842" s="117">
        <v>3931</v>
      </c>
      <c r="F842" s="117">
        <v>344</v>
      </c>
      <c r="G842" s="117">
        <v>2732</v>
      </c>
      <c r="H842" s="104">
        <f>D842/D841*100</f>
        <v>2.3501879745357535</v>
      </c>
      <c r="I842" s="104">
        <f>E842/E841*100</f>
        <v>2.624410230395712</v>
      </c>
      <c r="J842" s="105">
        <f t="shared" si="154"/>
        <v>100</v>
      </c>
      <c r="K842" s="105">
        <f t="shared" si="155"/>
        <v>137.3061046511628</v>
      </c>
      <c r="L842" s="105">
        <f t="shared" si="155"/>
        <v>143.88726207906296</v>
      </c>
      <c r="M842" s="47" t="s">
        <v>830</v>
      </c>
    </row>
    <row r="843" spans="1:13" s="89" customFormat="1" x14ac:dyDescent="0.2">
      <c r="A843" s="47" t="s">
        <v>563</v>
      </c>
      <c r="B843" s="116">
        <v>18043.96</v>
      </c>
      <c r="C843" s="116">
        <v>125099.93</v>
      </c>
      <c r="D843" s="116">
        <v>19625.335999999999</v>
      </c>
      <c r="E843" s="117">
        <v>145855.03400000001</v>
      </c>
      <c r="F843" s="117">
        <v>15729.316000000001</v>
      </c>
      <c r="G843" s="117">
        <v>137877.21</v>
      </c>
      <c r="H843" s="104">
        <f>D843/D841*100</f>
        <v>97.649812025464229</v>
      </c>
      <c r="I843" s="104">
        <f>E843/E841*100</f>
        <v>97.375589769604289</v>
      </c>
      <c r="J843" s="105">
        <f t="shared" si="154"/>
        <v>108.76401854138449</v>
      </c>
      <c r="K843" s="105">
        <f t="shared" si="155"/>
        <v>124.76916351607406</v>
      </c>
      <c r="L843" s="105">
        <f t="shared" si="155"/>
        <v>105.78618032668345</v>
      </c>
      <c r="M843" s="47" t="s">
        <v>563</v>
      </c>
    </row>
    <row r="844" spans="1:13" s="89" customFormat="1" x14ac:dyDescent="0.2">
      <c r="A844" s="43" t="s">
        <v>557</v>
      </c>
      <c r="B844" s="116">
        <v>18516.294000000002</v>
      </c>
      <c r="C844" s="116">
        <v>128558.59600000001</v>
      </c>
      <c r="D844" s="116">
        <v>20097.669000000002</v>
      </c>
      <c r="E844" s="117">
        <v>149786.03400000001</v>
      </c>
      <c r="F844" s="117">
        <v>16073.316000000001</v>
      </c>
      <c r="G844" s="117">
        <v>140609.21</v>
      </c>
      <c r="H844" s="104">
        <f>H845+H846</f>
        <v>99.999999999999986</v>
      </c>
      <c r="I844" s="104">
        <f>I845+I846</f>
        <v>99.999999999999972</v>
      </c>
      <c r="J844" s="105">
        <f t="shared" si="154"/>
        <v>108.5404509131255</v>
      </c>
      <c r="K844" s="105">
        <f t="shared" si="155"/>
        <v>125.03747826521921</v>
      </c>
      <c r="L844" s="105">
        <f t="shared" si="155"/>
        <v>106.52647433265574</v>
      </c>
      <c r="M844" s="43" t="s">
        <v>558</v>
      </c>
    </row>
    <row r="845" spans="1:13" s="89" customFormat="1" x14ac:dyDescent="0.2">
      <c r="A845" s="47" t="s">
        <v>564</v>
      </c>
      <c r="B845" s="116">
        <v>124.33499999999999</v>
      </c>
      <c r="C845" s="116">
        <v>1581.068</v>
      </c>
      <c r="D845" s="116">
        <v>116.261</v>
      </c>
      <c r="E845" s="117">
        <v>1865.454</v>
      </c>
      <c r="F845" s="117">
        <v>82.655000000000001</v>
      </c>
      <c r="G845" s="117">
        <v>2306.364</v>
      </c>
      <c r="H845" s="104">
        <f>D845/D844*100</f>
        <v>0.57848002173784419</v>
      </c>
      <c r="I845" s="104">
        <f>E845/E844*100</f>
        <v>1.2454125062153658</v>
      </c>
      <c r="J845" s="105">
        <f t="shared" si="154"/>
        <v>93.506253267382476</v>
      </c>
      <c r="K845" s="105">
        <f t="shared" si="155"/>
        <v>140.65815740124614</v>
      </c>
      <c r="L845" s="105">
        <f t="shared" si="155"/>
        <v>80.882896195049867</v>
      </c>
      <c r="M845" s="47" t="s">
        <v>564</v>
      </c>
    </row>
    <row r="846" spans="1:13" s="89" customFormat="1" x14ac:dyDescent="0.2">
      <c r="A846" s="47" t="s">
        <v>565</v>
      </c>
      <c r="B846" s="116">
        <v>18391.958999999999</v>
      </c>
      <c r="C846" s="116">
        <v>126977.52800000001</v>
      </c>
      <c r="D846" s="116">
        <v>19981.407999999999</v>
      </c>
      <c r="E846" s="117">
        <v>147920.57999999999</v>
      </c>
      <c r="F846" s="117">
        <v>15990.661</v>
      </c>
      <c r="G846" s="117">
        <v>138302.84700000001</v>
      </c>
      <c r="H846" s="104">
        <f>D846/D844*100</f>
        <v>99.42151997826214</v>
      </c>
      <c r="I846" s="104">
        <f>E846/E844*100</f>
        <v>98.754587493784612</v>
      </c>
      <c r="J846" s="105">
        <f t="shared" si="154"/>
        <v>108.64208646833109</v>
      </c>
      <c r="K846" s="105">
        <f t="shared" si="155"/>
        <v>124.95673568465992</v>
      </c>
      <c r="L846" s="105">
        <f t="shared" si="155"/>
        <v>106.95411064097615</v>
      </c>
      <c r="M846" s="47" t="s">
        <v>831</v>
      </c>
    </row>
    <row r="847" spans="1:13" s="89" customFormat="1" x14ac:dyDescent="0.2">
      <c r="A847" s="42" t="s">
        <v>682</v>
      </c>
      <c r="B847" s="116"/>
      <c r="C847" s="116"/>
      <c r="D847" s="116"/>
      <c r="E847" s="117"/>
      <c r="F847" s="117"/>
      <c r="G847" s="117"/>
      <c r="H847" s="112"/>
      <c r="I847" s="112"/>
      <c r="J847" s="112"/>
      <c r="K847" s="112"/>
      <c r="L847" s="112"/>
      <c r="M847" s="42" t="s">
        <v>949</v>
      </c>
    </row>
    <row r="848" spans="1:13" s="89" customFormat="1" x14ac:dyDescent="0.2">
      <c r="A848" s="43" t="s">
        <v>555</v>
      </c>
      <c r="B848" s="116">
        <v>2299.2640000000001</v>
      </c>
      <c r="C848" s="116">
        <v>15075.731</v>
      </c>
      <c r="D848" s="116">
        <v>4806.951</v>
      </c>
      <c r="E848" s="117">
        <v>19967.794000000002</v>
      </c>
      <c r="F848" s="117">
        <v>2914.585</v>
      </c>
      <c r="G848" s="117">
        <v>22485.303</v>
      </c>
      <c r="H848" s="104">
        <f>H849+H850</f>
        <v>100.00002080320769</v>
      </c>
      <c r="I848" s="104">
        <f>I849+I850</f>
        <v>100</v>
      </c>
      <c r="J848" s="106">
        <f>D848/B848</f>
        <v>2.0906477029171073</v>
      </c>
      <c r="K848" s="105">
        <f t="shared" ref="K848:L853" si="156">D848/F848*100</f>
        <v>164.92745965549128</v>
      </c>
      <c r="L848" s="105">
        <f t="shared" si="156"/>
        <v>88.803757725657519</v>
      </c>
      <c r="M848" s="43" t="s">
        <v>556</v>
      </c>
    </row>
    <row r="849" spans="1:13" s="89" customFormat="1" x14ac:dyDescent="0.2">
      <c r="A849" s="47" t="s">
        <v>562</v>
      </c>
      <c r="B849" s="116">
        <v>136.5</v>
      </c>
      <c r="C849" s="116">
        <v>1060</v>
      </c>
      <c r="D849" s="116">
        <v>136.5</v>
      </c>
      <c r="E849" s="117">
        <v>1196.5</v>
      </c>
      <c r="F849" s="117">
        <v>123.667</v>
      </c>
      <c r="G849" s="117">
        <v>1275.67</v>
      </c>
      <c r="H849" s="104">
        <f>D849/D848*100</f>
        <v>2.8396378494392809</v>
      </c>
      <c r="I849" s="104">
        <f>E849/E848*100</f>
        <v>5.9921491577887869</v>
      </c>
      <c r="J849" s="105">
        <f>D849/B849*100</f>
        <v>100</v>
      </c>
      <c r="K849" s="105">
        <f t="shared" si="156"/>
        <v>110.37706097827228</v>
      </c>
      <c r="L849" s="105">
        <f t="shared" si="156"/>
        <v>93.793849506533817</v>
      </c>
      <c r="M849" s="47" t="s">
        <v>830</v>
      </c>
    </row>
    <row r="850" spans="1:13" s="89" customFormat="1" x14ac:dyDescent="0.2">
      <c r="A850" s="47" t="s">
        <v>563</v>
      </c>
      <c r="B850" s="116">
        <v>2162.7649999999999</v>
      </c>
      <c r="C850" s="116">
        <v>14015.731</v>
      </c>
      <c r="D850" s="116">
        <v>4670.4520000000002</v>
      </c>
      <c r="E850" s="117">
        <v>18771.294000000002</v>
      </c>
      <c r="F850" s="117">
        <v>2790.9180000000001</v>
      </c>
      <c r="G850" s="117">
        <v>21209.633000000002</v>
      </c>
      <c r="H850" s="104">
        <f>D850/D848*100</f>
        <v>97.160382953768405</v>
      </c>
      <c r="I850" s="104">
        <f>E850/E848*100</f>
        <v>94.007850842211212</v>
      </c>
      <c r="J850" s="106">
        <f>D850/B850</f>
        <v>2.1594819594361852</v>
      </c>
      <c r="K850" s="105">
        <f t="shared" si="156"/>
        <v>167.34465147309953</v>
      </c>
      <c r="L850" s="105">
        <f t="shared" si="156"/>
        <v>88.503624744473413</v>
      </c>
      <c r="M850" s="47" t="s">
        <v>563</v>
      </c>
    </row>
    <row r="851" spans="1:13" s="89" customFormat="1" x14ac:dyDescent="0.2">
      <c r="A851" s="43" t="s">
        <v>557</v>
      </c>
      <c r="B851" s="116">
        <v>2299.2640000000001</v>
      </c>
      <c r="C851" s="116">
        <v>15075.731</v>
      </c>
      <c r="D851" s="116">
        <v>4806.951</v>
      </c>
      <c r="E851" s="117">
        <v>19967.794000000002</v>
      </c>
      <c r="F851" s="117">
        <v>2914.585</v>
      </c>
      <c r="G851" s="117">
        <v>22485.303</v>
      </c>
      <c r="H851" s="104">
        <f>H852+H853</f>
        <v>100</v>
      </c>
      <c r="I851" s="104">
        <f>I852+I853</f>
        <v>99.999994991935509</v>
      </c>
      <c r="J851" s="106">
        <f>D851/B851</f>
        <v>2.0906477029171073</v>
      </c>
      <c r="K851" s="105">
        <f t="shared" si="156"/>
        <v>164.92745965549128</v>
      </c>
      <c r="L851" s="105">
        <f t="shared" si="156"/>
        <v>88.803757725657519</v>
      </c>
      <c r="M851" s="43" t="s">
        <v>558</v>
      </c>
    </row>
    <row r="852" spans="1:13" s="89" customFormat="1" x14ac:dyDescent="0.2">
      <c r="A852" s="47" t="s">
        <v>564</v>
      </c>
      <c r="B852" s="116">
        <v>12.492000000000001</v>
      </c>
      <c r="C852" s="116">
        <v>288.99</v>
      </c>
      <c r="D852" s="116">
        <v>42.485999999999997</v>
      </c>
      <c r="E852" s="117">
        <v>347.61599999999999</v>
      </c>
      <c r="F852" s="117">
        <v>112.24</v>
      </c>
      <c r="G852" s="117">
        <v>587.80200000000002</v>
      </c>
      <c r="H852" s="104">
        <f>D852/D851*100</f>
        <v>0.88384508184085919</v>
      </c>
      <c r="I852" s="104">
        <f>E852/E851*100</f>
        <v>1.7408833444495668</v>
      </c>
      <c r="J852" s="106">
        <f>D852/B852</f>
        <v>3.4010566762728143</v>
      </c>
      <c r="K852" s="105">
        <f t="shared" si="156"/>
        <v>37.852815395580897</v>
      </c>
      <c r="L852" s="105">
        <f t="shared" si="156"/>
        <v>59.138281257974626</v>
      </c>
      <c r="M852" s="47" t="s">
        <v>564</v>
      </c>
    </row>
    <row r="853" spans="1:13" s="89" customFormat="1" x14ac:dyDescent="0.2">
      <c r="A853" s="47" t="s">
        <v>565</v>
      </c>
      <c r="B853" s="116">
        <v>2286.7719999999999</v>
      </c>
      <c r="C853" s="116">
        <v>14786.741</v>
      </c>
      <c r="D853" s="116">
        <v>4764.4650000000001</v>
      </c>
      <c r="E853" s="117">
        <v>19620.177</v>
      </c>
      <c r="F853" s="117">
        <v>2802.3449999999998</v>
      </c>
      <c r="G853" s="117">
        <v>21897.501</v>
      </c>
      <c r="H853" s="104">
        <f>D853/D851*100</f>
        <v>99.11615491815914</v>
      </c>
      <c r="I853" s="104">
        <f>E853/E851*100</f>
        <v>98.259111647485938</v>
      </c>
      <c r="J853" s="106">
        <f>D853/B853</f>
        <v>2.083489302825118</v>
      </c>
      <c r="K853" s="105">
        <f t="shared" si="156"/>
        <v>170.01707498541404</v>
      </c>
      <c r="L853" s="105">
        <f t="shared" si="156"/>
        <v>89.600073542638498</v>
      </c>
      <c r="M853" s="47" t="s">
        <v>831</v>
      </c>
    </row>
    <row r="854" spans="1:13" s="89" customFormat="1" ht="33.75" x14ac:dyDescent="0.2">
      <c r="A854" s="42" t="s">
        <v>683</v>
      </c>
      <c r="B854" s="116"/>
      <c r="C854" s="116"/>
      <c r="D854" s="116"/>
      <c r="E854" s="117"/>
      <c r="F854" s="117"/>
      <c r="G854" s="117"/>
      <c r="H854" s="112"/>
      <c r="I854" s="112"/>
      <c r="J854" s="112"/>
      <c r="K854" s="112"/>
      <c r="L854" s="112"/>
      <c r="M854" s="42" t="s">
        <v>950</v>
      </c>
    </row>
    <row r="855" spans="1:13" s="89" customFormat="1" x14ac:dyDescent="0.2">
      <c r="A855" s="43" t="s">
        <v>555</v>
      </c>
      <c r="B855" s="116">
        <v>2805.0450000000001</v>
      </c>
      <c r="C855" s="116">
        <v>18196.327000000001</v>
      </c>
      <c r="D855" s="116">
        <v>2294.5990000000002</v>
      </c>
      <c r="E855" s="117">
        <v>20531.477999999999</v>
      </c>
      <c r="F855" s="117">
        <v>2110.3110000000001</v>
      </c>
      <c r="G855" s="117">
        <v>17701.03</v>
      </c>
      <c r="H855" s="104">
        <f>H856+H857</f>
        <v>99.999956419400519</v>
      </c>
      <c r="I855" s="104">
        <f>I856+I857</f>
        <v>100</v>
      </c>
      <c r="J855" s="105">
        <f t="shared" ref="J855:J860" si="157">D855/B855*100</f>
        <v>81.802573577250996</v>
      </c>
      <c r="K855" s="105">
        <f t="shared" ref="K855:L858" si="158">D855/F855*100</f>
        <v>108.73274128789548</v>
      </c>
      <c r="L855" s="105">
        <f t="shared" si="158"/>
        <v>115.9903011293693</v>
      </c>
      <c r="M855" s="43" t="s">
        <v>556</v>
      </c>
    </row>
    <row r="856" spans="1:13" s="89" customFormat="1" x14ac:dyDescent="0.2">
      <c r="A856" s="47" t="s">
        <v>562</v>
      </c>
      <c r="B856" s="116">
        <v>664.33299999999997</v>
      </c>
      <c r="C856" s="116">
        <v>4658.6670000000004</v>
      </c>
      <c r="D856" s="116">
        <v>499.33300000000003</v>
      </c>
      <c r="E856" s="117">
        <v>5158</v>
      </c>
      <c r="F856" s="117">
        <v>610</v>
      </c>
      <c r="G856" s="117">
        <v>5624</v>
      </c>
      <c r="H856" s="104">
        <f>D856/D855*100</f>
        <v>21.761231483148038</v>
      </c>
      <c r="I856" s="104">
        <f>E856/E855*100</f>
        <v>25.122399858402787</v>
      </c>
      <c r="J856" s="105">
        <f t="shared" si="157"/>
        <v>75.163058285528493</v>
      </c>
      <c r="K856" s="105">
        <f t="shared" si="158"/>
        <v>81.857868852459021</v>
      </c>
      <c r="L856" s="105">
        <f t="shared" si="158"/>
        <v>91.714082503556185</v>
      </c>
      <c r="M856" s="47" t="s">
        <v>830</v>
      </c>
    </row>
    <row r="857" spans="1:13" s="89" customFormat="1" x14ac:dyDescent="0.2">
      <c r="A857" s="47" t="s">
        <v>563</v>
      </c>
      <c r="B857" s="116">
        <v>2140.712</v>
      </c>
      <c r="C857" s="116">
        <v>13537.66</v>
      </c>
      <c r="D857" s="116">
        <v>1795.2650000000001</v>
      </c>
      <c r="E857" s="117">
        <v>15373.477999999999</v>
      </c>
      <c r="F857" s="117">
        <v>1500.3109999999999</v>
      </c>
      <c r="G857" s="117">
        <v>12077.03</v>
      </c>
      <c r="H857" s="104">
        <f>D857/D855*100</f>
        <v>78.238724936252481</v>
      </c>
      <c r="I857" s="104">
        <f>E857/E855*100</f>
        <v>74.877600141597213</v>
      </c>
      <c r="J857" s="105">
        <f t="shared" si="157"/>
        <v>83.862985772957785</v>
      </c>
      <c r="K857" s="105">
        <f t="shared" si="158"/>
        <v>119.65952392537282</v>
      </c>
      <c r="L857" s="105">
        <f t="shared" si="158"/>
        <v>127.29518764133235</v>
      </c>
      <c r="M857" s="47" t="s">
        <v>563</v>
      </c>
    </row>
    <row r="858" spans="1:13" s="89" customFormat="1" x14ac:dyDescent="0.2">
      <c r="A858" s="43" t="s">
        <v>557</v>
      </c>
      <c r="B858" s="116">
        <v>2805.0450000000001</v>
      </c>
      <c r="C858" s="116">
        <v>18196.327000000001</v>
      </c>
      <c r="D858" s="116">
        <v>2294.5990000000002</v>
      </c>
      <c r="E858" s="117">
        <v>20531.477999999999</v>
      </c>
      <c r="F858" s="117">
        <v>2110.3110000000001</v>
      </c>
      <c r="G858" s="117">
        <v>17701.03</v>
      </c>
      <c r="H858" s="104">
        <f>H859+H860</f>
        <v>100</v>
      </c>
      <c r="I858" s="104">
        <f>I859+I860</f>
        <v>100.00000000000001</v>
      </c>
      <c r="J858" s="105">
        <f t="shared" si="157"/>
        <v>81.802573577250996</v>
      </c>
      <c r="K858" s="105">
        <f t="shared" si="158"/>
        <v>108.73274128789548</v>
      </c>
      <c r="L858" s="105">
        <f t="shared" si="158"/>
        <v>115.9903011293693</v>
      </c>
      <c r="M858" s="43" t="s">
        <v>558</v>
      </c>
    </row>
    <row r="859" spans="1:13" s="89" customFormat="1" x14ac:dyDescent="0.2">
      <c r="A859" s="47" t="s">
        <v>564</v>
      </c>
      <c r="B859" s="116">
        <v>458.01499999999999</v>
      </c>
      <c r="C859" s="116">
        <v>1558.086</v>
      </c>
      <c r="D859" s="116">
        <v>309.851</v>
      </c>
      <c r="E859" s="117">
        <v>2062.1480000000001</v>
      </c>
      <c r="F859" s="117">
        <v>27.093</v>
      </c>
      <c r="G859" s="117">
        <v>461.447</v>
      </c>
      <c r="H859" s="104">
        <f>D859/D858*100</f>
        <v>13.503492331339812</v>
      </c>
      <c r="I859" s="104">
        <f>E859/E858*100</f>
        <v>10.043836103762233</v>
      </c>
      <c r="J859" s="105">
        <f t="shared" si="157"/>
        <v>67.650841129657323</v>
      </c>
      <c r="K859" s="106"/>
      <c r="L859" s="106">
        <f>E859/G859</f>
        <v>4.4688729149826525</v>
      </c>
      <c r="M859" s="47" t="s">
        <v>564</v>
      </c>
    </row>
    <row r="860" spans="1:13" s="89" customFormat="1" x14ac:dyDescent="0.2">
      <c r="A860" s="47" t="s">
        <v>565</v>
      </c>
      <c r="B860" s="116">
        <v>2347.0300000000002</v>
      </c>
      <c r="C860" s="116">
        <v>16638.241000000002</v>
      </c>
      <c r="D860" s="116">
        <v>1984.748</v>
      </c>
      <c r="E860" s="117">
        <v>18469.330000000002</v>
      </c>
      <c r="F860" s="117">
        <v>2083.2179999999998</v>
      </c>
      <c r="G860" s="117">
        <v>17239.582999999999</v>
      </c>
      <c r="H860" s="104">
        <f>D860/D858*100</f>
        <v>86.496507668660186</v>
      </c>
      <c r="I860" s="104">
        <f>E860/E858*100</f>
        <v>89.956163896237783</v>
      </c>
      <c r="J860" s="105">
        <f t="shared" si="157"/>
        <v>84.564236503155044</v>
      </c>
      <c r="K860" s="105">
        <f>D860/F860*100</f>
        <v>95.273178323151981</v>
      </c>
      <c r="L860" s="105">
        <f>E860/G860*100</f>
        <v>107.13327578747121</v>
      </c>
      <c r="M860" s="47" t="s">
        <v>831</v>
      </c>
    </row>
    <row r="861" spans="1:13" s="89" customFormat="1" ht="22.5" x14ac:dyDescent="0.2">
      <c r="A861" s="42" t="s">
        <v>684</v>
      </c>
      <c r="B861" s="116"/>
      <c r="C861" s="116"/>
      <c r="D861" s="116"/>
      <c r="E861" s="117"/>
      <c r="F861" s="117"/>
      <c r="G861" s="117"/>
      <c r="H861" s="112"/>
      <c r="I861" s="112"/>
      <c r="J861" s="112"/>
      <c r="K861" s="112"/>
      <c r="L861" s="112"/>
      <c r="M861" s="42" t="s">
        <v>951</v>
      </c>
    </row>
    <row r="862" spans="1:13" s="89" customFormat="1" x14ac:dyDescent="0.2">
      <c r="A862" s="43" t="s">
        <v>555</v>
      </c>
      <c r="B862" s="116">
        <v>14762.221</v>
      </c>
      <c r="C862" s="116">
        <v>103501.264</v>
      </c>
      <c r="D862" s="116">
        <v>11491.585999999999</v>
      </c>
      <c r="E862" s="117">
        <v>115575.084</v>
      </c>
      <c r="F862" s="117">
        <v>13248.093999999999</v>
      </c>
      <c r="G862" s="117">
        <v>120498.54399999999</v>
      </c>
      <c r="H862" s="104">
        <f>H863+H864</f>
        <v>100</v>
      </c>
      <c r="I862" s="104">
        <f>I863+I864</f>
        <v>100</v>
      </c>
      <c r="J862" s="105">
        <f t="shared" ref="J862:J867" si="159">D862/B862*100</f>
        <v>77.844560110568722</v>
      </c>
      <c r="K862" s="105">
        <f t="shared" ref="K862:L867" si="160">D862/F862*100</f>
        <v>86.741428616071119</v>
      </c>
      <c r="L862" s="105">
        <f t="shared" si="160"/>
        <v>95.914091708859161</v>
      </c>
      <c r="M862" s="43" t="s">
        <v>556</v>
      </c>
    </row>
    <row r="863" spans="1:13" s="89" customFormat="1" x14ac:dyDescent="0.2">
      <c r="A863" s="47" t="s">
        <v>562</v>
      </c>
      <c r="B863" s="116">
        <v>10383.75</v>
      </c>
      <c r="C863" s="116">
        <v>66789.08</v>
      </c>
      <c r="D863" s="116">
        <v>7016.75</v>
      </c>
      <c r="E863" s="117">
        <v>73805.83</v>
      </c>
      <c r="F863" s="117">
        <v>9733.4159999999993</v>
      </c>
      <c r="G863" s="117">
        <v>73484.160000000003</v>
      </c>
      <c r="H863" s="104">
        <f>D863/D862*100</f>
        <v>61.059891994020674</v>
      </c>
      <c r="I863" s="104">
        <f>E863/E862*100</f>
        <v>63.859637774522405</v>
      </c>
      <c r="J863" s="105">
        <f t="shared" si="159"/>
        <v>67.574334898278565</v>
      </c>
      <c r="K863" s="105">
        <f t="shared" si="160"/>
        <v>72.089284995113744</v>
      </c>
      <c r="L863" s="105">
        <f t="shared" si="160"/>
        <v>100.43774059606861</v>
      </c>
      <c r="M863" s="47" t="s">
        <v>830</v>
      </c>
    </row>
    <row r="864" spans="1:13" s="89" customFormat="1" x14ac:dyDescent="0.2">
      <c r="A864" s="47" t="s">
        <v>563</v>
      </c>
      <c r="B864" s="116">
        <v>4378.4709999999995</v>
      </c>
      <c r="C864" s="116">
        <v>36712.184000000001</v>
      </c>
      <c r="D864" s="116">
        <v>4474.8360000000002</v>
      </c>
      <c r="E864" s="117">
        <v>41769.254000000001</v>
      </c>
      <c r="F864" s="117">
        <v>3514.6779999999999</v>
      </c>
      <c r="G864" s="117">
        <v>47014.383999999998</v>
      </c>
      <c r="H864" s="104">
        <f>D864/D862*100</f>
        <v>38.940108005979333</v>
      </c>
      <c r="I864" s="104">
        <f>E864/E862*100</f>
        <v>36.140362225477595</v>
      </c>
      <c r="J864" s="105">
        <f t="shared" si="159"/>
        <v>102.2008824541718</v>
      </c>
      <c r="K864" s="105">
        <f t="shared" si="160"/>
        <v>127.31851964817263</v>
      </c>
      <c r="L864" s="105">
        <f t="shared" si="160"/>
        <v>88.843563280548352</v>
      </c>
      <c r="M864" s="47" t="s">
        <v>563</v>
      </c>
    </row>
    <row r="865" spans="1:13" s="89" customFormat="1" x14ac:dyDescent="0.2">
      <c r="A865" s="43" t="s">
        <v>557</v>
      </c>
      <c r="B865" s="116">
        <v>14762.221</v>
      </c>
      <c r="C865" s="116">
        <v>103501.264</v>
      </c>
      <c r="D865" s="116">
        <v>11491.585999999999</v>
      </c>
      <c r="E865" s="117">
        <v>115575.084</v>
      </c>
      <c r="F865" s="117">
        <v>13248.093999999999</v>
      </c>
      <c r="G865" s="117">
        <v>120498.54399999999</v>
      </c>
      <c r="H865" s="104">
        <f>H866+H867</f>
        <v>100</v>
      </c>
      <c r="I865" s="104">
        <f>I866+I867</f>
        <v>99.999999999999986</v>
      </c>
      <c r="J865" s="105">
        <f t="shared" si="159"/>
        <v>77.844560110568722</v>
      </c>
      <c r="K865" s="105">
        <f t="shared" si="160"/>
        <v>86.741428616071119</v>
      </c>
      <c r="L865" s="105">
        <f t="shared" si="160"/>
        <v>95.914091708859161</v>
      </c>
      <c r="M865" s="43" t="s">
        <v>558</v>
      </c>
    </row>
    <row r="866" spans="1:13" s="89" customFormat="1" x14ac:dyDescent="0.2">
      <c r="A866" s="47" t="s">
        <v>564</v>
      </c>
      <c r="B866" s="116">
        <v>1186.9659999999999</v>
      </c>
      <c r="C866" s="116">
        <v>5574.85</v>
      </c>
      <c r="D866" s="116">
        <v>921.47799999999995</v>
      </c>
      <c r="E866" s="117">
        <v>6553.5810000000001</v>
      </c>
      <c r="F866" s="117">
        <v>612.26499999999999</v>
      </c>
      <c r="G866" s="117">
        <v>6613.6490000000003</v>
      </c>
      <c r="H866" s="104">
        <f>D866/D865*100</f>
        <v>8.0187190871651666</v>
      </c>
      <c r="I866" s="104">
        <f>E866/E865*100</f>
        <v>5.6704098956138331</v>
      </c>
      <c r="J866" s="105">
        <f t="shared" si="159"/>
        <v>77.633057728696528</v>
      </c>
      <c r="K866" s="105">
        <f t="shared" si="160"/>
        <v>150.50313181383876</v>
      </c>
      <c r="L866" s="105">
        <f t="shared" si="160"/>
        <v>99.091757061797509</v>
      </c>
      <c r="M866" s="47" t="s">
        <v>564</v>
      </c>
    </row>
    <row r="867" spans="1:13" s="89" customFormat="1" x14ac:dyDescent="0.2">
      <c r="A867" s="47" t="s">
        <v>565</v>
      </c>
      <c r="B867" s="116">
        <v>13575.254999999999</v>
      </c>
      <c r="C867" s="116">
        <v>97926.414000000004</v>
      </c>
      <c r="D867" s="116">
        <v>10570.108</v>
      </c>
      <c r="E867" s="117">
        <v>109021.503</v>
      </c>
      <c r="F867" s="117">
        <v>12635.829</v>
      </c>
      <c r="G867" s="117">
        <v>113884.894</v>
      </c>
      <c r="H867" s="104">
        <f>D867/D865*100</f>
        <v>91.981280912834833</v>
      </c>
      <c r="I867" s="104">
        <f>E867/E865*100</f>
        <v>94.329590104386156</v>
      </c>
      <c r="J867" s="105">
        <f t="shared" si="159"/>
        <v>77.863053032889624</v>
      </c>
      <c r="K867" s="105">
        <f t="shared" si="160"/>
        <v>83.651875947355734</v>
      </c>
      <c r="L867" s="105">
        <f t="shared" si="160"/>
        <v>95.729555668726348</v>
      </c>
      <c r="M867" s="47" t="s">
        <v>831</v>
      </c>
    </row>
    <row r="868" spans="1:13" s="89" customFormat="1" ht="33.75" x14ac:dyDescent="0.2">
      <c r="A868" s="42" t="s">
        <v>685</v>
      </c>
      <c r="B868" s="116"/>
      <c r="C868" s="116"/>
      <c r="D868" s="116"/>
      <c r="E868" s="117"/>
      <c r="F868" s="117"/>
      <c r="G868" s="117"/>
      <c r="H868" s="112"/>
      <c r="I868" s="112"/>
      <c r="J868" s="112"/>
      <c r="K868" s="112"/>
      <c r="L868" s="112"/>
      <c r="M868" s="42" t="s">
        <v>952</v>
      </c>
    </row>
    <row r="869" spans="1:13" s="89" customFormat="1" x14ac:dyDescent="0.2">
      <c r="A869" s="43" t="s">
        <v>555</v>
      </c>
      <c r="B869" s="116">
        <v>10328.995000000001</v>
      </c>
      <c r="C869" s="116">
        <v>94960.804999999993</v>
      </c>
      <c r="D869" s="116">
        <v>11777.370999999999</v>
      </c>
      <c r="E869" s="117">
        <v>109213.969</v>
      </c>
      <c r="F869" s="117">
        <v>16234.861000000001</v>
      </c>
      <c r="G869" s="117">
        <v>117782.704</v>
      </c>
      <c r="H869" s="104">
        <f>H870+H871+H872</f>
        <v>100.00000000000001</v>
      </c>
      <c r="I869" s="104">
        <f>I870+I871+I872</f>
        <v>100</v>
      </c>
      <c r="J869" s="105">
        <f>D869/B869*100</f>
        <v>114.02242909402122</v>
      </c>
      <c r="K869" s="105">
        <f t="shared" ref="K869:L871" si="161">D869/F869*100</f>
        <v>72.543713186087629</v>
      </c>
      <c r="L869" s="105">
        <f t="shared" si="161"/>
        <v>92.724963250971044</v>
      </c>
      <c r="M869" s="43" t="s">
        <v>556</v>
      </c>
    </row>
    <row r="870" spans="1:13" s="89" customFormat="1" x14ac:dyDescent="0.2">
      <c r="A870" s="47" t="s">
        <v>562</v>
      </c>
      <c r="B870" s="116">
        <v>702.08299999999997</v>
      </c>
      <c r="C870" s="116">
        <v>6141.5820000000003</v>
      </c>
      <c r="D870" s="116">
        <v>710.08299999999997</v>
      </c>
      <c r="E870" s="117">
        <v>6851.665</v>
      </c>
      <c r="F870" s="117">
        <v>774.25</v>
      </c>
      <c r="G870" s="117">
        <v>7739.5</v>
      </c>
      <c r="H870" s="104">
        <f>D870/D869*100</f>
        <v>6.0292148392030782</v>
      </c>
      <c r="I870" s="104">
        <f>E870/E869*100</f>
        <v>6.2736159694003977</v>
      </c>
      <c r="J870" s="105">
        <f>D870/B870*100</f>
        <v>101.13946641636389</v>
      </c>
      <c r="K870" s="105">
        <f t="shared" si="161"/>
        <v>91.712366806587013</v>
      </c>
      <c r="L870" s="105">
        <f t="shared" si="161"/>
        <v>88.528522514374302</v>
      </c>
      <c r="M870" s="47" t="s">
        <v>830</v>
      </c>
    </row>
    <row r="871" spans="1:13" s="89" customFormat="1" x14ac:dyDescent="0.2">
      <c r="A871" s="47" t="s">
        <v>563</v>
      </c>
      <c r="B871" s="116">
        <v>9626.9120000000003</v>
      </c>
      <c r="C871" s="116">
        <v>88819.222999999998</v>
      </c>
      <c r="D871" s="116">
        <v>11067.288</v>
      </c>
      <c r="E871" s="117">
        <v>102362.304</v>
      </c>
      <c r="F871" s="117">
        <v>13139.194</v>
      </c>
      <c r="G871" s="117">
        <v>110043.204</v>
      </c>
      <c r="H871" s="104">
        <f>D871/D869*100</f>
        <v>93.970785160796936</v>
      </c>
      <c r="I871" s="104">
        <f>E871/E869*100</f>
        <v>93.726384030599604</v>
      </c>
      <c r="J871" s="105">
        <f>D871/B871*100</f>
        <v>114.96197326827129</v>
      </c>
      <c r="K871" s="105">
        <f t="shared" si="161"/>
        <v>84.231102760184541</v>
      </c>
      <c r="L871" s="105">
        <f t="shared" si="161"/>
        <v>93.02010508527178</v>
      </c>
      <c r="M871" s="47" t="s">
        <v>563</v>
      </c>
    </row>
    <row r="872" spans="1:13" s="89" customFormat="1" x14ac:dyDescent="0.2">
      <c r="A872" s="47" t="s">
        <v>586</v>
      </c>
      <c r="B872" s="116">
        <v>0</v>
      </c>
      <c r="C872" s="116">
        <v>0</v>
      </c>
      <c r="D872" s="116">
        <v>0</v>
      </c>
      <c r="E872" s="117">
        <v>0</v>
      </c>
      <c r="F872" s="117">
        <v>2321.4169999999999</v>
      </c>
      <c r="G872" s="117">
        <v>0</v>
      </c>
      <c r="H872" s="104">
        <f>D872/D869*100</f>
        <v>0</v>
      </c>
      <c r="I872" s="104">
        <f>E872/E869*100</f>
        <v>0</v>
      </c>
      <c r="J872" s="105">
        <v>0</v>
      </c>
      <c r="K872" s="105">
        <f>D872/F872*100</f>
        <v>0</v>
      </c>
      <c r="L872" s="105">
        <v>0</v>
      </c>
      <c r="M872" s="47" t="s">
        <v>852</v>
      </c>
    </row>
    <row r="873" spans="1:13" s="89" customFormat="1" x14ac:dyDescent="0.2">
      <c r="A873" s="43" t="s">
        <v>557</v>
      </c>
      <c r="B873" s="116">
        <v>10328.995000000001</v>
      </c>
      <c r="C873" s="116">
        <v>94960.804999999993</v>
      </c>
      <c r="D873" s="116">
        <v>11777.370999999999</v>
      </c>
      <c r="E873" s="117">
        <v>109213.969</v>
      </c>
      <c r="F873" s="117">
        <v>16234.861000000001</v>
      </c>
      <c r="G873" s="117">
        <v>117782.704</v>
      </c>
      <c r="H873" s="104">
        <f>H874+H875</f>
        <v>100.00000000000001</v>
      </c>
      <c r="I873" s="104">
        <f>I874+I875</f>
        <v>100.00000091563379</v>
      </c>
      <c r="J873" s="105">
        <f>D873/B873*100</f>
        <v>114.02242909402122</v>
      </c>
      <c r="K873" s="105">
        <f>D873/F873*100</f>
        <v>72.543713186087629</v>
      </c>
      <c r="L873" s="105">
        <f>E873/G873*100</f>
        <v>92.724963250971044</v>
      </c>
      <c r="M873" s="43" t="s">
        <v>558</v>
      </c>
    </row>
    <row r="874" spans="1:13" s="89" customFormat="1" x14ac:dyDescent="0.2">
      <c r="A874" s="47" t="s">
        <v>564</v>
      </c>
      <c r="B874" s="116">
        <v>7931.7539999999999</v>
      </c>
      <c r="C874" s="116">
        <v>62939.148000000001</v>
      </c>
      <c r="D874" s="116">
        <v>6355.8019999999997</v>
      </c>
      <c r="E874" s="117">
        <v>75106.111999999994</v>
      </c>
      <c r="F874" s="117">
        <v>16234.861000000001</v>
      </c>
      <c r="G874" s="117">
        <v>107882.791</v>
      </c>
      <c r="H874" s="104">
        <f>D874/D873*100</f>
        <v>53.966220474841123</v>
      </c>
      <c r="I874" s="104">
        <f>E874/E873*100</f>
        <v>68.769693737620685</v>
      </c>
      <c r="J874" s="105">
        <f>D874/B874*100</f>
        <v>80.131103410418419</v>
      </c>
      <c r="K874" s="105">
        <f>D874/F874*100</f>
        <v>39.14910019864044</v>
      </c>
      <c r="L874" s="105">
        <f>E874/G874*100</f>
        <v>69.618250792195397</v>
      </c>
      <c r="M874" s="47" t="s">
        <v>564</v>
      </c>
    </row>
    <row r="875" spans="1:13" s="89" customFormat="1" x14ac:dyDescent="0.2">
      <c r="A875" s="47" t="s">
        <v>565</v>
      </c>
      <c r="B875" s="116">
        <v>2397.2420000000002</v>
      </c>
      <c r="C875" s="116">
        <v>32021.656999999999</v>
      </c>
      <c r="D875" s="116">
        <v>5421.5690000000004</v>
      </c>
      <c r="E875" s="117">
        <v>34107.858</v>
      </c>
      <c r="F875" s="117">
        <v>0</v>
      </c>
      <c r="G875" s="117">
        <v>9899.9130000000005</v>
      </c>
      <c r="H875" s="104">
        <f>D875/D873*100</f>
        <v>46.033779525158891</v>
      </c>
      <c r="I875" s="104">
        <f>E875/E873*100</f>
        <v>31.230307178013099</v>
      </c>
      <c r="J875" s="106">
        <f>D875/B875</f>
        <v>2.2615860226043094</v>
      </c>
      <c r="K875" s="105">
        <v>0</v>
      </c>
      <c r="L875" s="106">
        <f>E875/G875</f>
        <v>3.4452684584197861</v>
      </c>
      <c r="M875" s="47" t="s">
        <v>831</v>
      </c>
    </row>
    <row r="876" spans="1:13" s="89" customFormat="1" ht="45" x14ac:dyDescent="0.2">
      <c r="A876" s="42" t="s">
        <v>686</v>
      </c>
      <c r="B876" s="116"/>
      <c r="C876" s="116"/>
      <c r="D876" s="116"/>
      <c r="E876" s="117"/>
      <c r="F876" s="117"/>
      <c r="G876" s="117"/>
      <c r="H876" s="112"/>
      <c r="I876" s="112"/>
      <c r="J876" s="112"/>
      <c r="K876" s="112"/>
      <c r="L876" s="112"/>
      <c r="M876" s="42" t="s">
        <v>953</v>
      </c>
    </row>
    <row r="877" spans="1:13" s="89" customFormat="1" x14ac:dyDescent="0.2">
      <c r="A877" s="43" t="s">
        <v>555</v>
      </c>
      <c r="B877" s="116">
        <v>6173.5230000000001</v>
      </c>
      <c r="C877" s="116">
        <v>59127.481</v>
      </c>
      <c r="D877" s="116">
        <v>6271.57</v>
      </c>
      <c r="E877" s="117">
        <v>67244.747000000003</v>
      </c>
      <c r="F877" s="117">
        <v>9614.3729999999996</v>
      </c>
      <c r="G877" s="117">
        <v>69993.024999999994</v>
      </c>
      <c r="H877" s="104">
        <f>H878+H879</f>
        <v>100.00000000000001</v>
      </c>
      <c r="I877" s="104">
        <f>I878+I879</f>
        <v>100</v>
      </c>
      <c r="J877" s="105">
        <f>D877/B877*100</f>
        <v>101.58818554656716</v>
      </c>
      <c r="K877" s="105">
        <f t="shared" ref="K877:L882" si="162">D877/F877*100</f>
        <v>65.231190843126214</v>
      </c>
      <c r="L877" s="105">
        <f t="shared" si="162"/>
        <v>96.073497323483309</v>
      </c>
      <c r="M877" s="43" t="s">
        <v>556</v>
      </c>
    </row>
    <row r="878" spans="1:13" s="89" customFormat="1" x14ac:dyDescent="0.2">
      <c r="A878" s="47" t="s">
        <v>562</v>
      </c>
      <c r="B878" s="116">
        <v>309.166</v>
      </c>
      <c r="C878" s="116">
        <v>2560.2489999999998</v>
      </c>
      <c r="D878" s="116">
        <v>309.166</v>
      </c>
      <c r="E878" s="117">
        <v>2869.415</v>
      </c>
      <c r="F878" s="117">
        <v>327.25</v>
      </c>
      <c r="G878" s="117">
        <v>3238.5</v>
      </c>
      <c r="H878" s="104">
        <f>D878/D877*100</f>
        <v>4.9296428167109667</v>
      </c>
      <c r="I878" s="104">
        <f>E878/E877*100</f>
        <v>4.2671214154467707</v>
      </c>
      <c r="J878" s="105">
        <f>D878/B878*100</f>
        <v>100</v>
      </c>
      <c r="K878" s="105">
        <f t="shared" si="162"/>
        <v>94.473949579831924</v>
      </c>
      <c r="L878" s="105">
        <f t="shared" si="162"/>
        <v>88.603211363285467</v>
      </c>
      <c r="M878" s="47" t="s">
        <v>830</v>
      </c>
    </row>
    <row r="879" spans="1:13" s="89" customFormat="1" x14ac:dyDescent="0.2">
      <c r="A879" s="47" t="s">
        <v>563</v>
      </c>
      <c r="B879" s="116">
        <v>5864.357</v>
      </c>
      <c r="C879" s="116">
        <v>56567.232000000004</v>
      </c>
      <c r="D879" s="116">
        <v>5962.4040000000005</v>
      </c>
      <c r="E879" s="117">
        <v>64375.332000000002</v>
      </c>
      <c r="F879" s="117">
        <v>9287.1229999999996</v>
      </c>
      <c r="G879" s="117">
        <v>66754.524999999994</v>
      </c>
      <c r="H879" s="104">
        <f>D879/D877*100</f>
        <v>95.070357183289047</v>
      </c>
      <c r="I879" s="104">
        <f>E879/E877*100</f>
        <v>95.732878584553234</v>
      </c>
      <c r="J879" s="105">
        <f>D879/B879*100</f>
        <v>101.67191390292236</v>
      </c>
      <c r="K879" s="105">
        <f t="shared" si="162"/>
        <v>64.200764865502492</v>
      </c>
      <c r="L879" s="105">
        <f t="shared" si="162"/>
        <v>96.435907528366073</v>
      </c>
      <c r="M879" s="47" t="s">
        <v>563</v>
      </c>
    </row>
    <row r="880" spans="1:13" s="89" customFormat="1" x14ac:dyDescent="0.2">
      <c r="A880" s="43" t="s">
        <v>557</v>
      </c>
      <c r="B880" s="116">
        <v>6173.5230000000001</v>
      </c>
      <c r="C880" s="116">
        <v>59127.481</v>
      </c>
      <c r="D880" s="116">
        <v>6271.57</v>
      </c>
      <c r="E880" s="117">
        <v>67244.747000000003</v>
      </c>
      <c r="F880" s="117">
        <v>9614.3729999999996</v>
      </c>
      <c r="G880" s="117">
        <v>69993.024999999994</v>
      </c>
      <c r="H880" s="104">
        <f>H881+H882</f>
        <v>100.00000000000001</v>
      </c>
      <c r="I880" s="104">
        <f>I881+I882</f>
        <v>100</v>
      </c>
      <c r="J880" s="105">
        <f>D880/B880*100</f>
        <v>101.58818554656716</v>
      </c>
      <c r="K880" s="105">
        <f t="shared" si="162"/>
        <v>65.231190843126214</v>
      </c>
      <c r="L880" s="105">
        <f t="shared" si="162"/>
        <v>96.073497323483309</v>
      </c>
      <c r="M880" s="43" t="s">
        <v>558</v>
      </c>
    </row>
    <row r="881" spans="1:13" s="89" customFormat="1" x14ac:dyDescent="0.2">
      <c r="A881" s="47" t="s">
        <v>564</v>
      </c>
      <c r="B881" s="116">
        <v>5871.91</v>
      </c>
      <c r="C881" s="116">
        <v>40579.883000000002</v>
      </c>
      <c r="D881" s="116">
        <v>4985.2830000000004</v>
      </c>
      <c r="E881" s="117">
        <v>45562.438999999998</v>
      </c>
      <c r="F881" s="117">
        <v>6125.473</v>
      </c>
      <c r="G881" s="117">
        <v>47141.669000000002</v>
      </c>
      <c r="H881" s="104">
        <f>D881/D880*100</f>
        <v>79.490191451263414</v>
      </c>
      <c r="I881" s="104">
        <f>E881/E880*100</f>
        <v>67.756131196389219</v>
      </c>
      <c r="J881" s="105">
        <f>D881/B881*100</f>
        <v>84.900534919642851</v>
      </c>
      <c r="K881" s="105">
        <f t="shared" si="162"/>
        <v>81.386090510887897</v>
      </c>
      <c r="L881" s="105">
        <f t="shared" si="162"/>
        <v>96.650033752517331</v>
      </c>
      <c r="M881" s="47" t="s">
        <v>564</v>
      </c>
    </row>
    <row r="882" spans="1:13" s="89" customFormat="1" x14ac:dyDescent="0.2">
      <c r="A882" s="47" t="s">
        <v>565</v>
      </c>
      <c r="B882" s="116">
        <v>301.613</v>
      </c>
      <c r="C882" s="116">
        <v>18547.598000000002</v>
      </c>
      <c r="D882" s="116">
        <v>1286.287</v>
      </c>
      <c r="E882" s="117">
        <v>21682.308000000001</v>
      </c>
      <c r="F882" s="117">
        <v>3488.9</v>
      </c>
      <c r="G882" s="117">
        <v>22851.356</v>
      </c>
      <c r="H882" s="104">
        <f>D882/D880*100</f>
        <v>20.509808548736601</v>
      </c>
      <c r="I882" s="104">
        <f>E882/E880*100</f>
        <v>32.243868803610788</v>
      </c>
      <c r="J882" s="106">
        <f>D882/B882</f>
        <v>4.2646934979593052</v>
      </c>
      <c r="K882" s="105">
        <f t="shared" si="162"/>
        <v>36.867981312161426</v>
      </c>
      <c r="L882" s="105">
        <f t="shared" si="162"/>
        <v>94.884119787027089</v>
      </c>
      <c r="M882" s="47" t="s">
        <v>831</v>
      </c>
    </row>
    <row r="883" spans="1:13" s="89" customFormat="1" ht="67.5" x14ac:dyDescent="0.2">
      <c r="A883" s="42" t="s">
        <v>687</v>
      </c>
      <c r="B883" s="116"/>
      <c r="C883" s="116"/>
      <c r="D883" s="116"/>
      <c r="E883" s="117"/>
      <c r="F883" s="117"/>
      <c r="G883" s="117"/>
      <c r="H883" s="112"/>
      <c r="I883" s="112"/>
      <c r="J883" s="112"/>
      <c r="K883" s="112"/>
      <c r="L883" s="112"/>
      <c r="M883" s="42" t="s">
        <v>954</v>
      </c>
    </row>
    <row r="884" spans="1:13" s="89" customFormat="1" x14ac:dyDescent="0.2">
      <c r="A884" s="43" t="s">
        <v>555</v>
      </c>
      <c r="B884" s="116">
        <v>5188.2809999999999</v>
      </c>
      <c r="C884" s="116">
        <v>37815.161</v>
      </c>
      <c r="D884" s="116">
        <v>5506.8440000000001</v>
      </c>
      <c r="E884" s="117">
        <v>43461.123</v>
      </c>
      <c r="F884" s="117">
        <v>5402.067</v>
      </c>
      <c r="G884" s="117">
        <v>48372.563999999998</v>
      </c>
      <c r="H884" s="104">
        <f>H885+H886</f>
        <v>100.0000181592215</v>
      </c>
      <c r="I884" s="104">
        <f>I885+I886</f>
        <v>99.999999999999986</v>
      </c>
      <c r="J884" s="105">
        <f t="shared" ref="J884:J889" si="163">D884/B884*100</f>
        <v>106.14004908369459</v>
      </c>
      <c r="K884" s="105">
        <f t="shared" ref="K884:L889" si="164">D884/F884*100</f>
        <v>101.93957238960569</v>
      </c>
      <c r="L884" s="105">
        <f t="shared" si="164"/>
        <v>89.84663909897354</v>
      </c>
      <c r="M884" s="43" t="s">
        <v>556</v>
      </c>
    </row>
    <row r="885" spans="1:13" s="89" customFormat="1" x14ac:dyDescent="0.2">
      <c r="A885" s="47" t="s">
        <v>562</v>
      </c>
      <c r="B885" s="116">
        <v>1418.3340000000001</v>
      </c>
      <c r="C885" s="116">
        <v>12347.005999999999</v>
      </c>
      <c r="D885" s="116">
        <v>2171.3339999999998</v>
      </c>
      <c r="E885" s="117">
        <v>14518.34</v>
      </c>
      <c r="F885" s="117">
        <v>1645.001</v>
      </c>
      <c r="G885" s="117">
        <v>14548.01</v>
      </c>
      <c r="H885" s="104">
        <f>D885/D884*100</f>
        <v>39.429735071485588</v>
      </c>
      <c r="I885" s="104">
        <f>E885/E884*100</f>
        <v>33.405349419986223</v>
      </c>
      <c r="J885" s="105">
        <f t="shared" si="163"/>
        <v>153.09045683174764</v>
      </c>
      <c r="K885" s="105">
        <f t="shared" si="164"/>
        <v>131.99590760127197</v>
      </c>
      <c r="L885" s="105">
        <f t="shared" si="164"/>
        <v>99.796054580660865</v>
      </c>
      <c r="M885" s="47" t="s">
        <v>830</v>
      </c>
    </row>
    <row r="886" spans="1:13" s="89" customFormat="1" x14ac:dyDescent="0.2">
      <c r="A886" s="47" t="s">
        <v>563</v>
      </c>
      <c r="B886" s="116">
        <v>3769.9470000000001</v>
      </c>
      <c r="C886" s="116">
        <v>25468.154999999999</v>
      </c>
      <c r="D886" s="116">
        <v>3335.511</v>
      </c>
      <c r="E886" s="117">
        <v>28942.782999999999</v>
      </c>
      <c r="F886" s="117">
        <v>3757.0659999999998</v>
      </c>
      <c r="G886" s="117">
        <v>33824.553999999996</v>
      </c>
      <c r="H886" s="104">
        <f>D886/D884*100</f>
        <v>60.570283087735909</v>
      </c>
      <c r="I886" s="104">
        <f>E886/E884*100</f>
        <v>66.594650580013763</v>
      </c>
      <c r="J886" s="105">
        <f t="shared" si="163"/>
        <v>88.476336669985017</v>
      </c>
      <c r="K886" s="105">
        <f t="shared" si="164"/>
        <v>88.779675416934396</v>
      </c>
      <c r="L886" s="105">
        <f t="shared" si="164"/>
        <v>85.56737510862672</v>
      </c>
      <c r="M886" s="47" t="s">
        <v>563</v>
      </c>
    </row>
    <row r="887" spans="1:13" s="89" customFormat="1" x14ac:dyDescent="0.2">
      <c r="A887" s="43" t="s">
        <v>557</v>
      </c>
      <c r="B887" s="116">
        <v>5188.2809999999999</v>
      </c>
      <c r="C887" s="116">
        <v>37815.161</v>
      </c>
      <c r="D887" s="116">
        <v>5506.8440000000001</v>
      </c>
      <c r="E887" s="117">
        <v>43461.123</v>
      </c>
      <c r="F887" s="117">
        <v>5402.067</v>
      </c>
      <c r="G887" s="117">
        <v>48372.563999999998</v>
      </c>
      <c r="H887" s="104">
        <f>H888+H889</f>
        <v>100.0000181592215</v>
      </c>
      <c r="I887" s="104">
        <f>I888+I889</f>
        <v>100</v>
      </c>
      <c r="J887" s="105">
        <f t="shared" si="163"/>
        <v>106.14004908369459</v>
      </c>
      <c r="K887" s="105">
        <f t="shared" si="164"/>
        <v>101.93957238960569</v>
      </c>
      <c r="L887" s="105">
        <f t="shared" si="164"/>
        <v>89.84663909897354</v>
      </c>
      <c r="M887" s="43" t="s">
        <v>558</v>
      </c>
    </row>
    <row r="888" spans="1:13" s="89" customFormat="1" x14ac:dyDescent="0.2">
      <c r="A888" s="47" t="s">
        <v>564</v>
      </c>
      <c r="B888" s="116">
        <v>860.226</v>
      </c>
      <c r="C888" s="116">
        <v>7432.2889999999998</v>
      </c>
      <c r="D888" s="116">
        <v>1038.136</v>
      </c>
      <c r="E888" s="117">
        <v>8478.5889999999999</v>
      </c>
      <c r="F888" s="117">
        <v>980.53700000000003</v>
      </c>
      <c r="G888" s="117">
        <v>7666.3109999999997</v>
      </c>
      <c r="H888" s="104">
        <f>D888/D887*100</f>
        <v>18.85174157829784</v>
      </c>
      <c r="I888" s="104">
        <f>E888/E887*100</f>
        <v>19.508444363023017</v>
      </c>
      <c r="J888" s="105">
        <f t="shared" si="163"/>
        <v>120.68177432442171</v>
      </c>
      <c r="K888" s="105">
        <f t="shared" si="164"/>
        <v>105.87423014123894</v>
      </c>
      <c r="L888" s="105">
        <f t="shared" si="164"/>
        <v>110.59542197022793</v>
      </c>
      <c r="M888" s="47" t="s">
        <v>564</v>
      </c>
    </row>
    <row r="889" spans="1:13" s="89" customFormat="1" x14ac:dyDescent="0.2">
      <c r="A889" s="47" t="s">
        <v>565</v>
      </c>
      <c r="B889" s="116">
        <v>4328.0550000000003</v>
      </c>
      <c r="C889" s="116">
        <v>30382.870999999999</v>
      </c>
      <c r="D889" s="116">
        <v>4468.7089999999998</v>
      </c>
      <c r="E889" s="117">
        <v>34982.534</v>
      </c>
      <c r="F889" s="117">
        <v>4421.53</v>
      </c>
      <c r="G889" s="117">
        <v>40706.252999999997</v>
      </c>
      <c r="H889" s="104">
        <f>D889/D887*100</f>
        <v>81.148276580923664</v>
      </c>
      <c r="I889" s="104">
        <f>E889/E887*100</f>
        <v>80.491555636976983</v>
      </c>
      <c r="J889" s="105">
        <f t="shared" si="163"/>
        <v>103.24982006929208</v>
      </c>
      <c r="K889" s="105">
        <f t="shared" si="164"/>
        <v>101.06702883391043</v>
      </c>
      <c r="L889" s="105">
        <f t="shared" si="164"/>
        <v>85.93896863953556</v>
      </c>
      <c r="M889" s="47" t="s">
        <v>831</v>
      </c>
    </row>
    <row r="890" spans="1:13" s="89" customFormat="1" x14ac:dyDescent="0.2">
      <c r="A890" s="42" t="s">
        <v>1199</v>
      </c>
      <c r="B890" s="116"/>
      <c r="C890" s="116"/>
      <c r="D890" s="116"/>
      <c r="E890" s="117"/>
      <c r="F890" s="117"/>
      <c r="G890" s="117"/>
      <c r="H890" s="112"/>
      <c r="I890" s="112"/>
      <c r="J890" s="112"/>
      <c r="K890" s="112"/>
      <c r="L890" s="112"/>
      <c r="M890" s="42" t="s">
        <v>1200</v>
      </c>
    </row>
    <row r="891" spans="1:13" s="89" customFormat="1" x14ac:dyDescent="0.2">
      <c r="A891" s="43" t="s">
        <v>555</v>
      </c>
      <c r="B891" s="116">
        <v>15315.924999999999</v>
      </c>
      <c r="C891" s="116">
        <v>101803.83100000001</v>
      </c>
      <c r="D891" s="116">
        <v>13712.838</v>
      </c>
      <c r="E891" s="117">
        <v>117231.19500000001</v>
      </c>
      <c r="F891" s="117">
        <v>18855.43</v>
      </c>
      <c r="G891" s="117">
        <v>150755.95699999999</v>
      </c>
      <c r="H891" s="104">
        <f>H892+H893</f>
        <v>99.999992707563521</v>
      </c>
      <c r="I891" s="104">
        <f>I892+I893</f>
        <v>100</v>
      </c>
      <c r="J891" s="105">
        <f t="shared" ref="J891:J896" si="165">D891/B891*100</f>
        <v>89.533201553285224</v>
      </c>
      <c r="K891" s="105">
        <f t="shared" ref="K891:L896" si="166">D891/F891*100</f>
        <v>72.726201417840912</v>
      </c>
      <c r="L891" s="105">
        <f t="shared" si="166"/>
        <v>77.762230649366643</v>
      </c>
      <c r="M891" s="43" t="s">
        <v>556</v>
      </c>
    </row>
    <row r="892" spans="1:13" s="89" customFormat="1" x14ac:dyDescent="0.2">
      <c r="A892" s="47" t="s">
        <v>562</v>
      </c>
      <c r="B892" s="116">
        <v>1027.0820000000001</v>
      </c>
      <c r="C892" s="116">
        <v>9018.5779999999995</v>
      </c>
      <c r="D892" s="116">
        <v>1019.082</v>
      </c>
      <c r="E892" s="117">
        <v>10037.66</v>
      </c>
      <c r="F892" s="117">
        <v>943.58299999999997</v>
      </c>
      <c r="G892" s="117">
        <v>10991.83</v>
      </c>
      <c r="H892" s="104">
        <f>D892/D891*100</f>
        <v>7.4315907472982614</v>
      </c>
      <c r="I892" s="104">
        <f>E892/E891*100</f>
        <v>8.562277301702844</v>
      </c>
      <c r="J892" s="105">
        <f t="shared" si="165"/>
        <v>99.221094323530139</v>
      </c>
      <c r="K892" s="105">
        <f t="shared" si="166"/>
        <v>108.00130990066587</v>
      </c>
      <c r="L892" s="105">
        <f t="shared" si="166"/>
        <v>91.319279865136195</v>
      </c>
      <c r="M892" s="47" t="s">
        <v>830</v>
      </c>
    </row>
    <row r="893" spans="1:13" s="89" customFormat="1" x14ac:dyDescent="0.2">
      <c r="A893" s="47" t="s">
        <v>563</v>
      </c>
      <c r="B893" s="116">
        <v>14288.843000000001</v>
      </c>
      <c r="C893" s="116">
        <v>92785.252999999997</v>
      </c>
      <c r="D893" s="116">
        <v>12693.754999999999</v>
      </c>
      <c r="E893" s="117">
        <v>107193.535</v>
      </c>
      <c r="F893" s="117">
        <v>17911.847000000002</v>
      </c>
      <c r="G893" s="117">
        <v>139764.12700000001</v>
      </c>
      <c r="H893" s="104">
        <f>D893/D891*100</f>
        <v>92.568401960265263</v>
      </c>
      <c r="I893" s="104">
        <f>E893/E891*100</f>
        <v>91.437722698297151</v>
      </c>
      <c r="J893" s="105">
        <f t="shared" si="165"/>
        <v>88.8368288461144</v>
      </c>
      <c r="K893" s="105">
        <f t="shared" si="166"/>
        <v>70.867928918776485</v>
      </c>
      <c r="L893" s="105">
        <f t="shared" si="166"/>
        <v>76.696028731321022</v>
      </c>
      <c r="M893" s="47" t="s">
        <v>563</v>
      </c>
    </row>
    <row r="894" spans="1:13" s="89" customFormat="1" x14ac:dyDescent="0.2">
      <c r="A894" s="43" t="s">
        <v>557</v>
      </c>
      <c r="B894" s="116">
        <v>15315.924999999999</v>
      </c>
      <c r="C894" s="116">
        <v>101803.83100000001</v>
      </c>
      <c r="D894" s="116">
        <v>13712.838</v>
      </c>
      <c r="E894" s="117">
        <v>117231.19500000001</v>
      </c>
      <c r="F894" s="117">
        <v>18855.43</v>
      </c>
      <c r="G894" s="117">
        <v>150755.95699999999</v>
      </c>
      <c r="H894" s="104">
        <f>H895+H896</f>
        <v>100</v>
      </c>
      <c r="I894" s="104">
        <f>I895+I896</f>
        <v>99.999999999999986</v>
      </c>
      <c r="J894" s="105">
        <f t="shared" si="165"/>
        <v>89.533201553285224</v>
      </c>
      <c r="K894" s="105">
        <f t="shared" si="166"/>
        <v>72.726201417840912</v>
      </c>
      <c r="L894" s="105">
        <f t="shared" si="166"/>
        <v>77.762230649366643</v>
      </c>
      <c r="M894" s="43" t="s">
        <v>558</v>
      </c>
    </row>
    <row r="895" spans="1:13" s="89" customFormat="1" x14ac:dyDescent="0.2">
      <c r="A895" s="47" t="s">
        <v>564</v>
      </c>
      <c r="B895" s="116">
        <v>1480.6769999999999</v>
      </c>
      <c r="C895" s="116">
        <v>11257.505999999999</v>
      </c>
      <c r="D895" s="116">
        <v>1918.694</v>
      </c>
      <c r="E895" s="117">
        <v>13255.499</v>
      </c>
      <c r="F895" s="117">
        <v>1293.9839999999999</v>
      </c>
      <c r="G895" s="117">
        <v>10104.85</v>
      </c>
      <c r="H895" s="104">
        <f>D895/D894*100</f>
        <v>13.991954108988963</v>
      </c>
      <c r="I895" s="104">
        <f>E895/E894*100</f>
        <v>11.30714312005435</v>
      </c>
      <c r="J895" s="105">
        <f t="shared" si="165"/>
        <v>129.5822113803348</v>
      </c>
      <c r="K895" s="105">
        <f t="shared" si="166"/>
        <v>148.27803125850087</v>
      </c>
      <c r="L895" s="105">
        <f t="shared" si="166"/>
        <v>131.17957218563362</v>
      </c>
      <c r="M895" s="47" t="s">
        <v>564</v>
      </c>
    </row>
    <row r="896" spans="1:13" s="89" customFormat="1" x14ac:dyDescent="0.2">
      <c r="A896" s="47" t="s">
        <v>565</v>
      </c>
      <c r="B896" s="116">
        <v>13835.248</v>
      </c>
      <c r="C896" s="116">
        <v>90546.324999999997</v>
      </c>
      <c r="D896" s="116">
        <v>11794.144</v>
      </c>
      <c r="E896" s="117">
        <v>103975.696</v>
      </c>
      <c r="F896" s="117">
        <v>17561.446</v>
      </c>
      <c r="G896" s="117">
        <v>140651.10699999999</v>
      </c>
      <c r="H896" s="104">
        <f>D896/D894*100</f>
        <v>86.008045891011037</v>
      </c>
      <c r="I896" s="104">
        <f>E896/E894*100</f>
        <v>88.692856879945637</v>
      </c>
      <c r="J896" s="105">
        <f t="shared" si="165"/>
        <v>85.247073272557174</v>
      </c>
      <c r="K896" s="105">
        <f t="shared" si="166"/>
        <v>67.159298841336863</v>
      </c>
      <c r="L896" s="105">
        <f t="shared" si="166"/>
        <v>73.92454863508469</v>
      </c>
      <c r="M896" s="47" t="s">
        <v>831</v>
      </c>
    </row>
    <row r="897" spans="1:13" s="89" customFormat="1" ht="22.5" x14ac:dyDescent="0.2">
      <c r="A897" s="42" t="s">
        <v>688</v>
      </c>
      <c r="B897" s="116"/>
      <c r="C897" s="116"/>
      <c r="D897" s="116"/>
      <c r="E897" s="117"/>
      <c r="F897" s="117"/>
      <c r="G897" s="117"/>
      <c r="H897" s="112"/>
      <c r="I897" s="112"/>
      <c r="J897" s="112"/>
      <c r="K897" s="112"/>
      <c r="L897" s="112"/>
      <c r="M897" s="42" t="s">
        <v>955</v>
      </c>
    </row>
    <row r="898" spans="1:13" s="89" customFormat="1" x14ac:dyDescent="0.2">
      <c r="A898" s="43" t="s">
        <v>555</v>
      </c>
      <c r="B898" s="116">
        <v>404.197</v>
      </c>
      <c r="C898" s="116">
        <v>4242.3490000000002</v>
      </c>
      <c r="D898" s="116">
        <v>551.75099999999998</v>
      </c>
      <c r="E898" s="117">
        <v>4830.5119999999997</v>
      </c>
      <c r="F898" s="117">
        <v>126.836</v>
      </c>
      <c r="G898" s="117">
        <v>1989.067</v>
      </c>
      <c r="H898" s="104">
        <f>H899+H900</f>
        <v>100.00000000000001</v>
      </c>
      <c r="I898" s="104">
        <f>I899+I900</f>
        <v>100.00000000000001</v>
      </c>
      <c r="J898" s="105">
        <f t="shared" ref="J898:J903" si="167">D898/B898*100</f>
        <v>136.50546639386238</v>
      </c>
      <c r="K898" s="106">
        <f>D898/F898</f>
        <v>4.3501135324355857</v>
      </c>
      <c r="L898" s="106">
        <f>E898/G898</f>
        <v>2.4285315678154631</v>
      </c>
      <c r="M898" s="43" t="s">
        <v>556</v>
      </c>
    </row>
    <row r="899" spans="1:13" s="89" customFormat="1" x14ac:dyDescent="0.2">
      <c r="A899" s="47" t="s">
        <v>562</v>
      </c>
      <c r="B899" s="116">
        <v>0.13800000000000001</v>
      </c>
      <c r="C899" s="116">
        <v>3.347</v>
      </c>
      <c r="D899" s="116">
        <v>0.13800000000000001</v>
      </c>
      <c r="E899" s="117">
        <v>3.4849999999999999</v>
      </c>
      <c r="F899" s="117">
        <v>0.32700000000000001</v>
      </c>
      <c r="G899" s="117">
        <v>22.323</v>
      </c>
      <c r="H899" s="104">
        <f>D899/D898*100</f>
        <v>2.5011282263194816E-2</v>
      </c>
      <c r="I899" s="104">
        <f>E899/E898*100</f>
        <v>7.2145561381485021E-2</v>
      </c>
      <c r="J899" s="105">
        <f t="shared" si="167"/>
        <v>100</v>
      </c>
      <c r="K899" s="105">
        <f>D899/F899*100</f>
        <v>42.201834862385326</v>
      </c>
      <c r="L899" s="105">
        <f>E899/G899*100</f>
        <v>15.611700936254087</v>
      </c>
      <c r="M899" s="47" t="s">
        <v>830</v>
      </c>
    </row>
    <row r="900" spans="1:13" s="89" customFormat="1" x14ac:dyDescent="0.2">
      <c r="A900" s="47" t="s">
        <v>563</v>
      </c>
      <c r="B900" s="116">
        <v>404.05900000000003</v>
      </c>
      <c r="C900" s="116">
        <v>4239.0020000000004</v>
      </c>
      <c r="D900" s="116">
        <v>551.61300000000006</v>
      </c>
      <c r="E900" s="117">
        <v>4827.027</v>
      </c>
      <c r="F900" s="117">
        <v>126.509</v>
      </c>
      <c r="G900" s="117">
        <v>1966.7439999999999</v>
      </c>
      <c r="H900" s="104">
        <f>D900/D898*100</f>
        <v>99.974988717736821</v>
      </c>
      <c r="I900" s="104">
        <f>E900/E898*100</f>
        <v>99.927854438618525</v>
      </c>
      <c r="J900" s="105">
        <f t="shared" si="167"/>
        <v>136.51793426207558</v>
      </c>
      <c r="K900" s="106">
        <f>D900/F900</f>
        <v>4.3602668584843771</v>
      </c>
      <c r="L900" s="106">
        <f>E900/G900</f>
        <v>2.4543239994630719</v>
      </c>
      <c r="M900" s="47" t="s">
        <v>563</v>
      </c>
    </row>
    <row r="901" spans="1:13" s="89" customFormat="1" x14ac:dyDescent="0.2">
      <c r="A901" s="43" t="s">
        <v>557</v>
      </c>
      <c r="B901" s="116">
        <v>404.197</v>
      </c>
      <c r="C901" s="116">
        <v>4242.3490000000002</v>
      </c>
      <c r="D901" s="116">
        <v>551.75099999999998</v>
      </c>
      <c r="E901" s="117">
        <v>4830.5119999999997</v>
      </c>
      <c r="F901" s="117">
        <v>126.836</v>
      </c>
      <c r="G901" s="117">
        <v>1989.067</v>
      </c>
      <c r="H901" s="104">
        <f>H902+H903</f>
        <v>100</v>
      </c>
      <c r="I901" s="104">
        <f>I902+I903</f>
        <v>100</v>
      </c>
      <c r="J901" s="105">
        <f t="shared" si="167"/>
        <v>136.50546639386238</v>
      </c>
      <c r="K901" s="106">
        <f>D901/F901</f>
        <v>4.3501135324355857</v>
      </c>
      <c r="L901" s="106">
        <f>E901/G901</f>
        <v>2.4285315678154631</v>
      </c>
      <c r="M901" s="43" t="s">
        <v>558</v>
      </c>
    </row>
    <row r="902" spans="1:13" s="89" customFormat="1" x14ac:dyDescent="0.2">
      <c r="A902" s="47" t="s">
        <v>564</v>
      </c>
      <c r="B902" s="116">
        <v>3.8879999999999999</v>
      </c>
      <c r="C902" s="116">
        <v>76.513999999999996</v>
      </c>
      <c r="D902" s="116">
        <v>4.0000000000000001E-3</v>
      </c>
      <c r="E902" s="117">
        <v>76.518000000000001</v>
      </c>
      <c r="F902" s="117">
        <v>2.3359999999999999</v>
      </c>
      <c r="G902" s="117">
        <v>250.84800000000001</v>
      </c>
      <c r="H902" s="104">
        <f>D902/D901*100</f>
        <v>7.2496470328100909E-4</v>
      </c>
      <c r="I902" s="104">
        <f>E902/E901*100</f>
        <v>1.584055686022517</v>
      </c>
      <c r="J902" s="105">
        <f t="shared" si="167"/>
        <v>0.102880658436214</v>
      </c>
      <c r="K902" s="105">
        <f>D902/F902*100</f>
        <v>0.17123287671232879</v>
      </c>
      <c r="L902" s="105">
        <f>E902/G902*100</f>
        <v>30.503731343283579</v>
      </c>
      <c r="M902" s="47" t="s">
        <v>564</v>
      </c>
    </row>
    <row r="903" spans="1:13" s="89" customFormat="1" x14ac:dyDescent="0.2">
      <c r="A903" s="47" t="s">
        <v>565</v>
      </c>
      <c r="B903" s="116">
        <v>400.30900000000003</v>
      </c>
      <c r="C903" s="116">
        <v>4165.835</v>
      </c>
      <c r="D903" s="116">
        <v>551.74699999999996</v>
      </c>
      <c r="E903" s="117">
        <v>4753.9939999999997</v>
      </c>
      <c r="F903" s="117">
        <v>124.5</v>
      </c>
      <c r="G903" s="117">
        <v>1738.22</v>
      </c>
      <c r="H903" s="104">
        <f>D903/D901*100</f>
        <v>99.999275035296719</v>
      </c>
      <c r="I903" s="104">
        <f>E903/E901*100</f>
        <v>98.415944313977477</v>
      </c>
      <c r="J903" s="105">
        <f t="shared" si="167"/>
        <v>137.83027611170368</v>
      </c>
      <c r="K903" s="106">
        <f>D903/F903</f>
        <v>4.4317028112449792</v>
      </c>
      <c r="L903" s="106">
        <f>E903/G903</f>
        <v>2.7349783111458845</v>
      </c>
      <c r="M903" s="47" t="s">
        <v>831</v>
      </c>
    </row>
    <row r="904" spans="1:13" s="89" customFormat="1" ht="22.5" x14ac:dyDescent="0.2">
      <c r="A904" s="42" t="s">
        <v>689</v>
      </c>
      <c r="B904" s="116"/>
      <c r="C904" s="116"/>
      <c r="D904" s="116"/>
      <c r="E904" s="117"/>
      <c r="F904" s="117"/>
      <c r="G904" s="117"/>
      <c r="H904" s="112"/>
      <c r="I904" s="112"/>
      <c r="J904" s="112"/>
      <c r="K904" s="112"/>
      <c r="L904" s="112"/>
      <c r="M904" s="42" t="s">
        <v>956</v>
      </c>
    </row>
    <row r="905" spans="1:13" s="89" customFormat="1" x14ac:dyDescent="0.2">
      <c r="A905" s="43" t="s">
        <v>555</v>
      </c>
      <c r="B905" s="116">
        <v>7285.2629999999999</v>
      </c>
      <c r="C905" s="116">
        <v>52747.353000000003</v>
      </c>
      <c r="D905" s="116">
        <v>10292.200999999999</v>
      </c>
      <c r="E905" s="117">
        <v>63074.574999999997</v>
      </c>
      <c r="F905" s="117">
        <v>6263.9250000000002</v>
      </c>
      <c r="G905" s="117">
        <v>63010.809000000001</v>
      </c>
      <c r="H905" s="104">
        <f>H906+H907</f>
        <v>100.00000000000001</v>
      </c>
      <c r="I905" s="104">
        <f>I906+I907</f>
        <v>100</v>
      </c>
      <c r="J905" s="105">
        <f t="shared" ref="J905:J910" si="168">D905/B905*100</f>
        <v>141.27425461510447</v>
      </c>
      <c r="K905" s="105">
        <f t="shared" ref="K905:L910" si="169">D905/F905*100</f>
        <v>164.30913524667039</v>
      </c>
      <c r="L905" s="105">
        <f t="shared" si="169"/>
        <v>100.10119851024291</v>
      </c>
      <c r="M905" s="43" t="s">
        <v>556</v>
      </c>
    </row>
    <row r="906" spans="1:13" s="89" customFormat="1" x14ac:dyDescent="0.2">
      <c r="A906" s="47" t="s">
        <v>562</v>
      </c>
      <c r="B906" s="116">
        <v>546.91600000000005</v>
      </c>
      <c r="C906" s="116">
        <v>5140.4989999999998</v>
      </c>
      <c r="D906" s="116">
        <v>538.91600000000005</v>
      </c>
      <c r="E906" s="117">
        <v>5679.415</v>
      </c>
      <c r="F906" s="117">
        <v>679.5</v>
      </c>
      <c r="G906" s="117">
        <v>5330</v>
      </c>
      <c r="H906" s="104">
        <f>D906/D905*100</f>
        <v>5.2361589129477757</v>
      </c>
      <c r="I906" s="104">
        <f>E906/E905*100</f>
        <v>9.0042857997854142</v>
      </c>
      <c r="J906" s="105">
        <f t="shared" si="168"/>
        <v>98.537252521410963</v>
      </c>
      <c r="K906" s="105">
        <f t="shared" si="169"/>
        <v>79.310669610007366</v>
      </c>
      <c r="L906" s="105">
        <f t="shared" si="169"/>
        <v>106.55562851782364</v>
      </c>
      <c r="M906" s="47" t="s">
        <v>830</v>
      </c>
    </row>
    <row r="907" spans="1:13" s="89" customFormat="1" x14ac:dyDescent="0.2">
      <c r="A907" s="47" t="s">
        <v>563</v>
      </c>
      <c r="B907" s="116">
        <v>6738.3469999999998</v>
      </c>
      <c r="C907" s="116">
        <v>47606.853999999999</v>
      </c>
      <c r="D907" s="116">
        <v>9753.2849999999999</v>
      </c>
      <c r="E907" s="117">
        <v>57395.16</v>
      </c>
      <c r="F907" s="117">
        <v>5584.4250000000002</v>
      </c>
      <c r="G907" s="117">
        <v>57680.809000000001</v>
      </c>
      <c r="H907" s="104">
        <f>D907/D905*100</f>
        <v>94.763841087052242</v>
      </c>
      <c r="I907" s="104">
        <f>E907/E905*100</f>
        <v>90.995714200214593</v>
      </c>
      <c r="J907" s="105">
        <f t="shared" si="168"/>
        <v>144.74299112230344</v>
      </c>
      <c r="K907" s="105">
        <f t="shared" si="169"/>
        <v>174.65155320377656</v>
      </c>
      <c r="L907" s="105">
        <f t="shared" si="169"/>
        <v>99.504776363313496</v>
      </c>
      <c r="M907" s="47" t="s">
        <v>563</v>
      </c>
    </row>
    <row r="908" spans="1:13" s="89" customFormat="1" x14ac:dyDescent="0.2">
      <c r="A908" s="43" t="s">
        <v>557</v>
      </c>
      <c r="B908" s="116">
        <v>7285.2629999999999</v>
      </c>
      <c r="C908" s="116">
        <v>52747.353000000003</v>
      </c>
      <c r="D908" s="116">
        <v>10292.200999999999</v>
      </c>
      <c r="E908" s="117">
        <v>63074.574999999997</v>
      </c>
      <c r="F908" s="117">
        <v>6263.9250000000002</v>
      </c>
      <c r="G908" s="117">
        <v>63010.809000000001</v>
      </c>
      <c r="H908" s="104">
        <f>H909+H910</f>
        <v>100.00000000000001</v>
      </c>
      <c r="I908" s="104">
        <f>I909+I910</f>
        <v>100.00000000000001</v>
      </c>
      <c r="J908" s="105">
        <f t="shared" si="168"/>
        <v>141.27425461510447</v>
      </c>
      <c r="K908" s="105">
        <f t="shared" si="169"/>
        <v>164.30913524667039</v>
      </c>
      <c r="L908" s="105">
        <f t="shared" si="169"/>
        <v>100.10119851024291</v>
      </c>
      <c r="M908" s="43" t="s">
        <v>558</v>
      </c>
    </row>
    <row r="909" spans="1:13" s="89" customFormat="1" x14ac:dyDescent="0.2">
      <c r="A909" s="47" t="s">
        <v>564</v>
      </c>
      <c r="B909" s="116">
        <v>261.15600000000001</v>
      </c>
      <c r="C909" s="116">
        <v>2005.568</v>
      </c>
      <c r="D909" s="116">
        <v>209.7</v>
      </c>
      <c r="E909" s="117">
        <v>2245.366</v>
      </c>
      <c r="F909" s="117">
        <v>285.46300000000002</v>
      </c>
      <c r="G909" s="117">
        <v>4188.4049999999997</v>
      </c>
      <c r="H909" s="104">
        <f>D909/D908*100</f>
        <v>2.0374650669958738</v>
      </c>
      <c r="I909" s="104">
        <f>E909/E908*100</f>
        <v>3.5598591032916196</v>
      </c>
      <c r="J909" s="105">
        <f t="shared" si="168"/>
        <v>80.296834076184339</v>
      </c>
      <c r="K909" s="105">
        <f t="shared" si="169"/>
        <v>73.459607724994129</v>
      </c>
      <c r="L909" s="105">
        <f t="shared" si="169"/>
        <v>53.609094631488595</v>
      </c>
      <c r="M909" s="47" t="s">
        <v>564</v>
      </c>
    </row>
    <row r="910" spans="1:13" s="89" customFormat="1" x14ac:dyDescent="0.2">
      <c r="A910" s="47" t="s">
        <v>565</v>
      </c>
      <c r="B910" s="116">
        <v>7024.1080000000002</v>
      </c>
      <c r="C910" s="116">
        <v>50741.785000000003</v>
      </c>
      <c r="D910" s="116">
        <v>10082.501</v>
      </c>
      <c r="E910" s="117">
        <v>60829.209000000003</v>
      </c>
      <c r="F910" s="117">
        <v>5978.4620000000004</v>
      </c>
      <c r="G910" s="117">
        <v>58822.402999999998</v>
      </c>
      <c r="H910" s="104">
        <f>D910/D908*100</f>
        <v>97.962534933004136</v>
      </c>
      <c r="I910" s="104">
        <f>E910/E908*100</f>
        <v>96.4401408967084</v>
      </c>
      <c r="J910" s="105">
        <f t="shared" si="168"/>
        <v>143.54137208596453</v>
      </c>
      <c r="K910" s="105">
        <f t="shared" si="169"/>
        <v>168.64707009929978</v>
      </c>
      <c r="L910" s="105">
        <f t="shared" si="169"/>
        <v>103.41163552940876</v>
      </c>
      <c r="M910" s="47" t="s">
        <v>831</v>
      </c>
    </row>
    <row r="911" spans="1:13" s="89" customFormat="1" ht="33.75" x14ac:dyDescent="0.2">
      <c r="A911" s="42" t="s">
        <v>690</v>
      </c>
      <c r="B911" s="116"/>
      <c r="C911" s="116"/>
      <c r="D911" s="116"/>
      <c r="E911" s="117"/>
      <c r="F911" s="117"/>
      <c r="G911" s="117"/>
      <c r="H911" s="112"/>
      <c r="I911" s="112"/>
      <c r="J911" s="112"/>
      <c r="K911" s="112"/>
      <c r="L911" s="112"/>
      <c r="M911" s="42" t="s">
        <v>957</v>
      </c>
    </row>
    <row r="912" spans="1:13" s="89" customFormat="1" x14ac:dyDescent="0.2">
      <c r="A912" s="43" t="s">
        <v>555</v>
      </c>
      <c r="B912" s="116">
        <v>2607.317</v>
      </c>
      <c r="C912" s="116">
        <v>16990.669999999998</v>
      </c>
      <c r="D912" s="116">
        <v>2932.5279999999998</v>
      </c>
      <c r="E912" s="117">
        <v>19938.428</v>
      </c>
      <c r="F912" s="117">
        <v>2001.115</v>
      </c>
      <c r="G912" s="117">
        <v>17761.159</v>
      </c>
      <c r="H912" s="104">
        <f>H913+H914</f>
        <v>99.999999999999986</v>
      </c>
      <c r="I912" s="104">
        <f>I913+I914</f>
        <v>100</v>
      </c>
      <c r="J912" s="105">
        <f t="shared" ref="J912:J917" si="170">D912/B912*100</f>
        <v>112.47301344638952</v>
      </c>
      <c r="K912" s="105">
        <f t="shared" ref="K912:L917" si="171">D912/F912*100</f>
        <v>146.54470132900909</v>
      </c>
      <c r="L912" s="105">
        <f t="shared" si="171"/>
        <v>112.25859753859531</v>
      </c>
      <c r="M912" s="43" t="s">
        <v>556</v>
      </c>
    </row>
    <row r="913" spans="1:13" s="89" customFormat="1" x14ac:dyDescent="0.2">
      <c r="A913" s="47" t="s">
        <v>562</v>
      </c>
      <c r="B913" s="116">
        <v>39</v>
      </c>
      <c r="C913" s="116">
        <v>436</v>
      </c>
      <c r="D913" s="116">
        <v>39</v>
      </c>
      <c r="E913" s="117">
        <v>475</v>
      </c>
      <c r="F913" s="117">
        <v>68</v>
      </c>
      <c r="G913" s="117">
        <v>543</v>
      </c>
      <c r="H913" s="104">
        <f>D913/D912*100</f>
        <v>1.329910575448896</v>
      </c>
      <c r="I913" s="104">
        <f>E913/E912*100</f>
        <v>2.3823342542350878</v>
      </c>
      <c r="J913" s="105">
        <f t="shared" si="170"/>
        <v>100</v>
      </c>
      <c r="K913" s="105">
        <f t="shared" si="171"/>
        <v>57.352941176470587</v>
      </c>
      <c r="L913" s="105">
        <f t="shared" si="171"/>
        <v>87.476979742173114</v>
      </c>
      <c r="M913" s="47" t="s">
        <v>830</v>
      </c>
    </row>
    <row r="914" spans="1:13" s="89" customFormat="1" x14ac:dyDescent="0.2">
      <c r="A914" s="47" t="s">
        <v>563</v>
      </c>
      <c r="B914" s="116">
        <v>2568.317</v>
      </c>
      <c r="C914" s="116">
        <v>16554.669999999998</v>
      </c>
      <c r="D914" s="116">
        <v>2893.5279999999998</v>
      </c>
      <c r="E914" s="117">
        <v>19463.428</v>
      </c>
      <c r="F914" s="117">
        <v>1933.115</v>
      </c>
      <c r="G914" s="117">
        <v>17218.159</v>
      </c>
      <c r="H914" s="104">
        <f>D914/D912*100</f>
        <v>98.670089424551094</v>
      </c>
      <c r="I914" s="104">
        <f>E914/E912*100</f>
        <v>97.61766574576491</v>
      </c>
      <c r="J914" s="105">
        <f t="shared" si="170"/>
        <v>112.66241667208526</v>
      </c>
      <c r="K914" s="105">
        <f t="shared" si="171"/>
        <v>149.68214513880446</v>
      </c>
      <c r="L914" s="105">
        <f t="shared" si="171"/>
        <v>113.04012234989816</v>
      </c>
      <c r="M914" s="47" t="s">
        <v>563</v>
      </c>
    </row>
    <row r="915" spans="1:13" s="89" customFormat="1" x14ac:dyDescent="0.2">
      <c r="A915" s="43" t="s">
        <v>557</v>
      </c>
      <c r="B915" s="116">
        <v>2607.317</v>
      </c>
      <c r="C915" s="116">
        <v>16990.669999999998</v>
      </c>
      <c r="D915" s="116">
        <v>2932.5279999999998</v>
      </c>
      <c r="E915" s="117">
        <v>19938.428</v>
      </c>
      <c r="F915" s="117">
        <v>2001.115</v>
      </c>
      <c r="G915" s="117">
        <v>17761.159</v>
      </c>
      <c r="H915" s="104">
        <f>H916+H917</f>
        <v>100</v>
      </c>
      <c r="I915" s="104">
        <f>I916+I917</f>
        <v>100.00000501544054</v>
      </c>
      <c r="J915" s="105">
        <f t="shared" si="170"/>
        <v>112.47301344638952</v>
      </c>
      <c r="K915" s="105">
        <f t="shared" si="171"/>
        <v>146.54470132900909</v>
      </c>
      <c r="L915" s="105">
        <f t="shared" si="171"/>
        <v>112.25859753859531</v>
      </c>
      <c r="M915" s="43" t="s">
        <v>558</v>
      </c>
    </row>
    <row r="916" spans="1:13" s="89" customFormat="1" x14ac:dyDescent="0.2">
      <c r="A916" s="47" t="s">
        <v>564</v>
      </c>
      <c r="B916" s="116">
        <v>112.97799999999999</v>
      </c>
      <c r="C916" s="116">
        <v>574.67999999999995</v>
      </c>
      <c r="D916" s="116">
        <v>73.731999999999999</v>
      </c>
      <c r="E916" s="117">
        <v>649.99800000000005</v>
      </c>
      <c r="F916" s="117">
        <v>134.959</v>
      </c>
      <c r="G916" s="117">
        <v>1592.558</v>
      </c>
      <c r="H916" s="104">
        <f>D916/D915*100</f>
        <v>2.5142811935640514</v>
      </c>
      <c r="I916" s="104">
        <f>E916/E915*100</f>
        <v>3.2600263170195767</v>
      </c>
      <c r="J916" s="105">
        <f t="shared" si="170"/>
        <v>65.262263449521157</v>
      </c>
      <c r="K916" s="105">
        <f t="shared" si="171"/>
        <v>54.632888506879866</v>
      </c>
      <c r="L916" s="105">
        <f t="shared" si="171"/>
        <v>40.814714440541572</v>
      </c>
      <c r="M916" s="47" t="s">
        <v>564</v>
      </c>
    </row>
    <row r="917" spans="1:13" s="89" customFormat="1" x14ac:dyDescent="0.2">
      <c r="A917" s="47" t="s">
        <v>565</v>
      </c>
      <c r="B917" s="116">
        <v>2494.3389999999999</v>
      </c>
      <c r="C917" s="116">
        <v>16415.989000000001</v>
      </c>
      <c r="D917" s="116">
        <v>2858.7959999999998</v>
      </c>
      <c r="E917" s="117">
        <v>19288.431</v>
      </c>
      <c r="F917" s="117">
        <v>1866.1559999999999</v>
      </c>
      <c r="G917" s="117">
        <v>16168.601000000001</v>
      </c>
      <c r="H917" s="104">
        <f>D917/D915*100</f>
        <v>97.485718806435955</v>
      </c>
      <c r="I917" s="104">
        <f>E917/E915*100</f>
        <v>96.739978698420956</v>
      </c>
      <c r="J917" s="105">
        <f t="shared" si="170"/>
        <v>114.61136597711858</v>
      </c>
      <c r="K917" s="105">
        <f t="shared" si="171"/>
        <v>153.19169458501861</v>
      </c>
      <c r="L917" s="105">
        <f t="shared" si="171"/>
        <v>119.29560881612453</v>
      </c>
      <c r="M917" s="47" t="s">
        <v>831</v>
      </c>
    </row>
    <row r="918" spans="1:13" s="89" customFormat="1" ht="33.75" x14ac:dyDescent="0.2">
      <c r="A918" s="42" t="s">
        <v>691</v>
      </c>
      <c r="B918" s="116"/>
      <c r="C918" s="116"/>
      <c r="D918" s="116"/>
      <c r="E918" s="117"/>
      <c r="F918" s="117"/>
      <c r="G918" s="117"/>
      <c r="H918" s="112"/>
      <c r="I918" s="112"/>
      <c r="J918" s="112"/>
      <c r="K918" s="112"/>
      <c r="L918" s="112"/>
      <c r="M918" s="42" t="s">
        <v>958</v>
      </c>
    </row>
    <row r="919" spans="1:13" s="89" customFormat="1" x14ac:dyDescent="0.2">
      <c r="A919" s="43" t="s">
        <v>555</v>
      </c>
      <c r="B919" s="116">
        <v>486.39499999999998</v>
      </c>
      <c r="C919" s="116">
        <v>4768.2</v>
      </c>
      <c r="D919" s="116">
        <v>575.70600000000002</v>
      </c>
      <c r="E919" s="117">
        <v>5355.8919999999998</v>
      </c>
      <c r="F919" s="117">
        <v>626.05899999999997</v>
      </c>
      <c r="G919" s="117">
        <v>7054.0770000000002</v>
      </c>
      <c r="H919" s="104">
        <f>H920+H921</f>
        <v>100.00000000000001</v>
      </c>
      <c r="I919" s="104">
        <f>I920+I921</f>
        <v>100</v>
      </c>
      <c r="J919" s="105">
        <f t="shared" ref="J919:J924" si="172">D919/B919*100</f>
        <v>118.36182526547354</v>
      </c>
      <c r="K919" s="105">
        <f t="shared" ref="K919:L924" si="173">D919/F919*100</f>
        <v>91.957147808752865</v>
      </c>
      <c r="L919" s="105">
        <f t="shared" si="173"/>
        <v>75.926191335875686</v>
      </c>
      <c r="M919" s="43" t="s">
        <v>556</v>
      </c>
    </row>
    <row r="920" spans="1:13" s="89" customFormat="1" x14ac:dyDescent="0.2">
      <c r="A920" s="47" t="s">
        <v>562</v>
      </c>
      <c r="B920" s="116">
        <v>2</v>
      </c>
      <c r="C920" s="116">
        <v>26</v>
      </c>
      <c r="D920" s="116">
        <v>2</v>
      </c>
      <c r="E920" s="117">
        <v>28</v>
      </c>
      <c r="F920" s="117">
        <v>3</v>
      </c>
      <c r="G920" s="117">
        <v>25</v>
      </c>
      <c r="H920" s="104">
        <f>D920/D919*100</f>
        <v>0.34739954073780716</v>
      </c>
      <c r="I920" s="104">
        <f>E920/E919*100</f>
        <v>0.52278873435087936</v>
      </c>
      <c r="J920" s="105">
        <f t="shared" si="172"/>
        <v>100</v>
      </c>
      <c r="K920" s="105">
        <f t="shared" si="173"/>
        <v>66.666666666666657</v>
      </c>
      <c r="L920" s="105">
        <f t="shared" si="173"/>
        <v>112.00000000000001</v>
      </c>
      <c r="M920" s="47" t="s">
        <v>830</v>
      </c>
    </row>
    <row r="921" spans="1:13" s="89" customFormat="1" x14ac:dyDescent="0.2">
      <c r="A921" s="47" t="s">
        <v>563</v>
      </c>
      <c r="B921" s="116">
        <v>484.39499999999998</v>
      </c>
      <c r="C921" s="116">
        <v>4742.2</v>
      </c>
      <c r="D921" s="116">
        <v>573.70600000000002</v>
      </c>
      <c r="E921" s="117">
        <v>5327.8919999999998</v>
      </c>
      <c r="F921" s="117">
        <v>623.05899999999997</v>
      </c>
      <c r="G921" s="117">
        <v>7029.0770000000002</v>
      </c>
      <c r="H921" s="104">
        <f>D921/D919*100</f>
        <v>99.652600459262203</v>
      </c>
      <c r="I921" s="104">
        <f>E921/E919*100</f>
        <v>99.477211265649117</v>
      </c>
      <c r="J921" s="105">
        <f t="shared" si="172"/>
        <v>118.4376387039503</v>
      </c>
      <c r="K921" s="105">
        <f t="shared" si="173"/>
        <v>92.078920294867743</v>
      </c>
      <c r="L921" s="105">
        <f t="shared" si="173"/>
        <v>75.797889253453903</v>
      </c>
      <c r="M921" s="47" t="s">
        <v>563</v>
      </c>
    </row>
    <row r="922" spans="1:13" s="89" customFormat="1" x14ac:dyDescent="0.2">
      <c r="A922" s="43" t="s">
        <v>557</v>
      </c>
      <c r="B922" s="116">
        <v>486.39499999999998</v>
      </c>
      <c r="C922" s="116">
        <v>4768.2</v>
      </c>
      <c r="D922" s="116">
        <v>575.70600000000002</v>
      </c>
      <c r="E922" s="117">
        <v>5355.8919999999998</v>
      </c>
      <c r="F922" s="117">
        <v>626.05899999999997</v>
      </c>
      <c r="G922" s="117">
        <v>7054.0770000000002</v>
      </c>
      <c r="H922" s="104">
        <f>H923+H924</f>
        <v>100</v>
      </c>
      <c r="I922" s="104">
        <f>I923+I924</f>
        <v>100.00000000000001</v>
      </c>
      <c r="J922" s="105">
        <f t="shared" si="172"/>
        <v>118.36182526547354</v>
      </c>
      <c r="K922" s="105">
        <f t="shared" si="173"/>
        <v>91.957147808752865</v>
      </c>
      <c r="L922" s="105">
        <f t="shared" si="173"/>
        <v>75.926191335875686</v>
      </c>
      <c r="M922" s="43" t="s">
        <v>558</v>
      </c>
    </row>
    <row r="923" spans="1:13" s="89" customFormat="1" x14ac:dyDescent="0.2">
      <c r="A923" s="47" t="s">
        <v>564</v>
      </c>
      <c r="B923" s="116">
        <v>25.202999999999999</v>
      </c>
      <c r="C923" s="116">
        <v>99.825000000000003</v>
      </c>
      <c r="D923" s="116">
        <v>12.048</v>
      </c>
      <c r="E923" s="117">
        <v>129.99299999999999</v>
      </c>
      <c r="F923" s="117">
        <v>6.6079999999999997</v>
      </c>
      <c r="G923" s="117">
        <v>153.58500000000001</v>
      </c>
      <c r="H923" s="104">
        <f>D923/D922*100</f>
        <v>2.0927348334045504</v>
      </c>
      <c r="I923" s="104">
        <f>E923/E922*100</f>
        <v>2.4271027123026379</v>
      </c>
      <c r="J923" s="105">
        <f t="shared" si="172"/>
        <v>47.803832877038452</v>
      </c>
      <c r="K923" s="105">
        <f t="shared" si="173"/>
        <v>182.32445520581115</v>
      </c>
      <c r="L923" s="105">
        <f t="shared" si="173"/>
        <v>84.639124914542435</v>
      </c>
      <c r="M923" s="47" t="s">
        <v>564</v>
      </c>
    </row>
    <row r="924" spans="1:13" s="89" customFormat="1" x14ac:dyDescent="0.2">
      <c r="A924" s="47" t="s">
        <v>565</v>
      </c>
      <c r="B924" s="116">
        <v>461.19200000000001</v>
      </c>
      <c r="C924" s="116">
        <v>4668.375</v>
      </c>
      <c r="D924" s="116">
        <v>563.65800000000002</v>
      </c>
      <c r="E924" s="117">
        <v>5225.8990000000003</v>
      </c>
      <c r="F924" s="117">
        <v>619.45100000000002</v>
      </c>
      <c r="G924" s="117">
        <v>6900.4920000000002</v>
      </c>
      <c r="H924" s="104">
        <f>D924/D922*100</f>
        <v>97.907265166595451</v>
      </c>
      <c r="I924" s="104">
        <f>E924/E922*100</f>
        <v>97.572897287697373</v>
      </c>
      <c r="J924" s="105">
        <f t="shared" si="172"/>
        <v>122.21764471196379</v>
      </c>
      <c r="K924" s="105">
        <f t="shared" si="173"/>
        <v>90.993153615055917</v>
      </c>
      <c r="L924" s="105">
        <f t="shared" si="173"/>
        <v>75.73226662678546</v>
      </c>
      <c r="M924" s="47" t="s">
        <v>831</v>
      </c>
    </row>
    <row r="925" spans="1:13" s="89" customFormat="1" ht="22.5" x14ac:dyDescent="0.2">
      <c r="A925" s="42" t="s">
        <v>692</v>
      </c>
      <c r="B925" s="116"/>
      <c r="C925" s="116"/>
      <c r="D925" s="116"/>
      <c r="E925" s="117"/>
      <c r="F925" s="117"/>
      <c r="G925" s="117"/>
      <c r="H925" s="112"/>
      <c r="I925" s="112"/>
      <c r="J925" s="112"/>
      <c r="K925" s="112"/>
      <c r="L925" s="112"/>
      <c r="M925" s="42" t="s">
        <v>959</v>
      </c>
    </row>
    <row r="926" spans="1:13" s="89" customFormat="1" x14ac:dyDescent="0.2">
      <c r="A926" s="43" t="s">
        <v>555</v>
      </c>
      <c r="B926" s="116">
        <v>430.74099999999999</v>
      </c>
      <c r="C926" s="116">
        <v>4298.0280000000002</v>
      </c>
      <c r="D926" s="116">
        <v>500.73599999999999</v>
      </c>
      <c r="E926" s="117">
        <v>4809.018</v>
      </c>
      <c r="F926" s="117">
        <v>544.00400000000002</v>
      </c>
      <c r="G926" s="117">
        <v>6117.4120000000003</v>
      </c>
      <c r="H926" s="104">
        <f>H927+H928</f>
        <v>100</v>
      </c>
      <c r="I926" s="104">
        <f>I927+I928</f>
        <v>100</v>
      </c>
      <c r="J926" s="105">
        <f>D926/B926*100</f>
        <v>116.24990423479539</v>
      </c>
      <c r="K926" s="105">
        <f t="shared" ref="K926:L931" si="174">D926/F926*100</f>
        <v>92.046382011896966</v>
      </c>
      <c r="L926" s="105">
        <f t="shared" si="174"/>
        <v>78.611968590639307</v>
      </c>
      <c r="M926" s="43" t="s">
        <v>556</v>
      </c>
    </row>
    <row r="927" spans="1:13" s="89" customFormat="1" x14ac:dyDescent="0.2">
      <c r="A927" s="47" t="s">
        <v>562</v>
      </c>
      <c r="B927" s="116">
        <v>0</v>
      </c>
      <c r="C927" s="116">
        <v>1</v>
      </c>
      <c r="D927" s="116">
        <v>0</v>
      </c>
      <c r="E927" s="117">
        <v>1</v>
      </c>
      <c r="F927" s="117">
        <v>1</v>
      </c>
      <c r="G927" s="117">
        <v>5</v>
      </c>
      <c r="H927" s="104">
        <f>D927/D926*100</f>
        <v>0</v>
      </c>
      <c r="I927" s="104">
        <f>E927/E926*100</f>
        <v>2.0794266105886899E-2</v>
      </c>
      <c r="J927" s="105">
        <v>0</v>
      </c>
      <c r="K927" s="105">
        <f t="shared" si="174"/>
        <v>0</v>
      </c>
      <c r="L927" s="105">
        <f t="shared" si="174"/>
        <v>20</v>
      </c>
      <c r="M927" s="47" t="s">
        <v>830</v>
      </c>
    </row>
    <row r="928" spans="1:13" s="89" customFormat="1" x14ac:dyDescent="0.2">
      <c r="A928" s="47" t="s">
        <v>563</v>
      </c>
      <c r="B928" s="116">
        <v>430.74099999999999</v>
      </c>
      <c r="C928" s="116">
        <v>4297.0280000000002</v>
      </c>
      <c r="D928" s="116">
        <v>500.73599999999999</v>
      </c>
      <c r="E928" s="117">
        <v>4808.018</v>
      </c>
      <c r="F928" s="117">
        <v>543.00400000000002</v>
      </c>
      <c r="G928" s="117">
        <v>6112.4120000000003</v>
      </c>
      <c r="H928" s="104">
        <f>D928/D926*100</f>
        <v>100</v>
      </c>
      <c r="I928" s="104">
        <f>E928/E926*100</f>
        <v>99.979205733894119</v>
      </c>
      <c r="J928" s="105">
        <f>D928/B928*100</f>
        <v>116.24990423479539</v>
      </c>
      <c r="K928" s="105">
        <f t="shared" si="174"/>
        <v>92.215895278856138</v>
      </c>
      <c r="L928" s="105">
        <f t="shared" si="174"/>
        <v>78.659913631476414</v>
      </c>
      <c r="M928" s="47" t="s">
        <v>563</v>
      </c>
    </row>
    <row r="929" spans="1:13" s="89" customFormat="1" x14ac:dyDescent="0.2">
      <c r="A929" s="43" t="s">
        <v>557</v>
      </c>
      <c r="B929" s="116">
        <v>430.74099999999999</v>
      </c>
      <c r="C929" s="116">
        <v>4298.0280000000002</v>
      </c>
      <c r="D929" s="116">
        <v>500.73599999999999</v>
      </c>
      <c r="E929" s="117">
        <v>4809.018</v>
      </c>
      <c r="F929" s="117">
        <v>544.00400000000002</v>
      </c>
      <c r="G929" s="117">
        <v>6117.4120000000003</v>
      </c>
      <c r="H929" s="104">
        <f>H930+H931</f>
        <v>100</v>
      </c>
      <c r="I929" s="104">
        <f>I930+I931</f>
        <v>100</v>
      </c>
      <c r="J929" s="105">
        <f>D929/B929*100</f>
        <v>116.24990423479539</v>
      </c>
      <c r="K929" s="105">
        <f t="shared" si="174"/>
        <v>92.046382011896966</v>
      </c>
      <c r="L929" s="105">
        <f t="shared" si="174"/>
        <v>78.611968590639307</v>
      </c>
      <c r="M929" s="43" t="s">
        <v>558</v>
      </c>
    </row>
    <row r="930" spans="1:13" s="89" customFormat="1" x14ac:dyDescent="0.2">
      <c r="A930" s="47" t="s">
        <v>564</v>
      </c>
      <c r="B930" s="116">
        <v>24.835999999999999</v>
      </c>
      <c r="C930" s="116">
        <v>96.25</v>
      </c>
      <c r="D930" s="116">
        <v>11.997999999999999</v>
      </c>
      <c r="E930" s="117">
        <v>126.226</v>
      </c>
      <c r="F930" s="117">
        <v>6.4660000000000002</v>
      </c>
      <c r="G930" s="117">
        <v>138.999</v>
      </c>
      <c r="H930" s="104">
        <f>D930/D929*100</f>
        <v>2.3960729805725971</v>
      </c>
      <c r="I930" s="104">
        <f>E930/E929*100</f>
        <v>2.6247770334816796</v>
      </c>
      <c r="J930" s="105">
        <f>D930/B930*100</f>
        <v>48.308906426155581</v>
      </c>
      <c r="K930" s="105">
        <f t="shared" si="174"/>
        <v>185.55521187751313</v>
      </c>
      <c r="L930" s="105">
        <f t="shared" si="174"/>
        <v>90.810725257016244</v>
      </c>
      <c r="M930" s="47" t="s">
        <v>564</v>
      </c>
    </row>
    <row r="931" spans="1:13" s="89" customFormat="1" x14ac:dyDescent="0.2">
      <c r="A931" s="47" t="s">
        <v>565</v>
      </c>
      <c r="B931" s="116">
        <v>405.90499999999997</v>
      </c>
      <c r="C931" s="116">
        <v>4201.7780000000002</v>
      </c>
      <c r="D931" s="116">
        <v>488.738</v>
      </c>
      <c r="E931" s="117">
        <v>4682.7920000000004</v>
      </c>
      <c r="F931" s="117">
        <v>537.53800000000001</v>
      </c>
      <c r="G931" s="117">
        <v>5978.4129999999996</v>
      </c>
      <c r="H931" s="104">
        <f>D931/D929*100</f>
        <v>97.603927019427402</v>
      </c>
      <c r="I931" s="104">
        <f>E931/E929*100</f>
        <v>97.375222966518322</v>
      </c>
      <c r="J931" s="105">
        <f>D931/B931*100</f>
        <v>120.40699178379177</v>
      </c>
      <c r="K931" s="105">
        <f t="shared" si="174"/>
        <v>90.92157205630113</v>
      </c>
      <c r="L931" s="105">
        <f t="shared" si="174"/>
        <v>78.32834566631648</v>
      </c>
      <c r="M931" s="47" t="s">
        <v>831</v>
      </c>
    </row>
    <row r="932" spans="1:13" s="89" customFormat="1" ht="56.25" x14ac:dyDescent="0.2">
      <c r="A932" s="42" t="s">
        <v>693</v>
      </c>
      <c r="B932" s="116"/>
      <c r="C932" s="116"/>
      <c r="D932" s="116"/>
      <c r="E932" s="117"/>
      <c r="F932" s="117"/>
      <c r="G932" s="117"/>
      <c r="H932" s="112"/>
      <c r="I932" s="112"/>
      <c r="J932" s="112"/>
      <c r="K932" s="112"/>
      <c r="L932" s="112"/>
      <c r="M932" s="42" t="s">
        <v>960</v>
      </c>
    </row>
    <row r="933" spans="1:13" s="89" customFormat="1" x14ac:dyDescent="0.2">
      <c r="A933" s="43" t="s">
        <v>555</v>
      </c>
      <c r="B933" s="116">
        <v>1089.1300000000001</v>
      </c>
      <c r="C933" s="116">
        <v>9293.81</v>
      </c>
      <c r="D933" s="116">
        <v>1017.855</v>
      </c>
      <c r="E933" s="117">
        <v>10296.182000000001</v>
      </c>
      <c r="F933" s="117">
        <v>1073.222</v>
      </c>
      <c r="G933" s="117">
        <v>10867.343999999999</v>
      </c>
      <c r="H933" s="104">
        <f>H934+H935</f>
        <v>100</v>
      </c>
      <c r="I933" s="104">
        <f>I934+I935</f>
        <v>100</v>
      </c>
      <c r="J933" s="105">
        <f>D933/B933*100</f>
        <v>93.45578581069293</v>
      </c>
      <c r="K933" s="105">
        <f t="shared" ref="K933:L938" si="175">D933/F933*100</f>
        <v>94.841048729899313</v>
      </c>
      <c r="L933" s="105">
        <f t="shared" si="175"/>
        <v>94.744235574028039</v>
      </c>
      <c r="M933" s="43" t="s">
        <v>556</v>
      </c>
    </row>
    <row r="934" spans="1:13" s="89" customFormat="1" x14ac:dyDescent="0.2">
      <c r="A934" s="47" t="s">
        <v>562</v>
      </c>
      <c r="B934" s="116">
        <v>486.416</v>
      </c>
      <c r="C934" s="116">
        <v>4129.9989999999998</v>
      </c>
      <c r="D934" s="116">
        <v>478.416</v>
      </c>
      <c r="E934" s="117">
        <v>4608.415</v>
      </c>
      <c r="F934" s="117">
        <v>463</v>
      </c>
      <c r="G934" s="117">
        <v>3957</v>
      </c>
      <c r="H934" s="104">
        <f>D934/D933*100</f>
        <v>47.002372636573966</v>
      </c>
      <c r="I934" s="104">
        <f>E934/E933*100</f>
        <v>44.758484261447592</v>
      </c>
      <c r="J934" s="105">
        <f>D934/B934*100</f>
        <v>98.355317259300676</v>
      </c>
      <c r="K934" s="105">
        <f t="shared" si="175"/>
        <v>103.32958963282937</v>
      </c>
      <c r="L934" s="105">
        <f t="shared" si="175"/>
        <v>116.46234521101843</v>
      </c>
      <c r="M934" s="47" t="s">
        <v>830</v>
      </c>
    </row>
    <row r="935" spans="1:13" s="89" customFormat="1" x14ac:dyDescent="0.2">
      <c r="A935" s="47" t="s">
        <v>563</v>
      </c>
      <c r="B935" s="116">
        <v>602.71299999999997</v>
      </c>
      <c r="C935" s="116">
        <v>5163.8119999999999</v>
      </c>
      <c r="D935" s="116">
        <v>539.43899999999996</v>
      </c>
      <c r="E935" s="117">
        <v>5687.7669999999998</v>
      </c>
      <c r="F935" s="117">
        <v>610.22199999999998</v>
      </c>
      <c r="G935" s="117">
        <v>6910.3440000000001</v>
      </c>
      <c r="H935" s="104">
        <f>D935/D933*100</f>
        <v>52.997627363426027</v>
      </c>
      <c r="I935" s="104">
        <f>E935/E933*100</f>
        <v>55.241515738552408</v>
      </c>
      <c r="J935" s="105">
        <f>D935/B935*100</f>
        <v>89.501802682205295</v>
      </c>
      <c r="K935" s="105">
        <f t="shared" si="175"/>
        <v>88.400450983412597</v>
      </c>
      <c r="L935" s="105">
        <f t="shared" si="175"/>
        <v>82.3080153462693</v>
      </c>
      <c r="M935" s="47" t="s">
        <v>563</v>
      </c>
    </row>
    <row r="936" spans="1:13" s="89" customFormat="1" x14ac:dyDescent="0.2">
      <c r="A936" s="43" t="s">
        <v>557</v>
      </c>
      <c r="B936" s="116">
        <v>1089.1300000000001</v>
      </c>
      <c r="C936" s="116">
        <v>9293.81</v>
      </c>
      <c r="D936" s="116">
        <v>1017.855</v>
      </c>
      <c r="E936" s="117">
        <v>10296.182000000001</v>
      </c>
      <c r="F936" s="117">
        <v>1073.222</v>
      </c>
      <c r="G936" s="117">
        <v>10867.343999999999</v>
      </c>
      <c r="H936" s="104">
        <f>H937+H938</f>
        <v>100</v>
      </c>
      <c r="I936" s="104">
        <f>I937+I938</f>
        <v>99.999990287661973</v>
      </c>
      <c r="J936" s="105">
        <f>D936/B936*100</f>
        <v>93.45578581069293</v>
      </c>
      <c r="K936" s="105">
        <f t="shared" si="175"/>
        <v>94.841048729899313</v>
      </c>
      <c r="L936" s="105">
        <f t="shared" si="175"/>
        <v>94.744235574028039</v>
      </c>
      <c r="M936" s="43" t="s">
        <v>558</v>
      </c>
    </row>
    <row r="937" spans="1:13" s="89" customFormat="1" x14ac:dyDescent="0.2">
      <c r="A937" s="47" t="s">
        <v>564</v>
      </c>
      <c r="B937" s="116">
        <v>16.138999999999999</v>
      </c>
      <c r="C937" s="116">
        <v>675.20600000000002</v>
      </c>
      <c r="D937" s="116">
        <v>49.554000000000002</v>
      </c>
      <c r="E937" s="117">
        <v>732.84900000000005</v>
      </c>
      <c r="F937" s="117">
        <v>88.968000000000004</v>
      </c>
      <c r="G937" s="117">
        <v>1759.258</v>
      </c>
      <c r="H937" s="104">
        <f>D937/D936*100</f>
        <v>4.8684734073124369</v>
      </c>
      <c r="I937" s="104">
        <f>E937/E936*100</f>
        <v>7.1176772127765426</v>
      </c>
      <c r="J937" s="106">
        <f>D937/B937</f>
        <v>3.0704504616147226</v>
      </c>
      <c r="K937" s="105">
        <f t="shared" si="175"/>
        <v>55.698678176422987</v>
      </c>
      <c r="L937" s="105">
        <f t="shared" si="175"/>
        <v>41.656709817434397</v>
      </c>
      <c r="M937" s="47" t="s">
        <v>564</v>
      </c>
    </row>
    <row r="938" spans="1:13" s="89" customFormat="1" x14ac:dyDescent="0.2">
      <c r="A938" s="47" t="s">
        <v>565</v>
      </c>
      <c r="B938" s="116">
        <v>1072.991</v>
      </c>
      <c r="C938" s="116">
        <v>8618.6039999999994</v>
      </c>
      <c r="D938" s="116">
        <v>968.30100000000004</v>
      </c>
      <c r="E938" s="117">
        <v>9563.3320000000003</v>
      </c>
      <c r="F938" s="117">
        <v>984.25400000000002</v>
      </c>
      <c r="G938" s="117">
        <v>9108.0859999999993</v>
      </c>
      <c r="H938" s="104">
        <f>D938/D936*100</f>
        <v>95.131526592687564</v>
      </c>
      <c r="I938" s="104">
        <f>E938/E936*100</f>
        <v>92.882313074885431</v>
      </c>
      <c r="J938" s="105">
        <f>D938/B938*100</f>
        <v>90.243161405827266</v>
      </c>
      <c r="K938" s="105">
        <f t="shared" si="175"/>
        <v>98.379178545375495</v>
      </c>
      <c r="L938" s="105">
        <f t="shared" si="175"/>
        <v>104.99826198391189</v>
      </c>
      <c r="M938" s="47" t="s">
        <v>831</v>
      </c>
    </row>
    <row r="939" spans="1:13" s="89" customFormat="1" ht="33.75" x14ac:dyDescent="0.2">
      <c r="A939" s="42" t="s">
        <v>694</v>
      </c>
      <c r="B939" s="116"/>
      <c r="C939" s="116"/>
      <c r="D939" s="116"/>
      <c r="E939" s="117"/>
      <c r="F939" s="117"/>
      <c r="G939" s="117"/>
      <c r="H939" s="112"/>
      <c r="I939" s="112"/>
      <c r="J939" s="112"/>
      <c r="K939" s="112"/>
      <c r="L939" s="112"/>
      <c r="M939" s="42" t="s">
        <v>961</v>
      </c>
    </row>
    <row r="940" spans="1:13" s="89" customFormat="1" x14ac:dyDescent="0.2">
      <c r="A940" s="43" t="s">
        <v>555</v>
      </c>
      <c r="B940" s="116">
        <v>2370.8560000000002</v>
      </c>
      <c r="C940" s="116">
        <v>18552.862000000001</v>
      </c>
      <c r="D940" s="116">
        <v>2488.8739999999998</v>
      </c>
      <c r="E940" s="117">
        <v>21130.544999999998</v>
      </c>
      <c r="F940" s="117">
        <v>2154.8919999999998</v>
      </c>
      <c r="G940" s="117">
        <v>22303.822</v>
      </c>
      <c r="H940" s="104">
        <f>H941+H942</f>
        <v>100.00000000000001</v>
      </c>
      <c r="I940" s="104">
        <f>I941+I942</f>
        <v>100</v>
      </c>
      <c r="J940" s="105">
        <f t="shared" ref="J940:J945" si="176">D940/B940*100</f>
        <v>104.97786453500338</v>
      </c>
      <c r="K940" s="105">
        <f t="shared" ref="K940:L945" si="177">D940/F940*100</f>
        <v>115.49878137744258</v>
      </c>
      <c r="L940" s="105">
        <f t="shared" si="177"/>
        <v>94.739569747283653</v>
      </c>
      <c r="M940" s="43" t="s">
        <v>556</v>
      </c>
    </row>
    <row r="941" spans="1:13" s="89" customFormat="1" x14ac:dyDescent="0.2">
      <c r="A941" s="47" t="s">
        <v>562</v>
      </c>
      <c r="B941" s="116">
        <v>977.66600000000005</v>
      </c>
      <c r="C941" s="116">
        <v>7990.4989999999998</v>
      </c>
      <c r="D941" s="116">
        <v>1015.6660000000001</v>
      </c>
      <c r="E941" s="117">
        <v>9006.1650000000009</v>
      </c>
      <c r="F941" s="117">
        <v>1006.5</v>
      </c>
      <c r="G941" s="117">
        <v>12539</v>
      </c>
      <c r="H941" s="104">
        <f>D941/D940*100</f>
        <v>40.808253049370926</v>
      </c>
      <c r="I941" s="104">
        <f>E941/E940*100</f>
        <v>42.621546202428767</v>
      </c>
      <c r="J941" s="105">
        <f t="shared" si="176"/>
        <v>103.88680796918375</v>
      </c>
      <c r="K941" s="105">
        <f t="shared" si="177"/>
        <v>100.91068057625434</v>
      </c>
      <c r="L941" s="105">
        <f t="shared" si="177"/>
        <v>71.825225297073132</v>
      </c>
      <c r="M941" s="47" t="s">
        <v>830</v>
      </c>
    </row>
    <row r="942" spans="1:13" s="89" customFormat="1" x14ac:dyDescent="0.2">
      <c r="A942" s="47" t="s">
        <v>563</v>
      </c>
      <c r="B942" s="116">
        <v>1393.1890000000001</v>
      </c>
      <c r="C942" s="116">
        <v>10562.364</v>
      </c>
      <c r="D942" s="116">
        <v>1473.2080000000001</v>
      </c>
      <c r="E942" s="117">
        <v>12124.38</v>
      </c>
      <c r="F942" s="117">
        <v>1148.3920000000001</v>
      </c>
      <c r="G942" s="117">
        <v>9764.8220000000001</v>
      </c>
      <c r="H942" s="104">
        <f>D942/D940*100</f>
        <v>59.191746950629089</v>
      </c>
      <c r="I942" s="104">
        <f>E942/E940*100</f>
        <v>57.37845379757124</v>
      </c>
      <c r="J942" s="105">
        <f t="shared" si="176"/>
        <v>105.74358540011441</v>
      </c>
      <c r="K942" s="105">
        <f t="shared" si="177"/>
        <v>128.2844185609095</v>
      </c>
      <c r="L942" s="105">
        <f t="shared" si="177"/>
        <v>124.16386084661859</v>
      </c>
      <c r="M942" s="47" t="s">
        <v>563</v>
      </c>
    </row>
    <row r="943" spans="1:13" s="89" customFormat="1" x14ac:dyDescent="0.2">
      <c r="A943" s="43" t="s">
        <v>557</v>
      </c>
      <c r="B943" s="116">
        <v>2370.8560000000002</v>
      </c>
      <c r="C943" s="116">
        <v>18552.862000000001</v>
      </c>
      <c r="D943" s="116">
        <v>2488.8739999999998</v>
      </c>
      <c r="E943" s="117">
        <v>21130.544999999998</v>
      </c>
      <c r="F943" s="117">
        <v>2154.8919999999998</v>
      </c>
      <c r="G943" s="117">
        <v>22303.822</v>
      </c>
      <c r="H943" s="104">
        <f>H944+H945</f>
        <v>99.999959821188213</v>
      </c>
      <c r="I943" s="104">
        <f>I944+I945</f>
        <v>100</v>
      </c>
      <c r="J943" s="105">
        <f t="shared" si="176"/>
        <v>104.97786453500338</v>
      </c>
      <c r="K943" s="105">
        <f t="shared" si="177"/>
        <v>115.49878137744258</v>
      </c>
      <c r="L943" s="105">
        <f t="shared" si="177"/>
        <v>94.739569747283653</v>
      </c>
      <c r="M943" s="43" t="s">
        <v>558</v>
      </c>
    </row>
    <row r="944" spans="1:13" s="89" customFormat="1" x14ac:dyDescent="0.2">
      <c r="A944" s="47" t="s">
        <v>564</v>
      </c>
      <c r="B944" s="116">
        <v>167.15799999999999</v>
      </c>
      <c r="C944" s="116">
        <v>1156.308</v>
      </c>
      <c r="D944" s="116">
        <v>54.079000000000001</v>
      </c>
      <c r="E944" s="117">
        <v>1220.7470000000001</v>
      </c>
      <c r="F944" s="117">
        <v>66.122</v>
      </c>
      <c r="G944" s="117">
        <v>621.92499999999995</v>
      </c>
      <c r="H944" s="104">
        <f>D944/D943*100</f>
        <v>2.1728299624649545</v>
      </c>
      <c r="I944" s="104">
        <f>E944/E943*100</f>
        <v>5.777167602634008</v>
      </c>
      <c r="J944" s="105">
        <f t="shared" si="176"/>
        <v>32.352026226683741</v>
      </c>
      <c r="K944" s="105">
        <f t="shared" si="177"/>
        <v>81.786697317080552</v>
      </c>
      <c r="L944" s="105">
        <f t="shared" si="177"/>
        <v>196.28524339751581</v>
      </c>
      <c r="M944" s="47" t="s">
        <v>564</v>
      </c>
    </row>
    <row r="945" spans="1:13" s="89" customFormat="1" x14ac:dyDescent="0.2">
      <c r="A945" s="47" t="s">
        <v>565</v>
      </c>
      <c r="B945" s="116">
        <v>2203.6979999999999</v>
      </c>
      <c r="C945" s="116">
        <v>17396.554</v>
      </c>
      <c r="D945" s="116">
        <v>2434.7939999999999</v>
      </c>
      <c r="E945" s="117">
        <v>19909.797999999999</v>
      </c>
      <c r="F945" s="117">
        <v>2088.77</v>
      </c>
      <c r="G945" s="117">
        <v>21681.898000000001</v>
      </c>
      <c r="H945" s="104">
        <f>D945/D943*100</f>
        <v>97.827129858723254</v>
      </c>
      <c r="I945" s="104">
        <f>E945/E943*100</f>
        <v>94.222832397365991</v>
      </c>
      <c r="J945" s="105">
        <f t="shared" si="176"/>
        <v>110.48673638583873</v>
      </c>
      <c r="K945" s="105">
        <f t="shared" si="177"/>
        <v>116.56592157106813</v>
      </c>
      <c r="L945" s="105">
        <f t="shared" si="177"/>
        <v>91.826822541089342</v>
      </c>
      <c r="M945" s="47" t="s">
        <v>831</v>
      </c>
    </row>
    <row r="946" spans="1:13" s="89" customFormat="1" ht="22.5" x14ac:dyDescent="0.2">
      <c r="A946" s="42" t="s">
        <v>695</v>
      </c>
      <c r="B946" s="116"/>
      <c r="C946" s="116"/>
      <c r="D946" s="116"/>
      <c r="E946" s="117"/>
      <c r="F946" s="117"/>
      <c r="G946" s="117"/>
      <c r="H946" s="112"/>
      <c r="I946" s="112"/>
      <c r="J946" s="112"/>
      <c r="K946" s="112"/>
      <c r="L946" s="112"/>
      <c r="M946" s="42" t="s">
        <v>962</v>
      </c>
    </row>
    <row r="947" spans="1:13" s="89" customFormat="1" x14ac:dyDescent="0.2">
      <c r="A947" s="43" t="s">
        <v>555</v>
      </c>
      <c r="B947" s="116">
        <v>11782.334999999999</v>
      </c>
      <c r="C947" s="116">
        <v>76473.919999999998</v>
      </c>
      <c r="D947" s="116">
        <v>12977.444</v>
      </c>
      <c r="E947" s="117">
        <v>85773.687999999995</v>
      </c>
      <c r="F947" s="117">
        <v>11155.413</v>
      </c>
      <c r="G947" s="117">
        <v>80733.349000000002</v>
      </c>
      <c r="H947" s="104">
        <f>H948+H949</f>
        <v>100.00000770567765</v>
      </c>
      <c r="I947" s="104">
        <f>I948+I949</f>
        <v>100</v>
      </c>
      <c r="J947" s="105">
        <f t="shared" ref="J947:J952" si="178">D947/B947*100</f>
        <v>110.14322712772977</v>
      </c>
      <c r="K947" s="105">
        <f t="shared" ref="K947:L950" si="179">D947/F947*100</f>
        <v>116.33315593066791</v>
      </c>
      <c r="L947" s="105">
        <f t="shared" si="179"/>
        <v>106.24319325586258</v>
      </c>
      <c r="M947" s="43" t="s">
        <v>556</v>
      </c>
    </row>
    <row r="948" spans="1:13" s="89" customFormat="1" x14ac:dyDescent="0.2">
      <c r="A948" s="47" t="s">
        <v>562</v>
      </c>
      <c r="B948" s="116">
        <v>4456.6670000000004</v>
      </c>
      <c r="C948" s="116">
        <v>30582.753000000001</v>
      </c>
      <c r="D948" s="116">
        <v>5201.6670000000004</v>
      </c>
      <c r="E948" s="117">
        <v>35784.42</v>
      </c>
      <c r="F948" s="117">
        <v>4038.0839999999998</v>
      </c>
      <c r="G948" s="117">
        <v>34031.839999999997</v>
      </c>
      <c r="H948" s="104">
        <f>D948/D947*100</f>
        <v>40.08236907051959</v>
      </c>
      <c r="I948" s="104">
        <f>E948/E947*100</f>
        <v>41.71957722046416</v>
      </c>
      <c r="J948" s="105">
        <f t="shared" si="178"/>
        <v>116.71652829345338</v>
      </c>
      <c r="K948" s="105">
        <f t="shared" si="179"/>
        <v>128.81522524048535</v>
      </c>
      <c r="L948" s="105">
        <f t="shared" si="179"/>
        <v>105.14982439973861</v>
      </c>
      <c r="M948" s="47" t="s">
        <v>830</v>
      </c>
    </row>
    <row r="949" spans="1:13" s="89" customFormat="1" x14ac:dyDescent="0.2">
      <c r="A949" s="47" t="s">
        <v>563</v>
      </c>
      <c r="B949" s="116">
        <v>7325.6689999999999</v>
      </c>
      <c r="C949" s="116">
        <v>45891.167000000001</v>
      </c>
      <c r="D949" s="116">
        <v>7775.7780000000002</v>
      </c>
      <c r="E949" s="117">
        <v>49989.267999999996</v>
      </c>
      <c r="F949" s="117">
        <v>7117.3289999999997</v>
      </c>
      <c r="G949" s="117">
        <v>46701.508999999998</v>
      </c>
      <c r="H949" s="104">
        <f>D949/D947*100</f>
        <v>59.917638635158056</v>
      </c>
      <c r="I949" s="104">
        <f>E949/E947*100</f>
        <v>58.280422779535847</v>
      </c>
      <c r="J949" s="105">
        <f t="shared" si="178"/>
        <v>106.14427160167898</v>
      </c>
      <c r="K949" s="105">
        <f t="shared" si="179"/>
        <v>109.25134976899341</v>
      </c>
      <c r="L949" s="105">
        <f t="shared" si="179"/>
        <v>107.03994168582432</v>
      </c>
      <c r="M949" s="47" t="s">
        <v>563</v>
      </c>
    </row>
    <row r="950" spans="1:13" s="89" customFormat="1" x14ac:dyDescent="0.2">
      <c r="A950" s="43" t="s">
        <v>557</v>
      </c>
      <c r="B950" s="116">
        <v>11782.334999999999</v>
      </c>
      <c r="C950" s="116">
        <v>76473.919999999998</v>
      </c>
      <c r="D950" s="116">
        <v>12977.444</v>
      </c>
      <c r="E950" s="117">
        <v>85773.687999999995</v>
      </c>
      <c r="F950" s="117">
        <v>11155.413</v>
      </c>
      <c r="G950" s="117">
        <v>80733.349000000002</v>
      </c>
      <c r="H950" s="104">
        <f>H951+H952</f>
        <v>100</v>
      </c>
      <c r="I950" s="104">
        <f>I951+I952</f>
        <v>100</v>
      </c>
      <c r="J950" s="105">
        <f t="shared" si="178"/>
        <v>110.14322712772977</v>
      </c>
      <c r="K950" s="105">
        <f t="shared" si="179"/>
        <v>116.33315593066791</v>
      </c>
      <c r="L950" s="105">
        <f t="shared" si="179"/>
        <v>106.24319325586258</v>
      </c>
      <c r="M950" s="43" t="s">
        <v>558</v>
      </c>
    </row>
    <row r="951" spans="1:13" s="89" customFormat="1" x14ac:dyDescent="0.2">
      <c r="A951" s="47" t="s">
        <v>564</v>
      </c>
      <c r="B951" s="116">
        <v>615.33699999999999</v>
      </c>
      <c r="C951" s="116">
        <v>6142.3130000000001</v>
      </c>
      <c r="D951" s="116">
        <v>881.61099999999999</v>
      </c>
      <c r="E951" s="117">
        <v>7182.9430000000002</v>
      </c>
      <c r="F951" s="117">
        <v>541.60199999999998</v>
      </c>
      <c r="G951" s="117">
        <v>1846.89</v>
      </c>
      <c r="H951" s="104">
        <f>D951/D950*100</f>
        <v>6.793410166131328</v>
      </c>
      <c r="I951" s="104">
        <f>E951/E950*100</f>
        <v>8.374296555838896</v>
      </c>
      <c r="J951" s="105">
        <f t="shared" si="178"/>
        <v>143.27287323856683</v>
      </c>
      <c r="K951" s="105">
        <f>D951/F951*100</f>
        <v>162.77838708128849</v>
      </c>
      <c r="L951" s="106">
        <f>E951/G951</f>
        <v>3.8892099691914517</v>
      </c>
      <c r="M951" s="47" t="s">
        <v>564</v>
      </c>
    </row>
    <row r="952" spans="1:13" s="89" customFormat="1" x14ac:dyDescent="0.2">
      <c r="A952" s="47" t="s">
        <v>565</v>
      </c>
      <c r="B952" s="116">
        <v>11166.999</v>
      </c>
      <c r="C952" s="116">
        <v>70331.607000000004</v>
      </c>
      <c r="D952" s="116">
        <v>12095.833000000001</v>
      </c>
      <c r="E952" s="117">
        <v>78590.744999999995</v>
      </c>
      <c r="F952" s="117">
        <v>10613.811</v>
      </c>
      <c r="G952" s="117">
        <v>78886.460000000006</v>
      </c>
      <c r="H952" s="104">
        <f>D952/D950*100</f>
        <v>93.206589833868676</v>
      </c>
      <c r="I952" s="104">
        <f>E952/E950*100</f>
        <v>91.625703444161104</v>
      </c>
      <c r="J952" s="105">
        <f t="shared" si="178"/>
        <v>108.31766887415321</v>
      </c>
      <c r="K952" s="105">
        <f>D952/F952*100</f>
        <v>113.9631466963186</v>
      </c>
      <c r="L952" s="105">
        <f>E952/G952*100</f>
        <v>99.625138458488308</v>
      </c>
      <c r="M952" s="47" t="s">
        <v>831</v>
      </c>
    </row>
    <row r="953" spans="1:13" s="89" customFormat="1" ht="22.5" x14ac:dyDescent="0.2">
      <c r="A953" s="42" t="s">
        <v>696</v>
      </c>
      <c r="B953" s="116"/>
      <c r="C953" s="116"/>
      <c r="D953" s="116"/>
      <c r="E953" s="117"/>
      <c r="F953" s="117"/>
      <c r="G953" s="117"/>
      <c r="H953" s="112"/>
      <c r="I953" s="112"/>
      <c r="J953" s="112"/>
      <c r="K953" s="112"/>
      <c r="L953" s="112"/>
      <c r="M953" s="42" t="s">
        <v>963</v>
      </c>
    </row>
    <row r="954" spans="1:13" s="89" customFormat="1" x14ac:dyDescent="0.2">
      <c r="A954" s="43" t="s">
        <v>555</v>
      </c>
      <c r="B954" s="116">
        <v>57265.786</v>
      </c>
      <c r="C954" s="116">
        <v>770233.21100000001</v>
      </c>
      <c r="D954" s="116">
        <v>76143.175000000003</v>
      </c>
      <c r="E954" s="117">
        <v>846443.77399999998</v>
      </c>
      <c r="F954" s="117">
        <v>67191.119000000006</v>
      </c>
      <c r="G954" s="117">
        <v>818146.28799999994</v>
      </c>
      <c r="H954" s="104">
        <f>H955+H956</f>
        <v>100</v>
      </c>
      <c r="I954" s="104">
        <f>I955+I956</f>
        <v>100</v>
      </c>
      <c r="J954" s="105">
        <f t="shared" ref="J954:J959" si="180">D954/B954*100</f>
        <v>132.96451567084054</v>
      </c>
      <c r="K954" s="105">
        <f t="shared" ref="K954:L959" si="181">D954/F954*100</f>
        <v>113.3232726783431</v>
      </c>
      <c r="L954" s="105">
        <f t="shared" si="181"/>
        <v>103.45873182034164</v>
      </c>
      <c r="M954" s="43" t="s">
        <v>556</v>
      </c>
    </row>
    <row r="955" spans="1:13" s="89" customFormat="1" x14ac:dyDescent="0.2">
      <c r="A955" s="47" t="s">
        <v>562</v>
      </c>
      <c r="B955" s="116">
        <v>56179</v>
      </c>
      <c r="C955" s="116">
        <v>761400</v>
      </c>
      <c r="D955" s="116">
        <v>75189</v>
      </c>
      <c r="E955" s="117">
        <v>836589</v>
      </c>
      <c r="F955" s="117">
        <v>66160</v>
      </c>
      <c r="G955" s="117">
        <v>805467</v>
      </c>
      <c r="H955" s="104">
        <f>D955/D954*100</f>
        <v>98.746867332495654</v>
      </c>
      <c r="I955" s="104">
        <f>E955/E954*100</f>
        <v>98.835743813977189</v>
      </c>
      <c r="J955" s="105">
        <f t="shared" si="180"/>
        <v>133.83826696808416</v>
      </c>
      <c r="K955" s="105">
        <f t="shared" si="181"/>
        <v>113.64721886336156</v>
      </c>
      <c r="L955" s="105">
        <f t="shared" si="181"/>
        <v>103.86384544618214</v>
      </c>
      <c r="M955" s="47" t="s">
        <v>830</v>
      </c>
    </row>
    <row r="956" spans="1:13" s="89" customFormat="1" x14ac:dyDescent="0.2">
      <c r="A956" s="47" t="s">
        <v>563</v>
      </c>
      <c r="B956" s="116">
        <v>1086.7860000000001</v>
      </c>
      <c r="C956" s="116">
        <v>8833.2109999999993</v>
      </c>
      <c r="D956" s="116">
        <v>954.17499999999995</v>
      </c>
      <c r="E956" s="117">
        <v>9854.7739999999994</v>
      </c>
      <c r="F956" s="117">
        <v>1031.1189999999999</v>
      </c>
      <c r="G956" s="117">
        <v>12679.288</v>
      </c>
      <c r="H956" s="104">
        <f>D956/D954*100</f>
        <v>1.2531326675043428</v>
      </c>
      <c r="I956" s="104">
        <f>E956/E954*100</f>
        <v>1.1642561860228178</v>
      </c>
      <c r="J956" s="105">
        <f t="shared" si="180"/>
        <v>87.797873730430823</v>
      </c>
      <c r="K956" s="105">
        <f t="shared" si="181"/>
        <v>92.537815712832369</v>
      </c>
      <c r="L956" s="105">
        <f t="shared" si="181"/>
        <v>77.723402134252325</v>
      </c>
      <c r="M956" s="47" t="s">
        <v>563</v>
      </c>
    </row>
    <row r="957" spans="1:13" s="89" customFormat="1" x14ac:dyDescent="0.2">
      <c r="A957" s="43" t="s">
        <v>557</v>
      </c>
      <c r="B957" s="116">
        <v>57265.786</v>
      </c>
      <c r="C957" s="116">
        <v>770233.21100000001</v>
      </c>
      <c r="D957" s="116">
        <v>76143.175000000003</v>
      </c>
      <c r="E957" s="117">
        <v>846443.77399999998</v>
      </c>
      <c r="F957" s="117">
        <v>67191.119000000006</v>
      </c>
      <c r="G957" s="117">
        <v>818146.28799999994</v>
      </c>
      <c r="H957" s="104">
        <f>H958+H959</f>
        <v>99.999999999999986</v>
      </c>
      <c r="I957" s="104">
        <f>I958+I959</f>
        <v>100.00000000000001</v>
      </c>
      <c r="J957" s="105">
        <f t="shared" si="180"/>
        <v>132.96451567084054</v>
      </c>
      <c r="K957" s="105">
        <f t="shared" si="181"/>
        <v>113.3232726783431</v>
      </c>
      <c r="L957" s="105">
        <f t="shared" si="181"/>
        <v>103.45873182034164</v>
      </c>
      <c r="M957" s="43" t="s">
        <v>558</v>
      </c>
    </row>
    <row r="958" spans="1:13" s="89" customFormat="1" x14ac:dyDescent="0.2">
      <c r="A958" s="47" t="s">
        <v>564</v>
      </c>
      <c r="B958" s="116">
        <v>134.14500000000001</v>
      </c>
      <c r="C958" s="116">
        <v>1534.2349999999999</v>
      </c>
      <c r="D958" s="116">
        <v>142.375</v>
      </c>
      <c r="E958" s="117">
        <v>1900.866</v>
      </c>
      <c r="F958" s="117">
        <v>88.75</v>
      </c>
      <c r="G958" s="117">
        <v>1118.8140000000001</v>
      </c>
      <c r="H958" s="104">
        <f>D958/D957*100</f>
        <v>0.18698327197414608</v>
      </c>
      <c r="I958" s="104">
        <f>E958/E957*100</f>
        <v>0.22457085259392551</v>
      </c>
      <c r="J958" s="105">
        <f t="shared" si="180"/>
        <v>106.13515226061349</v>
      </c>
      <c r="K958" s="105">
        <f t="shared" si="181"/>
        <v>160.42253521126761</v>
      </c>
      <c r="L958" s="105">
        <f t="shared" si="181"/>
        <v>169.90009063168677</v>
      </c>
      <c r="M958" s="47" t="s">
        <v>564</v>
      </c>
    </row>
    <row r="959" spans="1:13" s="89" customFormat="1" x14ac:dyDescent="0.2">
      <c r="A959" s="47" t="s">
        <v>565</v>
      </c>
      <c r="B959" s="116">
        <v>57131.641000000003</v>
      </c>
      <c r="C959" s="116">
        <v>768698.97600000002</v>
      </c>
      <c r="D959" s="116">
        <v>76000.800000000003</v>
      </c>
      <c r="E959" s="117">
        <v>844542.90800000005</v>
      </c>
      <c r="F959" s="117">
        <v>67102.369000000006</v>
      </c>
      <c r="G959" s="117">
        <v>817027.47400000005</v>
      </c>
      <c r="H959" s="104">
        <f>D959/D957*100</f>
        <v>99.813016728025843</v>
      </c>
      <c r="I959" s="104">
        <f>E959/E957*100</f>
        <v>99.775429147406086</v>
      </c>
      <c r="J959" s="105">
        <f t="shared" si="180"/>
        <v>133.02751097242245</v>
      </c>
      <c r="K959" s="105">
        <f t="shared" si="181"/>
        <v>113.26097890821111</v>
      </c>
      <c r="L959" s="105">
        <f t="shared" si="181"/>
        <v>103.3677489283549</v>
      </c>
      <c r="M959" s="47" t="s">
        <v>831</v>
      </c>
    </row>
    <row r="960" spans="1:13" s="89" customFormat="1" ht="22.5" x14ac:dyDescent="0.2">
      <c r="A960" s="42" t="s">
        <v>697</v>
      </c>
      <c r="B960" s="116"/>
      <c r="C960" s="116"/>
      <c r="D960" s="116"/>
      <c r="E960" s="117"/>
      <c r="F960" s="117"/>
      <c r="G960" s="117"/>
      <c r="H960" s="112"/>
      <c r="I960" s="112"/>
      <c r="J960" s="112"/>
      <c r="K960" s="112"/>
      <c r="L960" s="112"/>
      <c r="M960" s="42" t="s">
        <v>964</v>
      </c>
    </row>
    <row r="961" spans="1:13" s="89" customFormat="1" x14ac:dyDescent="0.2">
      <c r="A961" s="43" t="s">
        <v>555</v>
      </c>
      <c r="B961" s="116">
        <v>19.538</v>
      </c>
      <c r="C961" s="116">
        <v>230.09800000000001</v>
      </c>
      <c r="D961" s="116">
        <v>21.484000000000002</v>
      </c>
      <c r="E961" s="117">
        <v>258.80599999999998</v>
      </c>
      <c r="F961" s="117">
        <v>12.792999999999999</v>
      </c>
      <c r="G961" s="117">
        <v>168.637</v>
      </c>
      <c r="H961" s="104">
        <f>H962+H963</f>
        <v>100</v>
      </c>
      <c r="I961" s="104">
        <f>I962+I963</f>
        <v>100.00000000000001</v>
      </c>
      <c r="J961" s="105">
        <f>D961/B961*100</f>
        <v>109.96007779711331</v>
      </c>
      <c r="K961" s="105">
        <f t="shared" ref="K961:L966" si="182">D961/F961*100</f>
        <v>167.9355897756586</v>
      </c>
      <c r="L961" s="105">
        <f t="shared" si="182"/>
        <v>153.46928609972898</v>
      </c>
      <c r="M961" s="43" t="s">
        <v>556</v>
      </c>
    </row>
    <row r="962" spans="1:13" s="89" customFormat="1" x14ac:dyDescent="0.2">
      <c r="A962" s="47" t="s">
        <v>562</v>
      </c>
      <c r="B962" s="116">
        <v>0</v>
      </c>
      <c r="C962" s="116">
        <v>5.8000000000000003E-2</v>
      </c>
      <c r="D962" s="116">
        <v>0</v>
      </c>
      <c r="E962" s="117">
        <v>5.8000000000000003E-2</v>
      </c>
      <c r="F962" s="117">
        <v>2.9000000000000001E-2</v>
      </c>
      <c r="G962" s="117">
        <v>7.4999999999999997E-2</v>
      </c>
      <c r="H962" s="104">
        <f>D962/D961*100</f>
        <v>0</v>
      </c>
      <c r="I962" s="104">
        <f>E962/E961*100</f>
        <v>2.2410608718499571E-2</v>
      </c>
      <c r="J962" s="105">
        <v>0</v>
      </c>
      <c r="K962" s="105">
        <f t="shared" si="182"/>
        <v>0</v>
      </c>
      <c r="L962" s="105">
        <f t="shared" si="182"/>
        <v>77.333333333333343</v>
      </c>
      <c r="M962" s="47" t="s">
        <v>830</v>
      </c>
    </row>
    <row r="963" spans="1:13" s="89" customFormat="1" x14ac:dyDescent="0.2">
      <c r="A963" s="47" t="s">
        <v>563</v>
      </c>
      <c r="B963" s="116">
        <v>19.538</v>
      </c>
      <c r="C963" s="116">
        <v>230.04</v>
      </c>
      <c r="D963" s="116">
        <v>21.484000000000002</v>
      </c>
      <c r="E963" s="117">
        <v>258.74799999999999</v>
      </c>
      <c r="F963" s="117">
        <v>12.763999999999999</v>
      </c>
      <c r="G963" s="117">
        <v>168.56200000000001</v>
      </c>
      <c r="H963" s="104">
        <f>D963/D961*100</f>
        <v>100</v>
      </c>
      <c r="I963" s="104">
        <f>E963/E961*100</f>
        <v>99.977589391281512</v>
      </c>
      <c r="J963" s="105">
        <f>D963/B963*100</f>
        <v>109.96007779711331</v>
      </c>
      <c r="K963" s="105">
        <f t="shared" si="182"/>
        <v>168.3171419617675</v>
      </c>
      <c r="L963" s="105">
        <f t="shared" si="182"/>
        <v>153.50316204126671</v>
      </c>
      <c r="M963" s="47" t="s">
        <v>563</v>
      </c>
    </row>
    <row r="964" spans="1:13" s="89" customFormat="1" x14ac:dyDescent="0.2">
      <c r="A964" s="43" t="s">
        <v>557</v>
      </c>
      <c r="B964" s="116">
        <v>19.538</v>
      </c>
      <c r="C964" s="116">
        <v>230.09800000000001</v>
      </c>
      <c r="D964" s="116">
        <v>21.484000000000002</v>
      </c>
      <c r="E964" s="117">
        <v>258.80599999999998</v>
      </c>
      <c r="F964" s="117">
        <v>12.792999999999999</v>
      </c>
      <c r="G964" s="117">
        <v>168.637</v>
      </c>
      <c r="H964" s="104">
        <f>H965+H966</f>
        <v>100</v>
      </c>
      <c r="I964" s="104">
        <f>I965+I966</f>
        <v>100.0003863898055</v>
      </c>
      <c r="J964" s="105">
        <f>D964/B964*100</f>
        <v>109.96007779711331</v>
      </c>
      <c r="K964" s="105">
        <f t="shared" si="182"/>
        <v>167.9355897756586</v>
      </c>
      <c r="L964" s="105">
        <f t="shared" si="182"/>
        <v>153.46928609972898</v>
      </c>
      <c r="M964" s="43" t="s">
        <v>558</v>
      </c>
    </row>
    <row r="965" spans="1:13" s="89" customFormat="1" x14ac:dyDescent="0.2">
      <c r="A965" s="47" t="s">
        <v>564</v>
      </c>
      <c r="B965" s="116">
        <v>0.2</v>
      </c>
      <c r="C965" s="116">
        <v>0.80200000000000005</v>
      </c>
      <c r="D965" s="116">
        <v>0</v>
      </c>
      <c r="E965" s="117">
        <v>0.80200000000000005</v>
      </c>
      <c r="F965" s="117">
        <v>0.05</v>
      </c>
      <c r="G965" s="117">
        <v>7.3250000000000002</v>
      </c>
      <c r="H965" s="104">
        <f>D965/D964*100</f>
        <v>0</v>
      </c>
      <c r="I965" s="104">
        <f>E965/E964*100</f>
        <v>0.30988462400408034</v>
      </c>
      <c r="J965" s="105">
        <f>D965/B965*100</f>
        <v>0</v>
      </c>
      <c r="K965" s="105">
        <f t="shared" si="182"/>
        <v>0</v>
      </c>
      <c r="L965" s="105">
        <f t="shared" si="182"/>
        <v>10.948805460750853</v>
      </c>
      <c r="M965" s="47" t="s">
        <v>564</v>
      </c>
    </row>
    <row r="966" spans="1:13" s="89" customFormat="1" x14ac:dyDescent="0.2">
      <c r="A966" s="47" t="s">
        <v>565</v>
      </c>
      <c r="B966" s="116">
        <v>19.338000000000001</v>
      </c>
      <c r="C966" s="116">
        <v>229.29599999999999</v>
      </c>
      <c r="D966" s="116">
        <v>21.484000000000002</v>
      </c>
      <c r="E966" s="117">
        <v>258.005</v>
      </c>
      <c r="F966" s="117">
        <v>12.743</v>
      </c>
      <c r="G966" s="117">
        <v>161.31200000000001</v>
      </c>
      <c r="H966" s="104">
        <f>D966/D964*100</f>
        <v>100</v>
      </c>
      <c r="I966" s="104">
        <f>E966/E964*100</f>
        <v>99.690501765801415</v>
      </c>
      <c r="J966" s="105">
        <f>D966/B966*100</f>
        <v>111.09732133622919</v>
      </c>
      <c r="K966" s="105">
        <f t="shared" si="182"/>
        <v>168.59452248293181</v>
      </c>
      <c r="L966" s="105">
        <f t="shared" si="182"/>
        <v>159.94160384844275</v>
      </c>
      <c r="M966" s="47" t="s">
        <v>831</v>
      </c>
    </row>
    <row r="967" spans="1:13" s="89" customFormat="1" x14ac:dyDescent="0.2">
      <c r="A967" s="42" t="s">
        <v>698</v>
      </c>
      <c r="B967" s="116"/>
      <c r="C967" s="116"/>
      <c r="D967" s="116"/>
      <c r="E967" s="117"/>
      <c r="F967" s="117"/>
      <c r="G967" s="117"/>
      <c r="H967" s="112"/>
      <c r="I967" s="112"/>
      <c r="J967" s="112"/>
      <c r="K967" s="112"/>
      <c r="L967" s="112"/>
      <c r="M967" s="42" t="s">
        <v>965</v>
      </c>
    </row>
    <row r="968" spans="1:13" s="89" customFormat="1" x14ac:dyDescent="0.2">
      <c r="A968" s="43" t="s">
        <v>555</v>
      </c>
      <c r="B968" s="116">
        <v>10943.34</v>
      </c>
      <c r="C968" s="116">
        <v>62054.1</v>
      </c>
      <c r="D968" s="116">
        <v>2325.17</v>
      </c>
      <c r="E968" s="117">
        <v>64409.27</v>
      </c>
      <c r="F968" s="117">
        <v>1657.03</v>
      </c>
      <c r="G968" s="117">
        <v>47254.54</v>
      </c>
      <c r="H968" s="109"/>
      <c r="I968" s="109">
        <f>I969+I970</f>
        <v>100</v>
      </c>
      <c r="J968" s="105">
        <f t="shared" ref="J968:J973" si="183">D968/B968*100</f>
        <v>21.24735227087891</v>
      </c>
      <c r="K968" s="105">
        <f t="shared" ref="K968:L973" si="184">D968/F968*100</f>
        <v>140.32153913930344</v>
      </c>
      <c r="L968" s="105">
        <f t="shared" si="184"/>
        <v>136.30281873445387</v>
      </c>
      <c r="M968" s="43" t="s">
        <v>556</v>
      </c>
    </row>
    <row r="969" spans="1:13" s="89" customFormat="1" x14ac:dyDescent="0.2">
      <c r="A969" s="47" t="s">
        <v>562</v>
      </c>
      <c r="B969" s="116" t="s">
        <v>559</v>
      </c>
      <c r="C969" s="116">
        <v>10068</v>
      </c>
      <c r="D969" s="116" t="s">
        <v>559</v>
      </c>
      <c r="E969" s="117">
        <v>10777</v>
      </c>
      <c r="F969" s="117">
        <v>677</v>
      </c>
      <c r="G969" s="117">
        <v>8238</v>
      </c>
      <c r="H969" s="109"/>
      <c r="I969" s="109">
        <f>E969/E968*100</f>
        <v>16.732063567868416</v>
      </c>
      <c r="J969" s="105"/>
      <c r="K969" s="105"/>
      <c r="L969" s="105">
        <f t="shared" si="184"/>
        <v>130.82058752124303</v>
      </c>
      <c r="M969" s="47" t="s">
        <v>830</v>
      </c>
    </row>
    <row r="970" spans="1:13" s="89" customFormat="1" x14ac:dyDescent="0.2">
      <c r="A970" s="47" t="s">
        <v>563</v>
      </c>
      <c r="B970" s="116">
        <v>10691.34</v>
      </c>
      <c r="C970" s="116">
        <v>51986.1</v>
      </c>
      <c r="D970" s="116">
        <v>1616.17</v>
      </c>
      <c r="E970" s="117">
        <v>53632.27</v>
      </c>
      <c r="F970" s="117">
        <v>980.03</v>
      </c>
      <c r="G970" s="117">
        <v>39016.54</v>
      </c>
      <c r="H970" s="104">
        <f>D970/D968*100</f>
        <v>69.507605895482911</v>
      </c>
      <c r="I970" s="104">
        <f>E970/E968*100</f>
        <v>83.267936432131577</v>
      </c>
      <c r="J970" s="105">
        <f t="shared" si="183"/>
        <v>15.116627101934837</v>
      </c>
      <c r="K970" s="105">
        <f t="shared" si="184"/>
        <v>164.91025784924952</v>
      </c>
      <c r="L970" s="105">
        <f t="shared" si="184"/>
        <v>137.46034374139785</v>
      </c>
      <c r="M970" s="47" t="s">
        <v>563</v>
      </c>
    </row>
    <row r="971" spans="1:13" s="89" customFormat="1" x14ac:dyDescent="0.2">
      <c r="A971" s="43" t="s">
        <v>557</v>
      </c>
      <c r="B971" s="116">
        <v>10943.34</v>
      </c>
      <c r="C971" s="116">
        <v>62054.1</v>
      </c>
      <c r="D971" s="116">
        <v>2325.17</v>
      </c>
      <c r="E971" s="117">
        <v>64409.27</v>
      </c>
      <c r="F971" s="117">
        <v>1657.03</v>
      </c>
      <c r="G971" s="117">
        <v>47254.54</v>
      </c>
      <c r="H971" s="104">
        <f>H972+H973</f>
        <v>100</v>
      </c>
      <c r="I971" s="104">
        <f>I972+I973</f>
        <v>100.00000000000001</v>
      </c>
      <c r="J971" s="105">
        <f t="shared" si="183"/>
        <v>21.24735227087891</v>
      </c>
      <c r="K971" s="105">
        <f t="shared" si="184"/>
        <v>140.32153913930344</v>
      </c>
      <c r="L971" s="105">
        <f t="shared" si="184"/>
        <v>136.30281873445387</v>
      </c>
      <c r="M971" s="43" t="s">
        <v>558</v>
      </c>
    </row>
    <row r="972" spans="1:13" s="89" customFormat="1" x14ac:dyDescent="0.2">
      <c r="A972" s="47" t="s">
        <v>564</v>
      </c>
      <c r="B972" s="116">
        <v>1.1000000000000001</v>
      </c>
      <c r="C972" s="116">
        <v>7.65</v>
      </c>
      <c r="D972" s="116">
        <v>0</v>
      </c>
      <c r="E972" s="117">
        <v>7.65</v>
      </c>
      <c r="F972" s="117">
        <v>8</v>
      </c>
      <c r="G972" s="117">
        <v>29</v>
      </c>
      <c r="H972" s="104">
        <f>D972/D971*100</f>
        <v>0</v>
      </c>
      <c r="I972" s="104">
        <f>E972/E971*100</f>
        <v>1.1877172338702179E-2</v>
      </c>
      <c r="J972" s="105">
        <f t="shared" si="183"/>
        <v>0</v>
      </c>
      <c r="K972" s="105">
        <f t="shared" si="184"/>
        <v>0</v>
      </c>
      <c r="L972" s="105">
        <f t="shared" si="184"/>
        <v>26.379310344827587</v>
      </c>
      <c r="M972" s="47" t="s">
        <v>564</v>
      </c>
    </row>
    <row r="973" spans="1:13" s="89" customFormat="1" x14ac:dyDescent="0.2">
      <c r="A973" s="47" t="s">
        <v>565</v>
      </c>
      <c r="B973" s="116">
        <v>10942.24</v>
      </c>
      <c r="C973" s="116">
        <v>62046.45</v>
      </c>
      <c r="D973" s="116">
        <v>2325.17</v>
      </c>
      <c r="E973" s="117">
        <v>64401.62</v>
      </c>
      <c r="F973" s="117">
        <v>1649.03</v>
      </c>
      <c r="G973" s="117">
        <v>47225.54</v>
      </c>
      <c r="H973" s="104">
        <f>D973/D971*100</f>
        <v>100</v>
      </c>
      <c r="I973" s="104">
        <f>E973/E971*100</f>
        <v>99.988122827661314</v>
      </c>
      <c r="J973" s="105">
        <f t="shared" si="183"/>
        <v>21.249488221790056</v>
      </c>
      <c r="K973" s="105">
        <f t="shared" si="184"/>
        <v>141.00228619248892</v>
      </c>
      <c r="L973" s="105">
        <f t="shared" si="184"/>
        <v>136.37031995822599</v>
      </c>
      <c r="M973" s="47" t="s">
        <v>831</v>
      </c>
    </row>
    <row r="974" spans="1:13" s="89" customFormat="1" x14ac:dyDescent="0.2">
      <c r="A974" s="42" t="s">
        <v>699</v>
      </c>
      <c r="B974" s="116"/>
      <c r="C974" s="116"/>
      <c r="D974" s="116"/>
      <c r="E974" s="117"/>
      <c r="F974" s="117"/>
      <c r="G974" s="117"/>
      <c r="H974" s="112"/>
      <c r="I974" s="112"/>
      <c r="J974" s="112"/>
      <c r="K974" s="112"/>
      <c r="L974" s="112"/>
      <c r="M974" s="42" t="s">
        <v>966</v>
      </c>
    </row>
    <row r="975" spans="1:13" s="89" customFormat="1" x14ac:dyDescent="0.2">
      <c r="A975" s="43" t="s">
        <v>555</v>
      </c>
      <c r="B975" s="116">
        <v>604935</v>
      </c>
      <c r="C975" s="116">
        <v>3310075</v>
      </c>
      <c r="D975" s="116">
        <v>510877.8</v>
      </c>
      <c r="E975" s="117">
        <v>3828008.8</v>
      </c>
      <c r="F975" s="117">
        <v>449264</v>
      </c>
      <c r="G975" s="117">
        <v>3662142</v>
      </c>
      <c r="H975" s="104">
        <f>H976+H977</f>
        <v>100</v>
      </c>
      <c r="I975" s="104">
        <f>I976+I977</f>
        <v>100</v>
      </c>
      <c r="J975" s="105">
        <f>D975/B975*100</f>
        <v>84.45168489176524</v>
      </c>
      <c r="K975" s="105">
        <f>D975/F975*100</f>
        <v>113.71438619608961</v>
      </c>
      <c r="L975" s="105">
        <f>E975/G975*100</f>
        <v>104.52922906867073</v>
      </c>
      <c r="M975" s="43" t="s">
        <v>556</v>
      </c>
    </row>
    <row r="976" spans="1:13" s="89" customFormat="1" x14ac:dyDescent="0.2">
      <c r="A976" s="47" t="s">
        <v>562</v>
      </c>
      <c r="B976" s="116">
        <v>0</v>
      </c>
      <c r="C976" s="116">
        <v>0</v>
      </c>
      <c r="D976" s="116">
        <v>0</v>
      </c>
      <c r="E976" s="117">
        <v>0</v>
      </c>
      <c r="F976" s="117">
        <v>0</v>
      </c>
      <c r="G976" s="117">
        <v>0</v>
      </c>
      <c r="H976" s="104">
        <f>D976/D975*100</f>
        <v>0</v>
      </c>
      <c r="I976" s="104">
        <f>E976/E975*100</f>
        <v>0</v>
      </c>
      <c r="J976" s="105">
        <v>0</v>
      </c>
      <c r="K976" s="105">
        <v>0</v>
      </c>
      <c r="L976" s="105">
        <v>0</v>
      </c>
      <c r="M976" s="47" t="s">
        <v>830</v>
      </c>
    </row>
    <row r="977" spans="1:13" s="89" customFormat="1" x14ac:dyDescent="0.2">
      <c r="A977" s="47" t="s">
        <v>563</v>
      </c>
      <c r="B977" s="116">
        <v>604935</v>
      </c>
      <c r="C977" s="116">
        <v>3310075</v>
      </c>
      <c r="D977" s="116">
        <v>510877.8</v>
      </c>
      <c r="E977" s="117">
        <v>3828008.8</v>
      </c>
      <c r="F977" s="117">
        <v>449264</v>
      </c>
      <c r="G977" s="117">
        <v>3662142</v>
      </c>
      <c r="H977" s="104">
        <f>D977/D975*100</f>
        <v>100</v>
      </c>
      <c r="I977" s="104">
        <f>E977/E975*100</f>
        <v>100</v>
      </c>
      <c r="J977" s="105">
        <f>D977/B977*100</f>
        <v>84.45168489176524</v>
      </c>
      <c r="K977" s="105">
        <f t="shared" ref="K977:L980" si="185">D977/F977*100</f>
        <v>113.71438619608961</v>
      </c>
      <c r="L977" s="105">
        <f t="shared" si="185"/>
        <v>104.52922906867073</v>
      </c>
      <c r="M977" s="47" t="s">
        <v>563</v>
      </c>
    </row>
    <row r="978" spans="1:13" s="89" customFormat="1" x14ac:dyDescent="0.2">
      <c r="A978" s="43" t="s">
        <v>557</v>
      </c>
      <c r="B978" s="116">
        <v>604935</v>
      </c>
      <c r="C978" s="116">
        <v>3310075</v>
      </c>
      <c r="D978" s="116">
        <v>510877.8</v>
      </c>
      <c r="E978" s="117">
        <v>3828008.8</v>
      </c>
      <c r="F978" s="117">
        <v>449264</v>
      </c>
      <c r="G978" s="117">
        <v>3662142</v>
      </c>
      <c r="H978" s="104">
        <f>H979+H980</f>
        <v>100</v>
      </c>
      <c r="I978" s="104">
        <f>I979+I980</f>
        <v>100</v>
      </c>
      <c r="J978" s="105">
        <f>D978/B978*100</f>
        <v>84.45168489176524</v>
      </c>
      <c r="K978" s="105">
        <f t="shared" si="185"/>
        <v>113.71438619608961</v>
      </c>
      <c r="L978" s="105">
        <f t="shared" si="185"/>
        <v>104.52922906867073</v>
      </c>
      <c r="M978" s="43" t="s">
        <v>558</v>
      </c>
    </row>
    <row r="979" spans="1:13" s="89" customFormat="1" x14ac:dyDescent="0.2">
      <c r="A979" s="47" t="s">
        <v>564</v>
      </c>
      <c r="B979" s="116">
        <v>1807</v>
      </c>
      <c r="C979" s="116">
        <v>9722</v>
      </c>
      <c r="D979" s="116">
        <v>324</v>
      </c>
      <c r="E979" s="117">
        <v>10058</v>
      </c>
      <c r="F979" s="117">
        <v>9986</v>
      </c>
      <c r="G979" s="117">
        <v>50704</v>
      </c>
      <c r="H979" s="104">
        <f>D979/D978*100</f>
        <v>6.3420254315219804E-2</v>
      </c>
      <c r="I979" s="104">
        <f>E979/E978*100</f>
        <v>0.26274756735146482</v>
      </c>
      <c r="J979" s="105">
        <f>D979/B979*100</f>
        <v>17.930271167681237</v>
      </c>
      <c r="K979" s="105">
        <f t="shared" si="185"/>
        <v>3.2445423593030243</v>
      </c>
      <c r="L979" s="105">
        <f t="shared" si="185"/>
        <v>19.836699274218997</v>
      </c>
      <c r="M979" s="47" t="s">
        <v>564</v>
      </c>
    </row>
    <row r="980" spans="1:13" s="89" customFormat="1" x14ac:dyDescent="0.2">
      <c r="A980" s="47" t="s">
        <v>565</v>
      </c>
      <c r="B980" s="116">
        <v>603128</v>
      </c>
      <c r="C980" s="116">
        <v>3300353</v>
      </c>
      <c r="D980" s="116">
        <v>510553.8</v>
      </c>
      <c r="E980" s="117">
        <v>3817950.8</v>
      </c>
      <c r="F980" s="117">
        <v>439278</v>
      </c>
      <c r="G980" s="117">
        <v>3611438</v>
      </c>
      <c r="H980" s="104">
        <f>D980/D978*100</f>
        <v>99.936579745684782</v>
      </c>
      <c r="I980" s="104">
        <f>E980/E978*100</f>
        <v>99.737252432648532</v>
      </c>
      <c r="J980" s="105">
        <f>D980/B980*100</f>
        <v>84.65098619198578</v>
      </c>
      <c r="K980" s="105">
        <f t="shared" si="185"/>
        <v>116.22567030445413</v>
      </c>
      <c r="L980" s="105">
        <f t="shared" si="185"/>
        <v>105.7182983620375</v>
      </c>
      <c r="M980" s="47" t="s">
        <v>831</v>
      </c>
    </row>
    <row r="981" spans="1:13" s="89" customFormat="1" ht="33.75" x14ac:dyDescent="0.2">
      <c r="A981" s="42" t="s">
        <v>700</v>
      </c>
      <c r="B981" s="116"/>
      <c r="C981" s="116"/>
      <c r="D981" s="116"/>
      <c r="E981" s="117"/>
      <c r="F981" s="117"/>
      <c r="G981" s="117"/>
      <c r="H981" s="112"/>
      <c r="I981" s="112"/>
      <c r="J981" s="112"/>
      <c r="K981" s="112"/>
      <c r="L981" s="112"/>
      <c r="M981" s="42" t="s">
        <v>967</v>
      </c>
    </row>
    <row r="982" spans="1:13" s="89" customFormat="1" x14ac:dyDescent="0.2">
      <c r="A982" s="43" t="s">
        <v>555</v>
      </c>
      <c r="B982" s="116">
        <v>109956</v>
      </c>
      <c r="C982" s="116">
        <v>806412</v>
      </c>
      <c r="D982" s="116">
        <v>115733</v>
      </c>
      <c r="E982" s="117">
        <v>923256</v>
      </c>
      <c r="F982" s="117">
        <v>63724</v>
      </c>
      <c r="G982" s="117">
        <v>813012</v>
      </c>
      <c r="H982" s="104">
        <f>H983+H984</f>
        <v>100</v>
      </c>
      <c r="I982" s="104">
        <f>I983+I984</f>
        <v>100</v>
      </c>
      <c r="J982" s="105">
        <f>D982/B982*100</f>
        <v>105.25391974971808</v>
      </c>
      <c r="K982" s="105">
        <f>D982/F982*100</f>
        <v>181.61603163643213</v>
      </c>
      <c r="L982" s="105">
        <f>E982/G982*100</f>
        <v>113.55994745465013</v>
      </c>
      <c r="M982" s="43" t="s">
        <v>556</v>
      </c>
    </row>
    <row r="983" spans="1:13" s="89" customFormat="1" x14ac:dyDescent="0.2">
      <c r="A983" s="47" t="s">
        <v>562</v>
      </c>
      <c r="B983" s="116">
        <v>0</v>
      </c>
      <c r="C983" s="116">
        <v>0</v>
      </c>
      <c r="D983" s="116">
        <v>0</v>
      </c>
      <c r="E983" s="117">
        <v>0</v>
      </c>
      <c r="F983" s="117">
        <v>0</v>
      </c>
      <c r="G983" s="117">
        <v>0</v>
      </c>
      <c r="H983" s="104">
        <f>D983/D982*100</f>
        <v>0</v>
      </c>
      <c r="I983" s="104">
        <f>E983/E982*100</f>
        <v>0</v>
      </c>
      <c r="J983" s="105">
        <v>0</v>
      </c>
      <c r="K983" s="105">
        <v>0</v>
      </c>
      <c r="L983" s="105">
        <v>0</v>
      </c>
      <c r="M983" s="47" t="s">
        <v>830</v>
      </c>
    </row>
    <row r="984" spans="1:13" s="89" customFormat="1" x14ac:dyDescent="0.2">
      <c r="A984" s="47" t="s">
        <v>563</v>
      </c>
      <c r="B984" s="116">
        <v>109956</v>
      </c>
      <c r="C984" s="116">
        <v>806412</v>
      </c>
      <c r="D984" s="116">
        <v>115733</v>
      </c>
      <c r="E984" s="117">
        <v>923256</v>
      </c>
      <c r="F984" s="117">
        <v>63724</v>
      </c>
      <c r="G984" s="117">
        <v>813012</v>
      </c>
      <c r="H984" s="104">
        <f>D984/D982*100</f>
        <v>100</v>
      </c>
      <c r="I984" s="104">
        <f>E984/E982*100</f>
        <v>100</v>
      </c>
      <c r="J984" s="105">
        <f>D984/B984*100</f>
        <v>105.25391974971808</v>
      </c>
      <c r="K984" s="105">
        <f>D984/F984*100</f>
        <v>181.61603163643213</v>
      </c>
      <c r="L984" s="105">
        <f>E984/G984*100</f>
        <v>113.55994745465013</v>
      </c>
      <c r="M984" s="47" t="s">
        <v>563</v>
      </c>
    </row>
    <row r="985" spans="1:13" s="89" customFormat="1" x14ac:dyDescent="0.2">
      <c r="A985" s="43" t="s">
        <v>557</v>
      </c>
      <c r="B985" s="116">
        <v>109956</v>
      </c>
      <c r="C985" s="116">
        <v>806412</v>
      </c>
      <c r="D985" s="116">
        <v>115733</v>
      </c>
      <c r="E985" s="117">
        <v>923256</v>
      </c>
      <c r="F985" s="117">
        <v>63724</v>
      </c>
      <c r="G985" s="117">
        <v>813012</v>
      </c>
      <c r="H985" s="104">
        <f>H986+H987</f>
        <v>100</v>
      </c>
      <c r="I985" s="104">
        <f>I986+I987</f>
        <v>100</v>
      </c>
      <c r="J985" s="105">
        <f>D985/B985*100</f>
        <v>105.25391974971808</v>
      </c>
      <c r="K985" s="105">
        <f>D985/F985*100</f>
        <v>181.61603163643213</v>
      </c>
      <c r="L985" s="105">
        <f>E985/G985*100</f>
        <v>113.55994745465013</v>
      </c>
      <c r="M985" s="43" t="s">
        <v>558</v>
      </c>
    </row>
    <row r="986" spans="1:13" s="89" customFormat="1" x14ac:dyDescent="0.2">
      <c r="A986" s="47" t="s">
        <v>564</v>
      </c>
      <c r="B986" s="116">
        <v>1656</v>
      </c>
      <c r="C986" s="116">
        <v>6637</v>
      </c>
      <c r="D986" s="116">
        <v>1612</v>
      </c>
      <c r="E986" s="117">
        <v>8249</v>
      </c>
      <c r="F986" s="117">
        <v>269</v>
      </c>
      <c r="G986" s="117">
        <v>5462</v>
      </c>
      <c r="H986" s="104">
        <f>D986/D985*100</f>
        <v>1.3928611545540166</v>
      </c>
      <c r="I986" s="104">
        <f>E986/E985*100</f>
        <v>0.89346833380990753</v>
      </c>
      <c r="J986" s="105">
        <f>D986/B986*100</f>
        <v>97.34299516908213</v>
      </c>
      <c r="K986" s="106"/>
      <c r="L986" s="105">
        <f>E986/G986*100</f>
        <v>151.02526547052361</v>
      </c>
      <c r="M986" s="47" t="s">
        <v>564</v>
      </c>
    </row>
    <row r="987" spans="1:13" s="89" customFormat="1" x14ac:dyDescent="0.2">
      <c r="A987" s="47" t="s">
        <v>565</v>
      </c>
      <c r="B987" s="116">
        <v>108300</v>
      </c>
      <c r="C987" s="116">
        <v>799775</v>
      </c>
      <c r="D987" s="116">
        <v>114121</v>
      </c>
      <c r="E987" s="117">
        <v>915007</v>
      </c>
      <c r="F987" s="117">
        <v>63455</v>
      </c>
      <c r="G987" s="117">
        <v>807550</v>
      </c>
      <c r="H987" s="104">
        <f>D987/D985*100</f>
        <v>98.607138845445988</v>
      </c>
      <c r="I987" s="104">
        <f>E987/E985*100</f>
        <v>99.106531666190094</v>
      </c>
      <c r="J987" s="105">
        <f>D987/B987*100</f>
        <v>105.37488457987072</v>
      </c>
      <c r="K987" s="105">
        <f>D987/F987*100</f>
        <v>179.84555984555985</v>
      </c>
      <c r="L987" s="105">
        <f>E987/G987*100</f>
        <v>113.30654448640951</v>
      </c>
      <c r="M987" s="47" t="s">
        <v>831</v>
      </c>
    </row>
    <row r="988" spans="1:13" s="89" customFormat="1" ht="33.75" x14ac:dyDescent="0.2">
      <c r="A988" s="42" t="s">
        <v>701</v>
      </c>
      <c r="B988" s="116"/>
      <c r="C988" s="116"/>
      <c r="D988" s="116"/>
      <c r="E988" s="117"/>
      <c r="F988" s="117"/>
      <c r="G988" s="117"/>
      <c r="H988" s="112"/>
      <c r="I988" s="112"/>
      <c r="J988" s="112"/>
      <c r="K988" s="112"/>
      <c r="L988" s="112"/>
      <c r="M988" s="42" t="s">
        <v>968</v>
      </c>
    </row>
    <row r="989" spans="1:13" s="89" customFormat="1" x14ac:dyDescent="0.2">
      <c r="A989" s="43" t="s">
        <v>555</v>
      </c>
      <c r="B989" s="116">
        <v>36112</v>
      </c>
      <c r="C989" s="116">
        <v>324093</v>
      </c>
      <c r="D989" s="116">
        <v>27877</v>
      </c>
      <c r="E989" s="117">
        <v>351990</v>
      </c>
      <c r="F989" s="117">
        <v>18522</v>
      </c>
      <c r="G989" s="117">
        <v>319398</v>
      </c>
      <c r="H989" s="104">
        <f>H990+H991</f>
        <v>100</v>
      </c>
      <c r="I989" s="104">
        <f>I990+I991</f>
        <v>100</v>
      </c>
      <c r="J989" s="105">
        <f>D989/B989*100</f>
        <v>77.195945945945937</v>
      </c>
      <c r="K989" s="105">
        <f>D989/F989*100</f>
        <v>150.50750458913726</v>
      </c>
      <c r="L989" s="105">
        <f>E989/G989*100</f>
        <v>110.20419664493828</v>
      </c>
      <c r="M989" s="43" t="s">
        <v>556</v>
      </c>
    </row>
    <row r="990" spans="1:13" s="89" customFormat="1" x14ac:dyDescent="0.2">
      <c r="A990" s="47" t="s">
        <v>562</v>
      </c>
      <c r="B990" s="116">
        <v>0</v>
      </c>
      <c r="C990" s="116">
        <v>0</v>
      </c>
      <c r="D990" s="116">
        <v>0</v>
      </c>
      <c r="E990" s="117">
        <v>0</v>
      </c>
      <c r="F990" s="117">
        <v>0</v>
      </c>
      <c r="G990" s="117">
        <v>0</v>
      </c>
      <c r="H990" s="104">
        <f>D990/D989*100</f>
        <v>0</v>
      </c>
      <c r="I990" s="104">
        <f>E990/E989*100</f>
        <v>0</v>
      </c>
      <c r="J990" s="105">
        <v>0</v>
      </c>
      <c r="K990" s="105">
        <v>0</v>
      </c>
      <c r="L990" s="105">
        <v>0</v>
      </c>
      <c r="M990" s="47" t="s">
        <v>830</v>
      </c>
    </row>
    <row r="991" spans="1:13" s="89" customFormat="1" x14ac:dyDescent="0.2">
      <c r="A991" s="47" t="s">
        <v>563</v>
      </c>
      <c r="B991" s="116">
        <v>36112</v>
      </c>
      <c r="C991" s="116">
        <v>324093</v>
      </c>
      <c r="D991" s="116">
        <v>27877</v>
      </c>
      <c r="E991" s="117">
        <v>351990</v>
      </c>
      <c r="F991" s="117">
        <v>18522</v>
      </c>
      <c r="G991" s="117">
        <v>319398</v>
      </c>
      <c r="H991" s="104">
        <f>D991/D989*100</f>
        <v>100</v>
      </c>
      <c r="I991" s="104">
        <f>E991/E989*100</f>
        <v>100</v>
      </c>
      <c r="J991" s="105">
        <f>D991/B991*100</f>
        <v>77.195945945945937</v>
      </c>
      <c r="K991" s="105">
        <f>D991/F991*100</f>
        <v>150.50750458913726</v>
      </c>
      <c r="L991" s="105">
        <f>E991/G991*100</f>
        <v>110.20419664493828</v>
      </c>
      <c r="M991" s="47" t="s">
        <v>563</v>
      </c>
    </row>
    <row r="992" spans="1:13" s="89" customFormat="1" x14ac:dyDescent="0.2">
      <c r="A992" s="43" t="s">
        <v>557</v>
      </c>
      <c r="B992" s="116">
        <v>36112</v>
      </c>
      <c r="C992" s="116">
        <v>324093</v>
      </c>
      <c r="D992" s="116">
        <v>27877</v>
      </c>
      <c r="E992" s="117">
        <v>351990</v>
      </c>
      <c r="F992" s="117">
        <v>18522</v>
      </c>
      <c r="G992" s="117">
        <v>319398</v>
      </c>
      <c r="H992" s="104">
        <f>H993+H994</f>
        <v>100</v>
      </c>
      <c r="I992" s="104">
        <f>I993+I994</f>
        <v>100.00000000000001</v>
      </c>
      <c r="J992" s="105">
        <f>D992/B992*100</f>
        <v>77.195945945945937</v>
      </c>
      <c r="K992" s="105">
        <f>D992/F992*100</f>
        <v>150.50750458913726</v>
      </c>
      <c r="L992" s="105">
        <f>E992/G992*100</f>
        <v>110.20419664493828</v>
      </c>
      <c r="M992" s="43" t="s">
        <v>558</v>
      </c>
    </row>
    <row r="993" spans="1:13" s="89" customFormat="1" x14ac:dyDescent="0.2">
      <c r="A993" s="47" t="s">
        <v>564</v>
      </c>
      <c r="B993" s="116">
        <v>1211</v>
      </c>
      <c r="C993" s="116">
        <v>5004</v>
      </c>
      <c r="D993" s="116">
        <v>373</v>
      </c>
      <c r="E993" s="117">
        <v>5409</v>
      </c>
      <c r="F993" s="117">
        <v>104</v>
      </c>
      <c r="G993" s="117">
        <v>728</v>
      </c>
      <c r="H993" s="104">
        <f>D993/D992*100</f>
        <v>1.3380205904509093</v>
      </c>
      <c r="I993" s="104">
        <f>E993/E992*100</f>
        <v>1.5366913832779339</v>
      </c>
      <c r="J993" s="105">
        <f>D993/B993*100</f>
        <v>30.800990916597854</v>
      </c>
      <c r="K993" s="106">
        <f>D993/F993</f>
        <v>3.5865384615384617</v>
      </c>
      <c r="L993" s="106"/>
      <c r="M993" s="47" t="s">
        <v>564</v>
      </c>
    </row>
    <row r="994" spans="1:13" s="89" customFormat="1" x14ac:dyDescent="0.2">
      <c r="A994" s="47" t="s">
        <v>565</v>
      </c>
      <c r="B994" s="116">
        <v>34901</v>
      </c>
      <c r="C994" s="116">
        <v>319089</v>
      </c>
      <c r="D994" s="116">
        <v>27504</v>
      </c>
      <c r="E994" s="117">
        <v>346581</v>
      </c>
      <c r="F994" s="117">
        <v>18418</v>
      </c>
      <c r="G994" s="117">
        <v>318670</v>
      </c>
      <c r="H994" s="104">
        <f>D994/D992*100</f>
        <v>98.66197940954909</v>
      </c>
      <c r="I994" s="104">
        <f>E994/E992*100</f>
        <v>98.463308616722074</v>
      </c>
      <c r="J994" s="105">
        <f>D994/B994*100</f>
        <v>78.805764877797202</v>
      </c>
      <c r="K994" s="105">
        <f>D994/F994*100</f>
        <v>149.3321750461505</v>
      </c>
      <c r="L994" s="105">
        <f>E994/G994*100</f>
        <v>108.7585903913139</v>
      </c>
      <c r="M994" s="47" t="s">
        <v>831</v>
      </c>
    </row>
    <row r="995" spans="1:13" s="89" customFormat="1" ht="33.75" x14ac:dyDescent="0.2">
      <c r="A995" s="42" t="s">
        <v>702</v>
      </c>
      <c r="B995" s="116"/>
      <c r="C995" s="116"/>
      <c r="D995" s="116"/>
      <c r="E995" s="117"/>
      <c r="F995" s="117"/>
      <c r="G995" s="117"/>
      <c r="H995" s="112"/>
      <c r="I995" s="112"/>
      <c r="J995" s="112"/>
      <c r="K995" s="112"/>
      <c r="L995" s="112"/>
      <c r="M995" s="42" t="s">
        <v>969</v>
      </c>
    </row>
    <row r="996" spans="1:13" s="89" customFormat="1" x14ac:dyDescent="0.2">
      <c r="A996" s="43" t="s">
        <v>555</v>
      </c>
      <c r="B996" s="116">
        <v>81309</v>
      </c>
      <c r="C996" s="116">
        <v>995813</v>
      </c>
      <c r="D996" s="116">
        <v>64576</v>
      </c>
      <c r="E996" s="117">
        <v>1063002</v>
      </c>
      <c r="F996" s="117">
        <v>99529</v>
      </c>
      <c r="G996" s="117">
        <v>1143868</v>
      </c>
      <c r="H996" s="104">
        <f>H997+H998</f>
        <v>100</v>
      </c>
      <c r="I996" s="104">
        <f>I997+I998</f>
        <v>100</v>
      </c>
      <c r="J996" s="105">
        <f>D996/B996*100</f>
        <v>79.420482357426607</v>
      </c>
      <c r="K996" s="105">
        <f>D996/F996*100</f>
        <v>64.881592299731736</v>
      </c>
      <c r="L996" s="105">
        <f>E996/G996*100</f>
        <v>92.930477992215884</v>
      </c>
      <c r="M996" s="43" t="s">
        <v>556</v>
      </c>
    </row>
    <row r="997" spans="1:13" s="89" customFormat="1" x14ac:dyDescent="0.2">
      <c r="A997" s="47" t="s">
        <v>562</v>
      </c>
      <c r="B997" s="116">
        <v>0</v>
      </c>
      <c r="C997" s="116">
        <v>0</v>
      </c>
      <c r="D997" s="116">
        <v>0</v>
      </c>
      <c r="E997" s="117">
        <v>0</v>
      </c>
      <c r="F997" s="117">
        <v>0</v>
      </c>
      <c r="G997" s="117">
        <v>0</v>
      </c>
      <c r="H997" s="104">
        <f>D997/D996*100</f>
        <v>0</v>
      </c>
      <c r="I997" s="104">
        <f>E997/E996*100</f>
        <v>0</v>
      </c>
      <c r="J997" s="105">
        <v>0</v>
      </c>
      <c r="K997" s="105">
        <v>0</v>
      </c>
      <c r="L997" s="105">
        <v>0</v>
      </c>
      <c r="M997" s="47" t="s">
        <v>830</v>
      </c>
    </row>
    <row r="998" spans="1:13" s="89" customFormat="1" x14ac:dyDescent="0.2">
      <c r="A998" s="47" t="s">
        <v>563</v>
      </c>
      <c r="B998" s="116">
        <v>81309</v>
      </c>
      <c r="C998" s="116">
        <v>995813</v>
      </c>
      <c r="D998" s="116">
        <v>64576</v>
      </c>
      <c r="E998" s="117">
        <v>1063002</v>
      </c>
      <c r="F998" s="117">
        <v>99529</v>
      </c>
      <c r="G998" s="117">
        <v>1143868</v>
      </c>
      <c r="H998" s="104">
        <f>D998/D996*100</f>
        <v>100</v>
      </c>
      <c r="I998" s="104">
        <f>E998/E996*100</f>
        <v>100</v>
      </c>
      <c r="J998" s="105">
        <f>D998/B998*100</f>
        <v>79.420482357426607</v>
      </c>
      <c r="K998" s="105">
        <f>D998/F998*100</f>
        <v>64.881592299731736</v>
      </c>
      <c r="L998" s="105">
        <f>E998/G998*100</f>
        <v>92.930477992215884</v>
      </c>
      <c r="M998" s="47" t="s">
        <v>563</v>
      </c>
    </row>
    <row r="999" spans="1:13" s="89" customFormat="1" x14ac:dyDescent="0.2">
      <c r="A999" s="43" t="s">
        <v>557</v>
      </c>
      <c r="B999" s="116">
        <v>81309</v>
      </c>
      <c r="C999" s="116">
        <v>995813</v>
      </c>
      <c r="D999" s="116">
        <v>64576</v>
      </c>
      <c r="E999" s="117">
        <v>1063002</v>
      </c>
      <c r="F999" s="117">
        <v>99529</v>
      </c>
      <c r="G999" s="117">
        <v>1143868</v>
      </c>
      <c r="H999" s="104">
        <f>H1000+H1001</f>
        <v>100</v>
      </c>
      <c r="I999" s="104">
        <f>I1000+I1001</f>
        <v>100</v>
      </c>
      <c r="J999" s="105">
        <f>D999/B999*100</f>
        <v>79.420482357426607</v>
      </c>
      <c r="K999" s="105">
        <f>D999/F999*100</f>
        <v>64.881592299731736</v>
      </c>
      <c r="L999" s="105">
        <f>E999/G999*100</f>
        <v>92.930477992215884</v>
      </c>
      <c r="M999" s="43" t="s">
        <v>558</v>
      </c>
    </row>
    <row r="1000" spans="1:13" s="89" customFormat="1" x14ac:dyDescent="0.2">
      <c r="A1000" s="47" t="s">
        <v>564</v>
      </c>
      <c r="B1000" s="116">
        <v>1757</v>
      </c>
      <c r="C1000" s="116">
        <v>4861</v>
      </c>
      <c r="D1000" s="116">
        <v>11464</v>
      </c>
      <c r="E1000" s="117">
        <v>16325</v>
      </c>
      <c r="F1000" s="117">
        <v>350</v>
      </c>
      <c r="G1000" s="117">
        <v>4723</v>
      </c>
      <c r="H1000" s="104">
        <f>D1000/D999*100</f>
        <v>17.752725470763131</v>
      </c>
      <c r="I1000" s="104">
        <f>E1000/E999*100</f>
        <v>1.5357449938946492</v>
      </c>
      <c r="J1000" s="106"/>
      <c r="K1000" s="106"/>
      <c r="L1000" s="106">
        <f>E1000/G1000</f>
        <v>3.4564895193732799</v>
      </c>
      <c r="M1000" s="47" t="s">
        <v>564</v>
      </c>
    </row>
    <row r="1001" spans="1:13" s="89" customFormat="1" x14ac:dyDescent="0.2">
      <c r="A1001" s="47" t="s">
        <v>565</v>
      </c>
      <c r="B1001" s="116">
        <v>79552</v>
      </c>
      <c r="C1001" s="116">
        <v>990952</v>
      </c>
      <c r="D1001" s="116">
        <v>53112</v>
      </c>
      <c r="E1001" s="117">
        <v>1046677</v>
      </c>
      <c r="F1001" s="117">
        <v>99179</v>
      </c>
      <c r="G1001" s="117">
        <v>1139145</v>
      </c>
      <c r="H1001" s="104">
        <f>D1001/D999*100</f>
        <v>82.247274529236876</v>
      </c>
      <c r="I1001" s="104">
        <f>E1001/E999*100</f>
        <v>98.464255006105347</v>
      </c>
      <c r="J1001" s="105">
        <f>D1001/B1001*100</f>
        <v>66.76387771520514</v>
      </c>
      <c r="K1001" s="105">
        <f>D1001/F1001*100</f>
        <v>53.551659121386585</v>
      </c>
      <c r="L1001" s="105">
        <f>E1001/G1001*100</f>
        <v>91.882683942781654</v>
      </c>
      <c r="M1001" s="47" t="s">
        <v>831</v>
      </c>
    </row>
    <row r="1002" spans="1:13" s="89" customFormat="1" ht="22.5" x14ac:dyDescent="0.2">
      <c r="A1002" s="42" t="s">
        <v>703</v>
      </c>
      <c r="B1002" s="116"/>
      <c r="C1002" s="116"/>
      <c r="D1002" s="116"/>
      <c r="E1002" s="117"/>
      <c r="F1002" s="117"/>
      <c r="G1002" s="117"/>
      <c r="H1002" s="112"/>
      <c r="I1002" s="112"/>
      <c r="J1002" s="112"/>
      <c r="K1002" s="112"/>
      <c r="L1002" s="112"/>
      <c r="M1002" s="42" t="s">
        <v>970</v>
      </c>
    </row>
    <row r="1003" spans="1:13" s="89" customFormat="1" x14ac:dyDescent="0.2">
      <c r="A1003" s="43" t="s">
        <v>555</v>
      </c>
      <c r="B1003" s="116">
        <v>42</v>
      </c>
      <c r="C1003" s="116">
        <v>179368</v>
      </c>
      <c r="D1003" s="116">
        <v>42</v>
      </c>
      <c r="E1003" s="117">
        <v>179410</v>
      </c>
      <c r="F1003" s="117">
        <v>16739</v>
      </c>
      <c r="G1003" s="117">
        <v>167063</v>
      </c>
      <c r="H1003" s="104">
        <f>H1004+H1005</f>
        <v>100</v>
      </c>
      <c r="I1003" s="104">
        <f>I1004+I1005</f>
        <v>100</v>
      </c>
      <c r="J1003" s="105">
        <f>D1003/B1003*100</f>
        <v>100</v>
      </c>
      <c r="K1003" s="105">
        <f t="shared" ref="K1003:L1006" si="186">D1003/F1003*100</f>
        <v>0.25091104606009917</v>
      </c>
      <c r="L1003" s="105">
        <f t="shared" si="186"/>
        <v>107.39062509352759</v>
      </c>
      <c r="M1003" s="43" t="s">
        <v>556</v>
      </c>
    </row>
    <row r="1004" spans="1:13" s="89" customFormat="1" x14ac:dyDescent="0.2">
      <c r="A1004" s="47" t="s">
        <v>562</v>
      </c>
      <c r="B1004" s="116">
        <v>42</v>
      </c>
      <c r="C1004" s="116">
        <v>179368</v>
      </c>
      <c r="D1004" s="116">
        <v>42</v>
      </c>
      <c r="E1004" s="117">
        <v>179410</v>
      </c>
      <c r="F1004" s="117">
        <v>16700</v>
      </c>
      <c r="G1004" s="117">
        <v>167000</v>
      </c>
      <c r="H1004" s="104">
        <f>D1004/D1003*100</f>
        <v>100</v>
      </c>
      <c r="I1004" s="104">
        <f>E1004/E1003*100</f>
        <v>100</v>
      </c>
      <c r="J1004" s="105">
        <f>D1004/B1004*100</f>
        <v>100</v>
      </c>
      <c r="K1004" s="105">
        <f t="shared" si="186"/>
        <v>0.25149700598802399</v>
      </c>
      <c r="L1004" s="105">
        <f t="shared" si="186"/>
        <v>107.43113772455091</v>
      </c>
      <c r="M1004" s="47" t="s">
        <v>830</v>
      </c>
    </row>
    <row r="1005" spans="1:13" s="89" customFormat="1" x14ac:dyDescent="0.2">
      <c r="A1005" s="47" t="s">
        <v>563</v>
      </c>
      <c r="B1005" s="116">
        <v>0</v>
      </c>
      <c r="C1005" s="116">
        <v>0</v>
      </c>
      <c r="D1005" s="116">
        <v>0</v>
      </c>
      <c r="E1005" s="117">
        <v>0</v>
      </c>
      <c r="F1005" s="117">
        <v>39</v>
      </c>
      <c r="G1005" s="117">
        <v>63</v>
      </c>
      <c r="H1005" s="104">
        <f>D1005/D1003*100</f>
        <v>0</v>
      </c>
      <c r="I1005" s="104">
        <f>E1005/E1003*100</f>
        <v>0</v>
      </c>
      <c r="J1005" s="105">
        <v>0</v>
      </c>
      <c r="K1005" s="105">
        <f t="shared" si="186"/>
        <v>0</v>
      </c>
      <c r="L1005" s="105">
        <f t="shared" si="186"/>
        <v>0</v>
      </c>
      <c r="M1005" s="47" t="s">
        <v>563</v>
      </c>
    </row>
    <row r="1006" spans="1:13" s="89" customFormat="1" x14ac:dyDescent="0.2">
      <c r="A1006" s="43" t="s">
        <v>557</v>
      </c>
      <c r="B1006" s="116">
        <v>42</v>
      </c>
      <c r="C1006" s="116">
        <v>179368</v>
      </c>
      <c r="D1006" s="116">
        <v>42</v>
      </c>
      <c r="E1006" s="117">
        <v>179410</v>
      </c>
      <c r="F1006" s="117">
        <v>16739</v>
      </c>
      <c r="G1006" s="117">
        <v>167063</v>
      </c>
      <c r="H1006" s="104">
        <f>H1007+H1008</f>
        <v>100</v>
      </c>
      <c r="I1006" s="104">
        <f>I1007+I1008</f>
        <v>100</v>
      </c>
      <c r="J1006" s="105">
        <f>D1006/B1006*100</f>
        <v>100</v>
      </c>
      <c r="K1006" s="105">
        <f t="shared" si="186"/>
        <v>0.25091104606009917</v>
      </c>
      <c r="L1006" s="105">
        <f t="shared" si="186"/>
        <v>107.39062509352759</v>
      </c>
      <c r="M1006" s="43" t="s">
        <v>558</v>
      </c>
    </row>
    <row r="1007" spans="1:13" s="89" customFormat="1" x14ac:dyDescent="0.2">
      <c r="A1007" s="47" t="s">
        <v>564</v>
      </c>
      <c r="B1007" s="116">
        <v>0</v>
      </c>
      <c r="C1007" s="116">
        <v>0</v>
      </c>
      <c r="D1007" s="116">
        <v>0</v>
      </c>
      <c r="E1007" s="117">
        <v>0</v>
      </c>
      <c r="F1007" s="117">
        <v>0</v>
      </c>
      <c r="G1007" s="117">
        <v>0</v>
      </c>
      <c r="H1007" s="104">
        <f>D1007/D1006*100</f>
        <v>0</v>
      </c>
      <c r="I1007" s="104">
        <f>E1007/E1006*100</f>
        <v>0</v>
      </c>
      <c r="J1007" s="105">
        <v>0</v>
      </c>
      <c r="K1007" s="105">
        <v>0</v>
      </c>
      <c r="L1007" s="105">
        <v>0</v>
      </c>
      <c r="M1007" s="47" t="s">
        <v>564</v>
      </c>
    </row>
    <row r="1008" spans="1:13" s="89" customFormat="1" x14ac:dyDescent="0.2">
      <c r="A1008" s="47" t="s">
        <v>565</v>
      </c>
      <c r="B1008" s="116">
        <v>42</v>
      </c>
      <c r="C1008" s="116">
        <v>179368</v>
      </c>
      <c r="D1008" s="116">
        <v>42</v>
      </c>
      <c r="E1008" s="117">
        <v>179410</v>
      </c>
      <c r="F1008" s="117">
        <v>16739</v>
      </c>
      <c r="G1008" s="117">
        <v>167063</v>
      </c>
      <c r="H1008" s="104">
        <f>D1008/D1006*100</f>
        <v>100</v>
      </c>
      <c r="I1008" s="104">
        <f>E1008/E1006*100</f>
        <v>100</v>
      </c>
      <c r="J1008" s="105">
        <f>D1008/B1008*100</f>
        <v>100</v>
      </c>
      <c r="K1008" s="105">
        <f>D1008/F1008*100</f>
        <v>0.25091104606009917</v>
      </c>
      <c r="L1008" s="105">
        <f>E1008/G1008*100</f>
        <v>107.39062509352759</v>
      </c>
      <c r="M1008" s="47" t="s">
        <v>831</v>
      </c>
    </row>
    <row r="1009" spans="1:13" s="89" customFormat="1" ht="22.5" x14ac:dyDescent="0.2">
      <c r="A1009" s="42" t="s">
        <v>704</v>
      </c>
      <c r="B1009" s="116"/>
      <c r="C1009" s="116"/>
      <c r="D1009" s="116"/>
      <c r="E1009" s="117"/>
      <c r="F1009" s="117"/>
      <c r="G1009" s="117"/>
      <c r="H1009" s="112"/>
      <c r="I1009" s="112"/>
      <c r="J1009" s="112"/>
      <c r="K1009" s="112"/>
      <c r="L1009" s="112"/>
      <c r="M1009" s="42" t="s">
        <v>971</v>
      </c>
    </row>
    <row r="1010" spans="1:13" s="89" customFormat="1" x14ac:dyDescent="0.2">
      <c r="A1010" s="43" t="s">
        <v>555</v>
      </c>
      <c r="B1010" s="116">
        <v>1707.971</v>
      </c>
      <c r="C1010" s="116">
        <v>14948.251</v>
      </c>
      <c r="D1010" s="116">
        <v>1119.0450000000001</v>
      </c>
      <c r="E1010" s="117">
        <v>16104.413</v>
      </c>
      <c r="F1010" s="117">
        <v>1294.0239999999999</v>
      </c>
      <c r="G1010" s="117">
        <v>14912.008</v>
      </c>
      <c r="H1010" s="104">
        <f>H1011+H1012</f>
        <v>100</v>
      </c>
      <c r="I1010" s="104">
        <f>I1011+I1012</f>
        <v>100</v>
      </c>
      <c r="J1010" s="105">
        <f t="shared" ref="J1010:J1015" si="187">D1010/B1010*100</f>
        <v>65.518969584378198</v>
      </c>
      <c r="K1010" s="105">
        <f t="shared" ref="K1010:L1013" si="188">D1010/F1010*100</f>
        <v>86.477916947444584</v>
      </c>
      <c r="L1010" s="105">
        <f t="shared" si="188"/>
        <v>107.99627387538955</v>
      </c>
      <c r="M1010" s="43" t="s">
        <v>556</v>
      </c>
    </row>
    <row r="1011" spans="1:13" s="89" customFormat="1" x14ac:dyDescent="0.2">
      <c r="A1011" s="47" t="s">
        <v>562</v>
      </c>
      <c r="B1011" s="116">
        <v>63.932000000000002</v>
      </c>
      <c r="C1011" s="116">
        <v>517.59199999999998</v>
      </c>
      <c r="D1011" s="116">
        <v>57.933999999999997</v>
      </c>
      <c r="E1011" s="117">
        <v>575.52599999999995</v>
      </c>
      <c r="F1011" s="117">
        <v>54.962000000000003</v>
      </c>
      <c r="G1011" s="117">
        <v>522.63099999999997</v>
      </c>
      <c r="H1011" s="104">
        <f>D1011/D1010*100</f>
        <v>5.1770929676643922</v>
      </c>
      <c r="I1011" s="104">
        <f>E1011/E1010*100</f>
        <v>3.573716098810928</v>
      </c>
      <c r="J1011" s="105">
        <f t="shared" si="187"/>
        <v>90.618156791591048</v>
      </c>
      <c r="K1011" s="105">
        <f t="shared" si="188"/>
        <v>105.4073723663622</v>
      </c>
      <c r="L1011" s="105">
        <f t="shared" si="188"/>
        <v>110.120907485396</v>
      </c>
      <c r="M1011" s="47" t="s">
        <v>830</v>
      </c>
    </row>
    <row r="1012" spans="1:13" s="89" customFormat="1" x14ac:dyDescent="0.2">
      <c r="A1012" s="47" t="s">
        <v>563</v>
      </c>
      <c r="B1012" s="116">
        <v>1644.039</v>
      </c>
      <c r="C1012" s="116">
        <v>14430.659</v>
      </c>
      <c r="D1012" s="116">
        <v>1061.1110000000001</v>
      </c>
      <c r="E1012" s="117">
        <v>15528.887000000001</v>
      </c>
      <c r="F1012" s="117">
        <v>1239.0619999999999</v>
      </c>
      <c r="G1012" s="117">
        <v>14389.377</v>
      </c>
      <c r="H1012" s="104">
        <f>D1012/D1010*100</f>
        <v>94.822907032335607</v>
      </c>
      <c r="I1012" s="104">
        <f>E1012/E1010*100</f>
        <v>96.426283901189066</v>
      </c>
      <c r="J1012" s="105">
        <f t="shared" si="187"/>
        <v>64.542933592207973</v>
      </c>
      <c r="K1012" s="105">
        <f t="shared" si="188"/>
        <v>85.638248933467437</v>
      </c>
      <c r="L1012" s="105">
        <f t="shared" si="188"/>
        <v>107.91910587928859</v>
      </c>
      <c r="M1012" s="47" t="s">
        <v>563</v>
      </c>
    </row>
    <row r="1013" spans="1:13" s="89" customFormat="1" x14ac:dyDescent="0.2">
      <c r="A1013" s="43" t="s">
        <v>557</v>
      </c>
      <c r="B1013" s="116">
        <v>1707.971</v>
      </c>
      <c r="C1013" s="116">
        <v>14948.251</v>
      </c>
      <c r="D1013" s="116">
        <v>1119.0450000000001</v>
      </c>
      <c r="E1013" s="117">
        <v>16104.413</v>
      </c>
      <c r="F1013" s="117">
        <v>1294.0239999999999</v>
      </c>
      <c r="G1013" s="117">
        <v>14912.008</v>
      </c>
      <c r="H1013" s="104">
        <f>H1014+H1015</f>
        <v>100</v>
      </c>
      <c r="I1013" s="104">
        <f>I1014+I1015</f>
        <v>99.999999999999986</v>
      </c>
      <c r="J1013" s="105">
        <f t="shared" si="187"/>
        <v>65.518969584378198</v>
      </c>
      <c r="K1013" s="105">
        <f t="shared" si="188"/>
        <v>86.477916947444584</v>
      </c>
      <c r="L1013" s="105">
        <f t="shared" si="188"/>
        <v>107.99627387538955</v>
      </c>
      <c r="M1013" s="43" t="s">
        <v>558</v>
      </c>
    </row>
    <row r="1014" spans="1:13" s="89" customFormat="1" x14ac:dyDescent="0.2">
      <c r="A1014" s="47" t="s">
        <v>564</v>
      </c>
      <c r="B1014" s="116">
        <v>153.80500000000001</v>
      </c>
      <c r="C1014" s="116">
        <v>543.83699999999999</v>
      </c>
      <c r="D1014" s="116">
        <v>141.97499999999999</v>
      </c>
      <c r="E1014" s="117">
        <v>776.22900000000004</v>
      </c>
      <c r="F1014" s="117">
        <v>65.683999999999997</v>
      </c>
      <c r="G1014" s="117">
        <v>191.066</v>
      </c>
      <c r="H1014" s="104">
        <f>D1014/D1013*100</f>
        <v>12.687157352921464</v>
      </c>
      <c r="I1014" s="104">
        <f>E1014/E1013*100</f>
        <v>4.8199769839484379</v>
      </c>
      <c r="J1014" s="105">
        <f t="shared" si="187"/>
        <v>92.308442508370973</v>
      </c>
      <c r="K1014" s="106">
        <f>D1014/F1014</f>
        <v>2.1614852932220936</v>
      </c>
      <c r="L1014" s="106">
        <f>E1014/G1014</f>
        <v>4.0626223399244239</v>
      </c>
      <c r="M1014" s="47" t="s">
        <v>564</v>
      </c>
    </row>
    <row r="1015" spans="1:13" s="89" customFormat="1" x14ac:dyDescent="0.2">
      <c r="A1015" s="47" t="s">
        <v>565</v>
      </c>
      <c r="B1015" s="116">
        <v>1554.1669999999999</v>
      </c>
      <c r="C1015" s="116">
        <v>14404.414000000001</v>
      </c>
      <c r="D1015" s="116">
        <v>977.07</v>
      </c>
      <c r="E1015" s="117">
        <v>15328.183999999999</v>
      </c>
      <c r="F1015" s="117">
        <v>1228.3389999999999</v>
      </c>
      <c r="G1015" s="117">
        <v>14720.941999999999</v>
      </c>
      <c r="H1015" s="104">
        <f>D1015/D1013*100</f>
        <v>87.31284264707854</v>
      </c>
      <c r="I1015" s="104">
        <f>E1015/E1013*100</f>
        <v>95.18002301605155</v>
      </c>
      <c r="J1015" s="105">
        <f t="shared" si="187"/>
        <v>62.867761315225458</v>
      </c>
      <c r="K1015" s="105">
        <f>D1015/F1015*100</f>
        <v>79.544002103653796</v>
      </c>
      <c r="L1015" s="105">
        <f>E1015/G1015*100</f>
        <v>104.12502134713935</v>
      </c>
      <c r="M1015" s="47" t="s">
        <v>831</v>
      </c>
    </row>
    <row r="1016" spans="1:13" s="89" customFormat="1" ht="33.75" x14ac:dyDescent="0.2">
      <c r="A1016" s="42" t="s">
        <v>705</v>
      </c>
      <c r="B1016" s="116"/>
      <c r="C1016" s="116"/>
      <c r="D1016" s="116"/>
      <c r="E1016" s="117"/>
      <c r="F1016" s="117"/>
      <c r="G1016" s="117"/>
      <c r="H1016" s="112"/>
      <c r="I1016" s="112"/>
      <c r="J1016" s="112"/>
      <c r="K1016" s="112"/>
      <c r="L1016" s="112"/>
      <c r="M1016" s="42" t="s">
        <v>972</v>
      </c>
    </row>
    <row r="1017" spans="1:13" s="89" customFormat="1" x14ac:dyDescent="0.2">
      <c r="A1017" s="43" t="s">
        <v>555</v>
      </c>
      <c r="B1017" s="116">
        <v>903.00099999999998</v>
      </c>
      <c r="C1017" s="116">
        <v>8476.5229999999992</v>
      </c>
      <c r="D1017" s="116">
        <v>987.77</v>
      </c>
      <c r="E1017" s="117">
        <v>9557.9449999999997</v>
      </c>
      <c r="F1017" s="117">
        <v>678.20799999999997</v>
      </c>
      <c r="G1017" s="117">
        <v>7759.0050000000001</v>
      </c>
      <c r="H1017" s="104">
        <f>H1018+H1019</f>
        <v>100.00010123814248</v>
      </c>
      <c r="I1017" s="104">
        <f>I1018+I1019</f>
        <v>100</v>
      </c>
      <c r="J1017" s="105">
        <f>D1017/B1017*100</f>
        <v>109.3874757613779</v>
      </c>
      <c r="K1017" s="105">
        <f t="shared" ref="K1017:L1020" si="189">D1017/F1017*100</f>
        <v>145.64410918184393</v>
      </c>
      <c r="L1017" s="105">
        <f t="shared" si="189"/>
        <v>123.1851893380659</v>
      </c>
      <c r="M1017" s="43" t="s">
        <v>556</v>
      </c>
    </row>
    <row r="1018" spans="1:13" s="89" customFormat="1" x14ac:dyDescent="0.2">
      <c r="A1018" s="47" t="s">
        <v>562</v>
      </c>
      <c r="B1018" s="116">
        <v>4.13</v>
      </c>
      <c r="C1018" s="116">
        <v>89.381</v>
      </c>
      <c r="D1018" s="116">
        <v>4.13</v>
      </c>
      <c r="E1018" s="117">
        <v>93.510999999999996</v>
      </c>
      <c r="F1018" s="117">
        <v>3.331</v>
      </c>
      <c r="G1018" s="117">
        <v>112.129</v>
      </c>
      <c r="H1018" s="104">
        <f>D1018/D1017*100</f>
        <v>0.41811352845298</v>
      </c>
      <c r="I1018" s="104">
        <f>E1018/E1017*100</f>
        <v>0.97835884178031995</v>
      </c>
      <c r="J1018" s="105">
        <f>D1018/B1018*100</f>
        <v>100</v>
      </c>
      <c r="K1018" s="105">
        <f t="shared" si="189"/>
        <v>123.98679075352747</v>
      </c>
      <c r="L1018" s="105">
        <f t="shared" si="189"/>
        <v>83.395910067868257</v>
      </c>
      <c r="M1018" s="47" t="s">
        <v>830</v>
      </c>
    </row>
    <row r="1019" spans="1:13" s="89" customFormat="1" x14ac:dyDescent="0.2">
      <c r="A1019" s="47" t="s">
        <v>563</v>
      </c>
      <c r="B1019" s="116">
        <v>898.87099999999998</v>
      </c>
      <c r="C1019" s="116">
        <v>8387.1419999999998</v>
      </c>
      <c r="D1019" s="116">
        <v>983.64099999999996</v>
      </c>
      <c r="E1019" s="117">
        <v>9464.4339999999993</v>
      </c>
      <c r="F1019" s="117">
        <v>674.87699999999995</v>
      </c>
      <c r="G1019" s="117">
        <v>7646.8760000000002</v>
      </c>
      <c r="H1019" s="104">
        <f>D1019/D1017*100</f>
        <v>99.5819877096895</v>
      </c>
      <c r="I1019" s="104">
        <f>E1019/E1017*100</f>
        <v>99.02164115821968</v>
      </c>
      <c r="J1019" s="105">
        <f>D1019/B1019*100</f>
        <v>109.4307192021992</v>
      </c>
      <c r="K1019" s="105">
        <f t="shared" si="189"/>
        <v>145.75115169134526</v>
      </c>
      <c r="L1019" s="105">
        <f t="shared" si="189"/>
        <v>123.7686344070441</v>
      </c>
      <c r="M1019" s="47" t="s">
        <v>563</v>
      </c>
    </row>
    <row r="1020" spans="1:13" s="89" customFormat="1" x14ac:dyDescent="0.2">
      <c r="A1020" s="43" t="s">
        <v>557</v>
      </c>
      <c r="B1020" s="116">
        <v>903.00099999999998</v>
      </c>
      <c r="C1020" s="116">
        <v>8476.5229999999992</v>
      </c>
      <c r="D1020" s="116">
        <v>987.77</v>
      </c>
      <c r="E1020" s="117">
        <v>9557.9449999999997</v>
      </c>
      <c r="F1020" s="117">
        <v>678.20799999999997</v>
      </c>
      <c r="G1020" s="117">
        <v>7759.0050000000001</v>
      </c>
      <c r="H1020" s="104">
        <f>H1021+H1022</f>
        <v>100.00010123814249</v>
      </c>
      <c r="I1020" s="104">
        <f>I1021+I1022</f>
        <v>99.999999999999986</v>
      </c>
      <c r="J1020" s="105">
        <f>D1020/B1020*100</f>
        <v>109.3874757613779</v>
      </c>
      <c r="K1020" s="105">
        <f t="shared" si="189"/>
        <v>145.64410918184393</v>
      </c>
      <c r="L1020" s="105">
        <f t="shared" si="189"/>
        <v>123.1851893380659</v>
      </c>
      <c r="M1020" s="43" t="s">
        <v>558</v>
      </c>
    </row>
    <row r="1021" spans="1:13" s="89" customFormat="1" x14ac:dyDescent="0.2">
      <c r="A1021" s="47" t="s">
        <v>564</v>
      </c>
      <c r="B1021" s="116">
        <v>22.417000000000002</v>
      </c>
      <c r="C1021" s="116">
        <v>106.624</v>
      </c>
      <c r="D1021" s="116">
        <v>180.86799999999999</v>
      </c>
      <c r="E1021" s="117">
        <v>288.11900000000003</v>
      </c>
      <c r="F1021" s="117">
        <v>19.815999999999999</v>
      </c>
      <c r="G1021" s="117">
        <v>85.891999999999996</v>
      </c>
      <c r="H1021" s="104">
        <f>D1021/D1020*100</f>
        <v>18.310740354535977</v>
      </c>
      <c r="I1021" s="104">
        <f>E1021/E1020*100</f>
        <v>3.0144450506881975</v>
      </c>
      <c r="J1021" s="106"/>
      <c r="K1021" s="106"/>
      <c r="L1021" s="106">
        <f>E1021/G1021</f>
        <v>3.3544334745960049</v>
      </c>
      <c r="M1021" s="47" t="s">
        <v>564</v>
      </c>
    </row>
    <row r="1022" spans="1:13" s="89" customFormat="1" x14ac:dyDescent="0.2">
      <c r="A1022" s="47" t="s">
        <v>565</v>
      </c>
      <c r="B1022" s="116">
        <v>880.58399999999995</v>
      </c>
      <c r="C1022" s="116">
        <v>8369.8989999999994</v>
      </c>
      <c r="D1022" s="116">
        <v>806.90300000000002</v>
      </c>
      <c r="E1022" s="117">
        <v>9269.8259999999991</v>
      </c>
      <c r="F1022" s="117">
        <v>658.39200000000005</v>
      </c>
      <c r="G1022" s="117">
        <v>7673.1130000000003</v>
      </c>
      <c r="H1022" s="104">
        <f>D1022/D1020*100</f>
        <v>81.689360883606511</v>
      </c>
      <c r="I1022" s="104">
        <f>E1022/E1020*100</f>
        <v>96.985554949311791</v>
      </c>
      <c r="J1022" s="105">
        <f>D1022/B1022*100</f>
        <v>91.632711927539006</v>
      </c>
      <c r="K1022" s="105">
        <f>D1022/F1022*100</f>
        <v>122.55662280222117</v>
      </c>
      <c r="L1022" s="105">
        <f>E1022/G1022*100</f>
        <v>120.80919439085542</v>
      </c>
      <c r="M1022" s="47" t="s">
        <v>831</v>
      </c>
    </row>
    <row r="1023" spans="1:13" s="89" customFormat="1" ht="22.5" x14ac:dyDescent="0.2">
      <c r="A1023" s="42" t="s">
        <v>706</v>
      </c>
      <c r="B1023" s="116"/>
      <c r="C1023" s="116"/>
      <c r="D1023" s="116"/>
      <c r="E1023" s="117"/>
      <c r="F1023" s="117"/>
      <c r="G1023" s="117"/>
      <c r="H1023" s="112"/>
      <c r="I1023" s="112"/>
      <c r="J1023" s="112"/>
      <c r="K1023" s="112"/>
      <c r="L1023" s="112"/>
      <c r="M1023" s="42" t="s">
        <v>973</v>
      </c>
    </row>
    <row r="1024" spans="1:13" s="89" customFormat="1" x14ac:dyDescent="0.2">
      <c r="A1024" s="43" t="s">
        <v>555</v>
      </c>
      <c r="B1024" s="116">
        <v>16397.460999999999</v>
      </c>
      <c r="C1024" s="116">
        <v>134200.693</v>
      </c>
      <c r="D1024" s="116">
        <v>16394.688999999998</v>
      </c>
      <c r="E1024" s="117">
        <v>149469.34400000001</v>
      </c>
      <c r="F1024" s="117">
        <v>18224.866999999998</v>
      </c>
      <c r="G1024" s="117">
        <v>144103.56400000001</v>
      </c>
      <c r="H1024" s="104">
        <f>H1025+H1026</f>
        <v>100.00000000000001</v>
      </c>
      <c r="I1024" s="104">
        <f>I1025+I1026</f>
        <v>99.999999999999986</v>
      </c>
      <c r="J1024" s="105">
        <f t="shared" ref="J1024:J1029" si="190">D1024/B1024*100</f>
        <v>99.98309494378428</v>
      </c>
      <c r="K1024" s="105">
        <f t="shared" ref="K1024:L1029" si="191">D1024/F1024*100</f>
        <v>89.957797771583188</v>
      </c>
      <c r="L1024" s="105">
        <f t="shared" si="191"/>
        <v>103.72355814877695</v>
      </c>
      <c r="M1024" s="43" t="s">
        <v>556</v>
      </c>
    </row>
    <row r="1025" spans="1:13" s="89" customFormat="1" x14ac:dyDescent="0.2">
      <c r="A1025" s="47" t="s">
        <v>562</v>
      </c>
      <c r="B1025" s="116">
        <v>13987.718999999999</v>
      </c>
      <c r="C1025" s="116">
        <v>112280.745</v>
      </c>
      <c r="D1025" s="116">
        <v>14067.334000000001</v>
      </c>
      <c r="E1025" s="117">
        <v>126348.079</v>
      </c>
      <c r="F1025" s="117">
        <v>16050.165000000001</v>
      </c>
      <c r="G1025" s="117">
        <v>121074.571</v>
      </c>
      <c r="H1025" s="104">
        <f>D1025/D1024*100</f>
        <v>85.80421379142966</v>
      </c>
      <c r="I1025" s="104">
        <f>E1025/E1024*100</f>
        <v>84.531098898781536</v>
      </c>
      <c r="J1025" s="105">
        <f t="shared" si="190"/>
        <v>100.56917786238057</v>
      </c>
      <c r="K1025" s="105">
        <f t="shared" si="191"/>
        <v>87.646039775915071</v>
      </c>
      <c r="L1025" s="105">
        <f t="shared" si="191"/>
        <v>104.35558677304751</v>
      </c>
      <c r="M1025" s="47" t="s">
        <v>830</v>
      </c>
    </row>
    <row r="1026" spans="1:13" s="89" customFormat="1" x14ac:dyDescent="0.2">
      <c r="A1026" s="47" t="s">
        <v>563</v>
      </c>
      <c r="B1026" s="116">
        <v>2409.7420000000002</v>
      </c>
      <c r="C1026" s="116">
        <v>21919.949000000001</v>
      </c>
      <c r="D1026" s="116">
        <v>2327.355</v>
      </c>
      <c r="E1026" s="117">
        <v>23121.264999999999</v>
      </c>
      <c r="F1026" s="117">
        <v>2174.7020000000002</v>
      </c>
      <c r="G1026" s="117">
        <v>23028.992999999999</v>
      </c>
      <c r="H1026" s="104">
        <f>D1026/D1024*100</f>
        <v>14.195786208570349</v>
      </c>
      <c r="I1026" s="104">
        <f>E1026/E1024*100</f>
        <v>15.468901101218451</v>
      </c>
      <c r="J1026" s="105">
        <f t="shared" si="190"/>
        <v>96.58108627396625</v>
      </c>
      <c r="K1026" s="105">
        <f t="shared" si="191"/>
        <v>107.01949048651262</v>
      </c>
      <c r="L1026" s="105">
        <f t="shared" si="191"/>
        <v>100.40067752853979</v>
      </c>
      <c r="M1026" s="47" t="s">
        <v>563</v>
      </c>
    </row>
    <row r="1027" spans="1:13" s="89" customFormat="1" x14ac:dyDescent="0.2">
      <c r="A1027" s="43" t="s">
        <v>557</v>
      </c>
      <c r="B1027" s="116">
        <v>16397.460999999999</v>
      </c>
      <c r="C1027" s="116">
        <v>134200.693</v>
      </c>
      <c r="D1027" s="116">
        <v>16394.688999999998</v>
      </c>
      <c r="E1027" s="117">
        <v>149469.34400000001</v>
      </c>
      <c r="F1027" s="117">
        <v>18224.866999999998</v>
      </c>
      <c r="G1027" s="117">
        <v>144103.56400000001</v>
      </c>
      <c r="H1027" s="104">
        <f>H1028+H1029</f>
        <v>100.00000609953626</v>
      </c>
      <c r="I1027" s="104">
        <f>I1028+I1029</f>
        <v>99.999999999999986</v>
      </c>
      <c r="J1027" s="105">
        <f t="shared" si="190"/>
        <v>99.98309494378428</v>
      </c>
      <c r="K1027" s="105">
        <f t="shared" si="191"/>
        <v>89.957797771583188</v>
      </c>
      <c r="L1027" s="105">
        <f t="shared" si="191"/>
        <v>103.72355814877695</v>
      </c>
      <c r="M1027" s="43" t="s">
        <v>558</v>
      </c>
    </row>
    <row r="1028" spans="1:13" s="89" customFormat="1" x14ac:dyDescent="0.2">
      <c r="A1028" s="47" t="s">
        <v>564</v>
      </c>
      <c r="B1028" s="116">
        <v>402.50400000000002</v>
      </c>
      <c r="C1028" s="116">
        <v>3094.134</v>
      </c>
      <c r="D1028" s="116">
        <v>484.86599999999999</v>
      </c>
      <c r="E1028" s="117">
        <v>3672.5859999999998</v>
      </c>
      <c r="F1028" s="117">
        <v>285.113</v>
      </c>
      <c r="G1028" s="117">
        <v>3455.8470000000002</v>
      </c>
      <c r="H1028" s="104">
        <f>D1028/D1027*100</f>
        <v>2.9574577474449195</v>
      </c>
      <c r="I1028" s="104">
        <f>E1028/E1027*100</f>
        <v>2.4570831059511438</v>
      </c>
      <c r="J1028" s="105">
        <f t="shared" si="190"/>
        <v>120.46240534255558</v>
      </c>
      <c r="K1028" s="105">
        <f t="shared" si="191"/>
        <v>170.06099336052722</v>
      </c>
      <c r="L1028" s="105">
        <f t="shared" si="191"/>
        <v>106.27166075349979</v>
      </c>
      <c r="M1028" s="47" t="s">
        <v>564</v>
      </c>
    </row>
    <row r="1029" spans="1:13" s="89" customFormat="1" x14ac:dyDescent="0.2">
      <c r="A1029" s="47" t="s">
        <v>565</v>
      </c>
      <c r="B1029" s="116">
        <v>15994.957</v>
      </c>
      <c r="C1029" s="116">
        <v>131106.55900000001</v>
      </c>
      <c r="D1029" s="116">
        <v>15909.824000000001</v>
      </c>
      <c r="E1029" s="117">
        <v>145796.758</v>
      </c>
      <c r="F1029" s="117">
        <v>17939.754000000001</v>
      </c>
      <c r="G1029" s="117">
        <v>140647.717</v>
      </c>
      <c r="H1029" s="104">
        <f>D1029/D1027*100</f>
        <v>97.042548352091345</v>
      </c>
      <c r="I1029" s="104">
        <f>E1029/E1027*100</f>
        <v>97.542916894048844</v>
      </c>
      <c r="J1029" s="105">
        <f t="shared" si="190"/>
        <v>99.467750991765712</v>
      </c>
      <c r="K1029" s="105">
        <f t="shared" si="191"/>
        <v>88.684738932317572</v>
      </c>
      <c r="L1029" s="105">
        <f t="shared" si="191"/>
        <v>103.66094886559729</v>
      </c>
      <c r="M1029" s="47" t="s">
        <v>831</v>
      </c>
    </row>
    <row r="1030" spans="1:13" s="89" customFormat="1" ht="33.75" x14ac:dyDescent="0.2">
      <c r="A1030" s="42" t="s">
        <v>707</v>
      </c>
      <c r="B1030" s="116"/>
      <c r="C1030" s="116"/>
      <c r="D1030" s="116"/>
      <c r="E1030" s="117"/>
      <c r="F1030" s="117"/>
      <c r="G1030" s="117"/>
      <c r="H1030" s="112"/>
      <c r="I1030" s="112"/>
      <c r="J1030" s="112"/>
      <c r="K1030" s="112"/>
      <c r="L1030" s="112"/>
      <c r="M1030" s="42" t="s">
        <v>974</v>
      </c>
    </row>
    <row r="1031" spans="1:13" s="89" customFormat="1" x14ac:dyDescent="0.2">
      <c r="A1031" s="43" t="s">
        <v>555</v>
      </c>
      <c r="B1031" s="116">
        <v>8906.6970000000001</v>
      </c>
      <c r="C1031" s="116">
        <v>60941.894999999997</v>
      </c>
      <c r="D1031" s="116">
        <v>8817.7160000000003</v>
      </c>
      <c r="E1031" s="117">
        <v>69769.900999999998</v>
      </c>
      <c r="F1031" s="117">
        <v>9923.0820000000003</v>
      </c>
      <c r="G1031" s="117">
        <v>73650.528000000006</v>
      </c>
      <c r="H1031" s="104">
        <f>H1032+H1033</f>
        <v>100</v>
      </c>
      <c r="I1031" s="104">
        <f>I1032+I1033</f>
        <v>100</v>
      </c>
      <c r="J1031" s="105">
        <f t="shared" ref="J1031:J1036" si="192">D1031/B1031*100</f>
        <v>99.000965228748655</v>
      </c>
      <c r="K1031" s="105">
        <f t="shared" ref="K1031:L1034" si="193">D1031/F1031*100</f>
        <v>88.86065841237631</v>
      </c>
      <c r="L1031" s="105">
        <f t="shared" si="193"/>
        <v>94.731026232425648</v>
      </c>
      <c r="M1031" s="43" t="s">
        <v>556</v>
      </c>
    </row>
    <row r="1032" spans="1:13" s="89" customFormat="1" x14ac:dyDescent="0.2">
      <c r="A1032" s="47" t="s">
        <v>562</v>
      </c>
      <c r="B1032" s="116">
        <v>8644.6640000000007</v>
      </c>
      <c r="C1032" s="116">
        <v>58708.218000000001</v>
      </c>
      <c r="D1032" s="116">
        <v>8654.4979999999996</v>
      </c>
      <c r="E1032" s="117">
        <v>67362.716</v>
      </c>
      <c r="F1032" s="117">
        <v>9705.3269999999993</v>
      </c>
      <c r="G1032" s="117">
        <v>70094.482000000004</v>
      </c>
      <c r="H1032" s="104">
        <f>D1032/D1031*100</f>
        <v>98.148976446961996</v>
      </c>
      <c r="I1032" s="104">
        <f>E1032/E1031*100</f>
        <v>96.54982311068494</v>
      </c>
      <c r="J1032" s="105">
        <f t="shared" si="192"/>
        <v>100.11375803617119</v>
      </c>
      <c r="K1032" s="105">
        <f t="shared" si="193"/>
        <v>89.172657448842273</v>
      </c>
      <c r="L1032" s="105">
        <f t="shared" si="193"/>
        <v>96.102737445152954</v>
      </c>
      <c r="M1032" s="47" t="s">
        <v>830</v>
      </c>
    </row>
    <row r="1033" spans="1:13" s="89" customFormat="1" x14ac:dyDescent="0.2">
      <c r="A1033" s="47" t="s">
        <v>563</v>
      </c>
      <c r="B1033" s="116">
        <v>262.03300000000002</v>
      </c>
      <c r="C1033" s="116">
        <v>2233.6770000000001</v>
      </c>
      <c r="D1033" s="116">
        <v>163.21799999999999</v>
      </c>
      <c r="E1033" s="117">
        <v>2407.1849999999999</v>
      </c>
      <c r="F1033" s="117">
        <v>217.755</v>
      </c>
      <c r="G1033" s="117">
        <v>3556.0459999999998</v>
      </c>
      <c r="H1033" s="104">
        <f>D1033/D1031*100</f>
        <v>1.8510235530379973</v>
      </c>
      <c r="I1033" s="104">
        <f>E1033/E1031*100</f>
        <v>3.4501768893150646</v>
      </c>
      <c r="J1033" s="105">
        <f t="shared" si="192"/>
        <v>62.289100991096532</v>
      </c>
      <c r="K1033" s="105">
        <f t="shared" si="193"/>
        <v>74.954880484948688</v>
      </c>
      <c r="L1033" s="105">
        <f t="shared" si="193"/>
        <v>67.692740757571755</v>
      </c>
      <c r="M1033" s="47" t="s">
        <v>563</v>
      </c>
    </row>
    <row r="1034" spans="1:13" s="89" customFormat="1" x14ac:dyDescent="0.2">
      <c r="A1034" s="43" t="s">
        <v>557</v>
      </c>
      <c r="B1034" s="116">
        <v>8906.6970000000001</v>
      </c>
      <c r="C1034" s="116">
        <v>60941.894999999997</v>
      </c>
      <c r="D1034" s="116">
        <v>8817.7160000000003</v>
      </c>
      <c r="E1034" s="117">
        <v>69769.900999999998</v>
      </c>
      <c r="F1034" s="117">
        <v>9923.0820000000003</v>
      </c>
      <c r="G1034" s="117">
        <v>73650.528000000006</v>
      </c>
      <c r="H1034" s="104">
        <f>H1035+H1036</f>
        <v>100</v>
      </c>
      <c r="I1034" s="104">
        <f>I1035+I1036</f>
        <v>100</v>
      </c>
      <c r="J1034" s="105">
        <f t="shared" si="192"/>
        <v>99.000965228748655</v>
      </c>
      <c r="K1034" s="105">
        <f t="shared" si="193"/>
        <v>88.86065841237631</v>
      </c>
      <c r="L1034" s="105">
        <f t="shared" si="193"/>
        <v>94.731026232425648</v>
      </c>
      <c r="M1034" s="43" t="s">
        <v>558</v>
      </c>
    </row>
    <row r="1035" spans="1:13" s="89" customFormat="1" x14ac:dyDescent="0.2">
      <c r="A1035" s="47" t="s">
        <v>564</v>
      </c>
      <c r="B1035" s="116">
        <v>226.364</v>
      </c>
      <c r="C1035" s="116">
        <v>1874.068</v>
      </c>
      <c r="D1035" s="116">
        <v>398.19799999999998</v>
      </c>
      <c r="E1035" s="117">
        <v>2290.567</v>
      </c>
      <c r="F1035" s="117">
        <v>179.58500000000001</v>
      </c>
      <c r="G1035" s="117">
        <v>1425.375</v>
      </c>
      <c r="H1035" s="104">
        <f>D1035/D1034*100</f>
        <v>4.5158859731930576</v>
      </c>
      <c r="I1035" s="104">
        <f>E1035/E1034*100</f>
        <v>3.2830303141751629</v>
      </c>
      <c r="J1035" s="105">
        <f t="shared" si="192"/>
        <v>175.91048046509161</v>
      </c>
      <c r="K1035" s="106">
        <f>D1035/F1035</f>
        <v>2.2173232731018735</v>
      </c>
      <c r="L1035" s="105">
        <f>E1035/G1035*100</f>
        <v>160.69925458212751</v>
      </c>
      <c r="M1035" s="47" t="s">
        <v>564</v>
      </c>
    </row>
    <row r="1036" spans="1:13" s="89" customFormat="1" x14ac:dyDescent="0.2">
      <c r="A1036" s="47" t="s">
        <v>565</v>
      </c>
      <c r="B1036" s="116">
        <v>8680.3330000000005</v>
      </c>
      <c r="C1036" s="116">
        <v>59067.828000000001</v>
      </c>
      <c r="D1036" s="116">
        <v>8419.518</v>
      </c>
      <c r="E1036" s="117">
        <v>67479.334000000003</v>
      </c>
      <c r="F1036" s="117">
        <v>9743.4969999999994</v>
      </c>
      <c r="G1036" s="117">
        <v>72225.153000000006</v>
      </c>
      <c r="H1036" s="104">
        <f>D1036/D1034*100</f>
        <v>95.484114026806949</v>
      </c>
      <c r="I1036" s="104">
        <f>E1036/E1034*100</f>
        <v>96.716969685824836</v>
      </c>
      <c r="J1036" s="105">
        <f t="shared" si="192"/>
        <v>96.99533416517545</v>
      </c>
      <c r="K1036" s="105">
        <f>D1036/F1036*100</f>
        <v>86.411665134191566</v>
      </c>
      <c r="L1036" s="105">
        <f>E1036/G1036*100</f>
        <v>93.429132645797225</v>
      </c>
      <c r="M1036" s="47" t="s">
        <v>831</v>
      </c>
    </row>
    <row r="1037" spans="1:13" s="89" customFormat="1" ht="45" x14ac:dyDescent="0.2">
      <c r="A1037" s="42" t="s">
        <v>708</v>
      </c>
      <c r="B1037" s="116"/>
      <c r="C1037" s="116"/>
      <c r="D1037" s="116"/>
      <c r="E1037" s="117"/>
      <c r="F1037" s="117"/>
      <c r="G1037" s="117"/>
      <c r="H1037" s="112"/>
      <c r="I1037" s="112"/>
      <c r="J1037" s="112"/>
      <c r="K1037" s="112"/>
      <c r="L1037" s="112"/>
      <c r="M1037" s="42" t="s">
        <v>975</v>
      </c>
    </row>
    <row r="1038" spans="1:13" s="89" customFormat="1" x14ac:dyDescent="0.2">
      <c r="A1038" s="43" t="s">
        <v>555</v>
      </c>
      <c r="B1038" s="116">
        <v>2246.895</v>
      </c>
      <c r="C1038" s="116">
        <v>18202.753000000001</v>
      </c>
      <c r="D1038" s="116">
        <v>2354.75</v>
      </c>
      <c r="E1038" s="117">
        <v>20061.434000000001</v>
      </c>
      <c r="F1038" s="117">
        <v>2049.2629999999999</v>
      </c>
      <c r="G1038" s="117">
        <v>20826.2</v>
      </c>
      <c r="H1038" s="104">
        <f>H1039+H1040</f>
        <v>100</v>
      </c>
      <c r="I1038" s="104">
        <f>I1039+I1040</f>
        <v>100</v>
      </c>
      <c r="J1038" s="105">
        <f t="shared" ref="J1038:J1043" si="194">D1038/B1038*100</f>
        <v>104.80017980368463</v>
      </c>
      <c r="K1038" s="105">
        <f t="shared" ref="K1038:L1043" si="195">D1038/F1038*100</f>
        <v>114.9071641853681</v>
      </c>
      <c r="L1038" s="105">
        <f t="shared" si="195"/>
        <v>96.327865861270894</v>
      </c>
      <c r="M1038" s="43" t="s">
        <v>556</v>
      </c>
    </row>
    <row r="1039" spans="1:13" s="89" customFormat="1" x14ac:dyDescent="0.2">
      <c r="A1039" s="47" t="s">
        <v>562</v>
      </c>
      <c r="B1039" s="116">
        <v>967.25</v>
      </c>
      <c r="C1039" s="116">
        <v>6560.67</v>
      </c>
      <c r="D1039" s="116">
        <v>967.25</v>
      </c>
      <c r="E1039" s="117">
        <v>7527.92</v>
      </c>
      <c r="F1039" s="117">
        <v>664.43399999999997</v>
      </c>
      <c r="G1039" s="117">
        <v>6696.54</v>
      </c>
      <c r="H1039" s="104">
        <f>D1039/D1038*100</f>
        <v>41.076547404183032</v>
      </c>
      <c r="I1039" s="104">
        <f>E1039/E1038*100</f>
        <v>37.52433649558651</v>
      </c>
      <c r="J1039" s="105">
        <f t="shared" si="194"/>
        <v>100</v>
      </c>
      <c r="K1039" s="105">
        <f t="shared" si="195"/>
        <v>145.57503077807579</v>
      </c>
      <c r="L1039" s="105">
        <f t="shared" si="195"/>
        <v>112.41506807993382</v>
      </c>
      <c r="M1039" s="47" t="s">
        <v>830</v>
      </c>
    </row>
    <row r="1040" spans="1:13" s="89" customFormat="1" x14ac:dyDescent="0.2">
      <c r="A1040" s="47" t="s">
        <v>563</v>
      </c>
      <c r="B1040" s="116">
        <v>1279.645</v>
      </c>
      <c r="C1040" s="116">
        <v>11642.083000000001</v>
      </c>
      <c r="D1040" s="116">
        <v>1387.5</v>
      </c>
      <c r="E1040" s="117">
        <v>12533.513999999999</v>
      </c>
      <c r="F1040" s="117">
        <v>1384.829</v>
      </c>
      <c r="G1040" s="117">
        <v>14129.66</v>
      </c>
      <c r="H1040" s="104">
        <f>D1040/D1038*100</f>
        <v>58.923452595816961</v>
      </c>
      <c r="I1040" s="104">
        <f>E1040/E1038*100</f>
        <v>62.475663504413482</v>
      </c>
      <c r="J1040" s="105">
        <f t="shared" si="194"/>
        <v>108.42850946942315</v>
      </c>
      <c r="K1040" s="105">
        <f t="shared" si="195"/>
        <v>100.19287579910589</v>
      </c>
      <c r="L1040" s="105">
        <f t="shared" si="195"/>
        <v>88.703578146961775</v>
      </c>
      <c r="M1040" s="47" t="s">
        <v>563</v>
      </c>
    </row>
    <row r="1041" spans="1:13" s="89" customFormat="1" x14ac:dyDescent="0.2">
      <c r="A1041" s="43" t="s">
        <v>557</v>
      </c>
      <c r="B1041" s="116">
        <v>2246.895</v>
      </c>
      <c r="C1041" s="116">
        <v>18202.753000000001</v>
      </c>
      <c r="D1041" s="116">
        <v>2354.75</v>
      </c>
      <c r="E1041" s="117">
        <v>20061.434000000001</v>
      </c>
      <c r="F1041" s="117">
        <v>2049.2629999999999</v>
      </c>
      <c r="G1041" s="117">
        <v>20826.2</v>
      </c>
      <c r="H1041" s="104">
        <f>H1042+H1043</f>
        <v>100.00000000000001</v>
      </c>
      <c r="I1041" s="104">
        <f>I1042+I1043</f>
        <v>100.00000498468852</v>
      </c>
      <c r="J1041" s="105">
        <f t="shared" si="194"/>
        <v>104.80017980368463</v>
      </c>
      <c r="K1041" s="105">
        <f t="shared" si="195"/>
        <v>114.9071641853681</v>
      </c>
      <c r="L1041" s="105">
        <f t="shared" si="195"/>
        <v>96.327865861270894</v>
      </c>
      <c r="M1041" s="43" t="s">
        <v>558</v>
      </c>
    </row>
    <row r="1042" spans="1:13" s="89" customFormat="1" x14ac:dyDescent="0.2">
      <c r="A1042" s="47" t="s">
        <v>564</v>
      </c>
      <c r="B1042" s="116">
        <v>52.267000000000003</v>
      </c>
      <c r="C1042" s="116">
        <v>216.64</v>
      </c>
      <c r="D1042" s="116">
        <v>17.379000000000001</v>
      </c>
      <c r="E1042" s="117">
        <v>234.01900000000001</v>
      </c>
      <c r="F1042" s="117">
        <v>43.036999999999999</v>
      </c>
      <c r="G1042" s="117">
        <v>218.018</v>
      </c>
      <c r="H1042" s="104">
        <f>D1042/D1041*100</f>
        <v>0.73804013164879501</v>
      </c>
      <c r="I1042" s="104">
        <f>E1042/E1041*100</f>
        <v>1.1665118256252269</v>
      </c>
      <c r="J1042" s="105">
        <f t="shared" si="194"/>
        <v>33.250425698815697</v>
      </c>
      <c r="K1042" s="105">
        <f t="shared" si="195"/>
        <v>40.381532169993264</v>
      </c>
      <c r="L1042" s="105">
        <f t="shared" si="195"/>
        <v>107.33930225944648</v>
      </c>
      <c r="M1042" s="47" t="s">
        <v>564</v>
      </c>
    </row>
    <row r="1043" spans="1:13" s="89" customFormat="1" x14ac:dyDescent="0.2">
      <c r="A1043" s="47" t="s">
        <v>565</v>
      </c>
      <c r="B1043" s="116">
        <v>2194.6280000000002</v>
      </c>
      <c r="C1043" s="116">
        <v>17986.113000000001</v>
      </c>
      <c r="D1043" s="116">
        <v>2337.3710000000001</v>
      </c>
      <c r="E1043" s="117">
        <v>19827.416000000001</v>
      </c>
      <c r="F1043" s="117">
        <v>2006.2260000000001</v>
      </c>
      <c r="G1043" s="117">
        <v>20608.182000000001</v>
      </c>
      <c r="H1043" s="104">
        <f>D1043/D1041*100</f>
        <v>99.261959868351212</v>
      </c>
      <c r="I1043" s="104">
        <f>E1043/E1041*100</f>
        <v>98.833493159063295</v>
      </c>
      <c r="J1043" s="105">
        <f t="shared" si="194"/>
        <v>106.50420025626211</v>
      </c>
      <c r="K1043" s="105">
        <f t="shared" si="195"/>
        <v>116.50586723529652</v>
      </c>
      <c r="L1043" s="105">
        <f t="shared" si="195"/>
        <v>96.211378567988191</v>
      </c>
      <c r="M1043" s="47" t="s">
        <v>831</v>
      </c>
    </row>
    <row r="1044" spans="1:13" s="89" customFormat="1" ht="56.25" x14ac:dyDescent="0.2">
      <c r="A1044" s="42" t="s">
        <v>709</v>
      </c>
      <c r="B1044" s="116"/>
      <c r="C1044" s="116"/>
      <c r="D1044" s="116"/>
      <c r="E1044" s="117"/>
      <c r="F1044" s="117"/>
      <c r="G1044" s="117"/>
      <c r="H1044" s="112"/>
      <c r="I1044" s="112"/>
      <c r="J1044" s="112"/>
      <c r="K1044" s="112"/>
      <c r="L1044" s="112"/>
      <c r="M1044" s="42" t="s">
        <v>976</v>
      </c>
    </row>
    <row r="1045" spans="1:13" s="89" customFormat="1" x14ac:dyDescent="0.2">
      <c r="A1045" s="43" t="s">
        <v>555</v>
      </c>
      <c r="B1045" s="116">
        <v>4196.2340000000004</v>
      </c>
      <c r="C1045" s="116">
        <v>33984.188999999998</v>
      </c>
      <c r="D1045" s="116">
        <v>3770.5070000000001</v>
      </c>
      <c r="E1045" s="117">
        <v>37709.925000000003</v>
      </c>
      <c r="F1045" s="117">
        <v>4640.5510000000004</v>
      </c>
      <c r="G1045" s="117">
        <v>34149.906000000003</v>
      </c>
      <c r="H1045" s="104">
        <f>H1046+H1047</f>
        <v>100</v>
      </c>
      <c r="I1045" s="104">
        <f>I1046+I1047</f>
        <v>100</v>
      </c>
      <c r="J1045" s="105">
        <f t="shared" ref="J1045:J1050" si="196">D1045/B1045*100</f>
        <v>89.854545766513496</v>
      </c>
      <c r="K1045" s="105">
        <f t="shared" ref="K1045:L1050" si="197">D1045/F1045*100</f>
        <v>81.251278134859405</v>
      </c>
      <c r="L1045" s="105">
        <f t="shared" si="197"/>
        <v>110.42468169604918</v>
      </c>
      <c r="M1045" s="43" t="s">
        <v>556</v>
      </c>
    </row>
    <row r="1046" spans="1:13" s="89" customFormat="1" x14ac:dyDescent="0.2">
      <c r="A1046" s="47" t="s">
        <v>562</v>
      </c>
      <c r="B1046" s="116">
        <v>3817.24</v>
      </c>
      <c r="C1046" s="116">
        <v>31626.012999999999</v>
      </c>
      <c r="D1046" s="116">
        <v>3660.5230000000001</v>
      </c>
      <c r="E1046" s="117">
        <v>35286.536</v>
      </c>
      <c r="F1046" s="117">
        <v>4238.9489999999996</v>
      </c>
      <c r="G1046" s="117">
        <v>31657.251</v>
      </c>
      <c r="H1046" s="104">
        <f>D1046/D1045*100</f>
        <v>97.083044800075953</v>
      </c>
      <c r="I1046" s="104">
        <f>E1046/E1045*100</f>
        <v>93.573604296481633</v>
      </c>
      <c r="J1046" s="105">
        <f t="shared" si="196"/>
        <v>95.894494451488526</v>
      </c>
      <c r="K1046" s="105">
        <f t="shared" si="197"/>
        <v>86.354494946742705</v>
      </c>
      <c r="L1046" s="105">
        <f t="shared" si="197"/>
        <v>111.46430876136402</v>
      </c>
      <c r="M1046" s="47" t="s">
        <v>830</v>
      </c>
    </row>
    <row r="1047" spans="1:13" s="89" customFormat="1" x14ac:dyDescent="0.2">
      <c r="A1047" s="47" t="s">
        <v>563</v>
      </c>
      <c r="B1047" s="116">
        <v>378.99400000000003</v>
      </c>
      <c r="C1047" s="116">
        <v>2358.1759999999999</v>
      </c>
      <c r="D1047" s="116">
        <v>109.98399999999999</v>
      </c>
      <c r="E1047" s="117">
        <v>2423.3890000000001</v>
      </c>
      <c r="F1047" s="117">
        <v>401.60199999999998</v>
      </c>
      <c r="G1047" s="117">
        <v>2492.6550000000002</v>
      </c>
      <c r="H1047" s="104">
        <f>D1047/D1045*100</f>
        <v>2.916955199924042</v>
      </c>
      <c r="I1047" s="104">
        <f>E1047/E1045*100</f>
        <v>6.4263957035183701</v>
      </c>
      <c r="J1047" s="105">
        <f t="shared" si="196"/>
        <v>29.019984485242507</v>
      </c>
      <c r="K1047" s="105">
        <f t="shared" si="197"/>
        <v>27.386317797222127</v>
      </c>
      <c r="L1047" s="105">
        <f t="shared" si="197"/>
        <v>97.221195873476276</v>
      </c>
      <c r="M1047" s="47" t="s">
        <v>563</v>
      </c>
    </row>
    <row r="1048" spans="1:13" s="89" customFormat="1" x14ac:dyDescent="0.2">
      <c r="A1048" s="43" t="s">
        <v>557</v>
      </c>
      <c r="B1048" s="116">
        <v>4196.2340000000004</v>
      </c>
      <c r="C1048" s="116">
        <v>33984.188999999998</v>
      </c>
      <c r="D1048" s="116">
        <v>3770.5070000000001</v>
      </c>
      <c r="E1048" s="117">
        <v>37709.925000000003</v>
      </c>
      <c r="F1048" s="117">
        <v>4640.5510000000004</v>
      </c>
      <c r="G1048" s="117">
        <v>34149.906000000003</v>
      </c>
      <c r="H1048" s="104">
        <f>H1049+H1050</f>
        <v>100</v>
      </c>
      <c r="I1048" s="104">
        <f>I1049+I1050</f>
        <v>99.999999999999986</v>
      </c>
      <c r="J1048" s="105">
        <f t="shared" si="196"/>
        <v>89.854545766513496</v>
      </c>
      <c r="K1048" s="105">
        <f t="shared" si="197"/>
        <v>81.251278134859405</v>
      </c>
      <c r="L1048" s="105">
        <f t="shared" si="197"/>
        <v>110.42468169604918</v>
      </c>
      <c r="M1048" s="43" t="s">
        <v>558</v>
      </c>
    </row>
    <row r="1049" spans="1:13" s="89" customFormat="1" x14ac:dyDescent="0.2">
      <c r="A1049" s="47" t="s">
        <v>564</v>
      </c>
      <c r="B1049" s="116">
        <v>227.29599999999999</v>
      </c>
      <c r="C1049" s="116">
        <v>1233.7750000000001</v>
      </c>
      <c r="D1049" s="116">
        <v>243.58199999999999</v>
      </c>
      <c r="E1049" s="117">
        <v>1477.357</v>
      </c>
      <c r="F1049" s="117">
        <v>191.745</v>
      </c>
      <c r="G1049" s="117">
        <v>971.96900000000005</v>
      </c>
      <c r="H1049" s="104">
        <f>D1049/D1048*100</f>
        <v>6.4601922234861249</v>
      </c>
      <c r="I1049" s="104">
        <f>E1049/E1048*100</f>
        <v>3.917687452308642</v>
      </c>
      <c r="J1049" s="105">
        <f t="shared" si="196"/>
        <v>107.16510629311557</v>
      </c>
      <c r="K1049" s="105">
        <f t="shared" si="197"/>
        <v>127.03434248611435</v>
      </c>
      <c r="L1049" s="105">
        <f t="shared" si="197"/>
        <v>151.99630852424303</v>
      </c>
      <c r="M1049" s="47" t="s">
        <v>564</v>
      </c>
    </row>
    <row r="1050" spans="1:13" s="89" customFormat="1" x14ac:dyDescent="0.2">
      <c r="A1050" s="47" t="s">
        <v>565</v>
      </c>
      <c r="B1050" s="116">
        <v>3968.9380000000001</v>
      </c>
      <c r="C1050" s="116">
        <v>32750.414000000001</v>
      </c>
      <c r="D1050" s="116">
        <v>3526.9250000000002</v>
      </c>
      <c r="E1050" s="117">
        <v>36232.567999999999</v>
      </c>
      <c r="F1050" s="117">
        <v>4448.8059999999996</v>
      </c>
      <c r="G1050" s="117">
        <v>33177.936999999998</v>
      </c>
      <c r="H1050" s="104">
        <f>D1050/D1048*100</f>
        <v>93.539807776513868</v>
      </c>
      <c r="I1050" s="104">
        <f>E1050/E1048*100</f>
        <v>96.082312547691345</v>
      </c>
      <c r="J1050" s="105">
        <f t="shared" si="196"/>
        <v>88.863192118395403</v>
      </c>
      <c r="K1050" s="105">
        <f t="shared" si="197"/>
        <v>79.278013021920941</v>
      </c>
      <c r="L1050" s="105">
        <f t="shared" si="197"/>
        <v>109.2068141548403</v>
      </c>
      <c r="M1050" s="47" t="s">
        <v>831</v>
      </c>
    </row>
    <row r="1051" spans="1:13" s="89" customFormat="1" ht="33.75" x14ac:dyDescent="0.2">
      <c r="A1051" s="42" t="s">
        <v>710</v>
      </c>
      <c r="B1051" s="116"/>
      <c r="C1051" s="116"/>
      <c r="D1051" s="116"/>
      <c r="E1051" s="117"/>
      <c r="F1051" s="117"/>
      <c r="G1051" s="117"/>
      <c r="H1051" s="112"/>
      <c r="I1051" s="112"/>
      <c r="J1051" s="112"/>
      <c r="K1051" s="112"/>
      <c r="L1051" s="112"/>
      <c r="M1051" s="42" t="s">
        <v>977</v>
      </c>
    </row>
    <row r="1052" spans="1:13" s="89" customFormat="1" x14ac:dyDescent="0.2">
      <c r="A1052" s="43" t="s">
        <v>555</v>
      </c>
      <c r="B1052" s="116">
        <v>488.88400000000001</v>
      </c>
      <c r="C1052" s="116">
        <v>3537.875</v>
      </c>
      <c r="D1052" s="116">
        <v>378.12</v>
      </c>
      <c r="E1052" s="117">
        <v>3918.578</v>
      </c>
      <c r="F1052" s="117">
        <v>546.28</v>
      </c>
      <c r="G1052" s="117">
        <v>6537.1049999999996</v>
      </c>
      <c r="H1052" s="104">
        <f>H1053+H1054</f>
        <v>100</v>
      </c>
      <c r="I1052" s="104">
        <f>I1053+I1054</f>
        <v>100</v>
      </c>
      <c r="J1052" s="105">
        <f>D1052/B1052*100</f>
        <v>77.34350070773435</v>
      </c>
      <c r="K1052" s="105">
        <f>D1052/F1052*100</f>
        <v>69.217251226477273</v>
      </c>
      <c r="L1052" s="105">
        <f>E1052/G1052*100</f>
        <v>59.943629481245907</v>
      </c>
      <c r="M1052" s="43" t="s">
        <v>556</v>
      </c>
    </row>
    <row r="1053" spans="1:13" s="89" customFormat="1" x14ac:dyDescent="0.2">
      <c r="A1053" s="47" t="s">
        <v>562</v>
      </c>
      <c r="B1053" s="116">
        <v>0</v>
      </c>
      <c r="C1053" s="116">
        <v>0</v>
      </c>
      <c r="D1053" s="116">
        <v>0</v>
      </c>
      <c r="E1053" s="117">
        <v>0</v>
      </c>
      <c r="F1053" s="117">
        <v>0</v>
      </c>
      <c r="G1053" s="117">
        <v>0</v>
      </c>
      <c r="H1053" s="104">
        <f>D1053/D1052*100</f>
        <v>0</v>
      </c>
      <c r="I1053" s="104">
        <f>E1053/E1052*100</f>
        <v>0</v>
      </c>
      <c r="J1053" s="105">
        <v>0</v>
      </c>
      <c r="K1053" s="105">
        <v>0</v>
      </c>
      <c r="L1053" s="105">
        <v>0</v>
      </c>
      <c r="M1053" s="47" t="s">
        <v>830</v>
      </c>
    </row>
    <row r="1054" spans="1:13" s="89" customFormat="1" x14ac:dyDescent="0.2">
      <c r="A1054" s="47" t="s">
        <v>563</v>
      </c>
      <c r="B1054" s="116">
        <v>488.88400000000001</v>
      </c>
      <c r="C1054" s="116">
        <v>3537.875</v>
      </c>
      <c r="D1054" s="116">
        <v>378.12</v>
      </c>
      <c r="E1054" s="117">
        <v>3918.578</v>
      </c>
      <c r="F1054" s="117">
        <v>546.28</v>
      </c>
      <c r="G1054" s="117">
        <v>6537.1049999999996</v>
      </c>
      <c r="H1054" s="104">
        <f>D1054/D1052*100</f>
        <v>100</v>
      </c>
      <c r="I1054" s="104">
        <f>E1054/E1052*100</f>
        <v>100</v>
      </c>
      <c r="J1054" s="105">
        <f>D1054/B1054*100</f>
        <v>77.34350070773435</v>
      </c>
      <c r="K1054" s="105">
        <f>D1054/F1054*100</f>
        <v>69.217251226477273</v>
      </c>
      <c r="L1054" s="105">
        <f>E1054/G1054*100</f>
        <v>59.943629481245907</v>
      </c>
      <c r="M1054" s="47" t="s">
        <v>563</v>
      </c>
    </row>
    <row r="1055" spans="1:13" s="89" customFormat="1" x14ac:dyDescent="0.2">
      <c r="A1055" s="43" t="s">
        <v>557</v>
      </c>
      <c r="B1055" s="116">
        <v>488.88400000000001</v>
      </c>
      <c r="C1055" s="116">
        <v>3537.875</v>
      </c>
      <c r="D1055" s="116">
        <v>378.12</v>
      </c>
      <c r="E1055" s="117">
        <v>3918.578</v>
      </c>
      <c r="F1055" s="117">
        <v>546.28</v>
      </c>
      <c r="G1055" s="117">
        <v>6537.1049999999996</v>
      </c>
      <c r="H1055" s="104">
        <f>H1056+H1057</f>
        <v>99.999999999999986</v>
      </c>
      <c r="I1055" s="104">
        <f>I1056+I1057</f>
        <v>100</v>
      </c>
      <c r="J1055" s="105">
        <f>D1055/B1055*100</f>
        <v>77.34350070773435</v>
      </c>
      <c r="K1055" s="105">
        <f>D1055/F1055*100</f>
        <v>69.217251226477273</v>
      </c>
      <c r="L1055" s="105">
        <f>E1055/G1055*100</f>
        <v>59.943629481245907</v>
      </c>
      <c r="M1055" s="43" t="s">
        <v>558</v>
      </c>
    </row>
    <row r="1056" spans="1:13" s="89" customFormat="1" x14ac:dyDescent="0.2">
      <c r="A1056" s="47" t="s">
        <v>564</v>
      </c>
      <c r="B1056" s="116">
        <v>18.675000000000001</v>
      </c>
      <c r="C1056" s="116">
        <v>18.675000000000001</v>
      </c>
      <c r="D1056" s="116">
        <v>18.581</v>
      </c>
      <c r="E1056" s="117">
        <v>37.256</v>
      </c>
      <c r="F1056" s="117">
        <v>0</v>
      </c>
      <c r="G1056" s="117">
        <v>2.371</v>
      </c>
      <c r="H1056" s="104">
        <f>D1056/D1055*100</f>
        <v>4.9140484502274404</v>
      </c>
      <c r="I1056" s="104">
        <f>E1056/E1055*100</f>
        <v>0.950753053786348</v>
      </c>
      <c r="J1056" s="105">
        <f>D1056/B1056*100</f>
        <v>99.496653279785804</v>
      </c>
      <c r="K1056" s="105">
        <v>0</v>
      </c>
      <c r="L1056" s="106"/>
      <c r="M1056" s="47" t="s">
        <v>564</v>
      </c>
    </row>
    <row r="1057" spans="1:13" s="89" customFormat="1" x14ac:dyDescent="0.2">
      <c r="A1057" s="47" t="s">
        <v>565</v>
      </c>
      <c r="B1057" s="116">
        <v>470.209</v>
      </c>
      <c r="C1057" s="116">
        <v>3519.2</v>
      </c>
      <c r="D1057" s="116">
        <v>359.53899999999999</v>
      </c>
      <c r="E1057" s="117">
        <v>3881.3220000000001</v>
      </c>
      <c r="F1057" s="117">
        <v>546.28</v>
      </c>
      <c r="G1057" s="117">
        <v>6534.7340000000004</v>
      </c>
      <c r="H1057" s="104">
        <f>D1057/D1055*100</f>
        <v>95.085951549772545</v>
      </c>
      <c r="I1057" s="104">
        <f>E1057/E1055*100</f>
        <v>99.049246946213657</v>
      </c>
      <c r="J1057" s="105">
        <f>D1057/B1057*100</f>
        <v>76.463657650108772</v>
      </c>
      <c r="K1057" s="105">
        <f>D1057/F1057*100</f>
        <v>65.815881965292519</v>
      </c>
      <c r="L1057" s="105">
        <f>E1057/G1057*100</f>
        <v>59.395256180282161</v>
      </c>
      <c r="M1057" s="47" t="s">
        <v>831</v>
      </c>
    </row>
    <row r="1058" spans="1:13" s="89" customFormat="1" ht="33.75" x14ac:dyDescent="0.2">
      <c r="A1058" s="42" t="s">
        <v>711</v>
      </c>
      <c r="B1058" s="116"/>
      <c r="C1058" s="116"/>
      <c r="D1058" s="116"/>
      <c r="E1058" s="117"/>
      <c r="F1058" s="117"/>
      <c r="G1058" s="117"/>
      <c r="H1058" s="112"/>
      <c r="I1058" s="112"/>
      <c r="J1058" s="112"/>
      <c r="K1058" s="112"/>
      <c r="L1058" s="112"/>
      <c r="M1058" s="42" t="s">
        <v>978</v>
      </c>
    </row>
    <row r="1059" spans="1:13" s="89" customFormat="1" x14ac:dyDescent="0.2">
      <c r="A1059" s="43" t="s">
        <v>555</v>
      </c>
      <c r="B1059" s="116">
        <v>2351.7750000000001</v>
      </c>
      <c r="C1059" s="116">
        <v>18411.919999999998</v>
      </c>
      <c r="D1059" s="116">
        <v>2343.0140000000001</v>
      </c>
      <c r="E1059" s="117">
        <v>20850.512999999999</v>
      </c>
      <c r="F1059" s="117">
        <v>2021.1279999999999</v>
      </c>
      <c r="G1059" s="117">
        <v>22875.329000000002</v>
      </c>
      <c r="H1059" s="104">
        <f>H1060+H1061</f>
        <v>100</v>
      </c>
      <c r="I1059" s="104">
        <f>I1060+I1061</f>
        <v>100.00000000000001</v>
      </c>
      <c r="J1059" s="105">
        <f t="shared" ref="J1059:J1064" si="198">D1059/B1059*100</f>
        <v>99.62747286623933</v>
      </c>
      <c r="K1059" s="105">
        <f t="shared" ref="K1059:L1064" si="199">D1059/F1059*100</f>
        <v>115.92605713245278</v>
      </c>
      <c r="L1059" s="105">
        <f t="shared" si="199"/>
        <v>91.148472662404103</v>
      </c>
      <c r="M1059" s="43" t="s">
        <v>556</v>
      </c>
    </row>
    <row r="1060" spans="1:13" s="89" customFormat="1" x14ac:dyDescent="0.2">
      <c r="A1060" s="47" t="s">
        <v>562</v>
      </c>
      <c r="B1060" s="116">
        <v>996.99599999999998</v>
      </c>
      <c r="C1060" s="116">
        <v>7897.0410000000002</v>
      </c>
      <c r="D1060" s="116">
        <v>976.32899999999995</v>
      </c>
      <c r="E1060" s="117">
        <v>8873.3700000000008</v>
      </c>
      <c r="F1060" s="117">
        <v>933.92100000000005</v>
      </c>
      <c r="G1060" s="117">
        <v>10304.235000000001</v>
      </c>
      <c r="H1060" s="104">
        <f>D1060/D1059*100</f>
        <v>41.669789425073859</v>
      </c>
      <c r="I1060" s="104">
        <f>E1060/E1059*100</f>
        <v>42.557082408475999</v>
      </c>
      <c r="J1060" s="105">
        <f t="shared" si="198"/>
        <v>97.927072927072928</v>
      </c>
      <c r="K1060" s="105">
        <f t="shared" si="199"/>
        <v>104.54085516869198</v>
      </c>
      <c r="L1060" s="105">
        <f t="shared" si="199"/>
        <v>86.113816309507698</v>
      </c>
      <c r="M1060" s="47" t="s">
        <v>830</v>
      </c>
    </row>
    <row r="1061" spans="1:13" s="89" customFormat="1" x14ac:dyDescent="0.2">
      <c r="A1061" s="47" t="s">
        <v>563</v>
      </c>
      <c r="B1061" s="116">
        <v>1354.778</v>
      </c>
      <c r="C1061" s="116">
        <v>10514.879000000001</v>
      </c>
      <c r="D1061" s="116">
        <v>1366.6849999999999</v>
      </c>
      <c r="E1061" s="117">
        <v>11977.143</v>
      </c>
      <c r="F1061" s="117">
        <v>1087.2070000000001</v>
      </c>
      <c r="G1061" s="117">
        <v>12571.093999999999</v>
      </c>
      <c r="H1061" s="104">
        <f>D1061/D1059*100</f>
        <v>58.330210574926134</v>
      </c>
      <c r="I1061" s="104">
        <f>E1061/E1059*100</f>
        <v>57.442917591524015</v>
      </c>
      <c r="J1061" s="105">
        <f t="shared" si="198"/>
        <v>100.87888938261472</v>
      </c>
      <c r="K1061" s="105">
        <f t="shared" si="199"/>
        <v>125.7060522973086</v>
      </c>
      <c r="L1061" s="105">
        <f t="shared" si="199"/>
        <v>95.275264030322276</v>
      </c>
      <c r="M1061" s="47" t="s">
        <v>563</v>
      </c>
    </row>
    <row r="1062" spans="1:13" s="89" customFormat="1" x14ac:dyDescent="0.2">
      <c r="A1062" s="43" t="s">
        <v>557</v>
      </c>
      <c r="B1062" s="116">
        <v>2351.7750000000001</v>
      </c>
      <c r="C1062" s="116">
        <v>18411.919999999998</v>
      </c>
      <c r="D1062" s="116">
        <v>2343.0140000000001</v>
      </c>
      <c r="E1062" s="117">
        <v>20850.512999999999</v>
      </c>
      <c r="F1062" s="117">
        <v>2021.1279999999999</v>
      </c>
      <c r="G1062" s="117">
        <v>22875.329000000002</v>
      </c>
      <c r="H1062" s="104">
        <f>H1063+H1064</f>
        <v>100</v>
      </c>
      <c r="I1062" s="104">
        <f>I1063+I1064</f>
        <v>99.999995203954938</v>
      </c>
      <c r="J1062" s="105">
        <f t="shared" si="198"/>
        <v>99.62747286623933</v>
      </c>
      <c r="K1062" s="105">
        <f t="shared" si="199"/>
        <v>115.92605713245278</v>
      </c>
      <c r="L1062" s="105">
        <f t="shared" si="199"/>
        <v>91.148472662404103</v>
      </c>
      <c r="M1062" s="43" t="s">
        <v>558</v>
      </c>
    </row>
    <row r="1063" spans="1:13" s="89" customFormat="1" x14ac:dyDescent="0.2">
      <c r="A1063" s="47" t="s">
        <v>564</v>
      </c>
      <c r="B1063" s="116">
        <v>42.569000000000003</v>
      </c>
      <c r="C1063" s="116">
        <v>206.101</v>
      </c>
      <c r="D1063" s="116">
        <v>41.116</v>
      </c>
      <c r="E1063" s="117">
        <v>247.87100000000001</v>
      </c>
      <c r="F1063" s="117">
        <v>26.696000000000002</v>
      </c>
      <c r="G1063" s="117">
        <v>151.92699999999999</v>
      </c>
      <c r="H1063" s="104">
        <f>D1063/D1062*100</f>
        <v>1.7548337312538465</v>
      </c>
      <c r="I1063" s="104">
        <f>E1063/E1062*100</f>
        <v>1.1888004865875483</v>
      </c>
      <c r="J1063" s="105">
        <f t="shared" si="198"/>
        <v>96.586718034250268</v>
      </c>
      <c r="K1063" s="105">
        <f t="shared" si="199"/>
        <v>154.01558285885525</v>
      </c>
      <c r="L1063" s="105">
        <f t="shared" si="199"/>
        <v>163.15138191368223</v>
      </c>
      <c r="M1063" s="47" t="s">
        <v>564</v>
      </c>
    </row>
    <row r="1064" spans="1:13" s="89" customFormat="1" x14ac:dyDescent="0.2">
      <c r="A1064" s="47" t="s">
        <v>565</v>
      </c>
      <c r="B1064" s="116">
        <v>2309.2060000000001</v>
      </c>
      <c r="C1064" s="116">
        <v>18205.819</v>
      </c>
      <c r="D1064" s="116">
        <v>2301.8980000000001</v>
      </c>
      <c r="E1064" s="117">
        <v>20602.641</v>
      </c>
      <c r="F1064" s="117">
        <v>1994.433</v>
      </c>
      <c r="G1064" s="117">
        <v>22723.401999999998</v>
      </c>
      <c r="H1064" s="104">
        <f>D1064/D1062*100</f>
        <v>98.245166268746146</v>
      </c>
      <c r="I1064" s="104">
        <f>E1064/E1062*100</f>
        <v>98.811194717367385</v>
      </c>
      <c r="J1064" s="105">
        <f t="shared" si="198"/>
        <v>99.683527584806214</v>
      </c>
      <c r="K1064" s="105">
        <f t="shared" si="199"/>
        <v>115.41616088382011</v>
      </c>
      <c r="L1064" s="105">
        <f t="shared" si="199"/>
        <v>90.667062088678449</v>
      </c>
      <c r="M1064" s="47" t="s">
        <v>831</v>
      </c>
    </row>
    <row r="1065" spans="1:13" s="89" customFormat="1" x14ac:dyDescent="0.2">
      <c r="A1065" s="42" t="s">
        <v>712</v>
      </c>
      <c r="B1065" s="116"/>
      <c r="C1065" s="116"/>
      <c r="D1065" s="116"/>
      <c r="E1065" s="117"/>
      <c r="F1065" s="117"/>
      <c r="G1065" s="117"/>
      <c r="H1065" s="112"/>
      <c r="I1065" s="112"/>
      <c r="J1065" s="112"/>
      <c r="K1065" s="112"/>
      <c r="L1065" s="112"/>
      <c r="M1065" s="42" t="s">
        <v>979</v>
      </c>
    </row>
    <row r="1066" spans="1:13" s="89" customFormat="1" x14ac:dyDescent="0.2">
      <c r="A1066" s="43" t="s">
        <v>555</v>
      </c>
      <c r="B1066" s="116">
        <v>2840664.66</v>
      </c>
      <c r="C1066" s="116">
        <v>27905568.372000001</v>
      </c>
      <c r="D1066" s="116">
        <v>3900532.7039999999</v>
      </c>
      <c r="E1066" s="117">
        <v>31970218.381999999</v>
      </c>
      <c r="F1066" s="117">
        <v>3618882.8080000002</v>
      </c>
      <c r="G1066" s="117">
        <v>27743686.118999999</v>
      </c>
      <c r="H1066" s="104">
        <f>H1067+H1068</f>
        <v>99.999999974362481</v>
      </c>
      <c r="I1066" s="104">
        <f>I1067+I1068</f>
        <v>100</v>
      </c>
      <c r="J1066" s="105">
        <f>D1066/B1066*100</f>
        <v>137.31056533790229</v>
      </c>
      <c r="K1066" s="105">
        <f>D1066/F1066*100</f>
        <v>107.78278576408655</v>
      </c>
      <c r="L1066" s="105">
        <f>E1066/G1066*100</f>
        <v>115.23421309220154</v>
      </c>
      <c r="M1066" s="43" t="s">
        <v>556</v>
      </c>
    </row>
    <row r="1067" spans="1:13" s="89" customFormat="1" x14ac:dyDescent="0.2">
      <c r="A1067" s="47" t="s">
        <v>562</v>
      </c>
      <c r="B1067" s="116">
        <v>60305.332999999999</v>
      </c>
      <c r="C1067" s="116">
        <v>576610.50199999998</v>
      </c>
      <c r="D1067" s="116">
        <v>670385.33299999998</v>
      </c>
      <c r="E1067" s="117">
        <v>1246995.835</v>
      </c>
      <c r="F1067" s="117">
        <v>20255.167000000001</v>
      </c>
      <c r="G1067" s="117">
        <v>591207.67000000004</v>
      </c>
      <c r="H1067" s="104">
        <f>D1067/D1066*100</f>
        <v>17.187019924548235</v>
      </c>
      <c r="I1067" s="104">
        <f>E1067/E1066*100</f>
        <v>3.9004920770328195</v>
      </c>
      <c r="J1067" s="106"/>
      <c r="K1067" s="106"/>
      <c r="L1067" s="106">
        <f>E1067/G1067</f>
        <v>2.1092348734244259</v>
      </c>
      <c r="M1067" s="47" t="s">
        <v>830</v>
      </c>
    </row>
    <row r="1068" spans="1:13" s="89" customFormat="1" x14ac:dyDescent="0.2">
      <c r="A1068" s="47" t="s">
        <v>563</v>
      </c>
      <c r="B1068" s="116">
        <v>2780359.327</v>
      </c>
      <c r="C1068" s="116">
        <v>27328957.870000001</v>
      </c>
      <c r="D1068" s="116">
        <v>3230147.37</v>
      </c>
      <c r="E1068" s="117">
        <v>30723222.546999998</v>
      </c>
      <c r="F1068" s="117">
        <v>3598627.6409999998</v>
      </c>
      <c r="G1068" s="117">
        <v>27152478.449000001</v>
      </c>
      <c r="H1068" s="104">
        <f>D1068/D1066*100</f>
        <v>82.812980049814243</v>
      </c>
      <c r="I1068" s="104">
        <f>E1068/E1066*100</f>
        <v>96.099507922967177</v>
      </c>
      <c r="J1068" s="105">
        <f>D1068/B1068*100</f>
        <v>116.17733501681312</v>
      </c>
      <c r="K1068" s="105">
        <f>D1068/F1068*100</f>
        <v>89.760533521117367</v>
      </c>
      <c r="L1068" s="105">
        <f>E1068/G1068*100</f>
        <v>113.15071147080316</v>
      </c>
      <c r="M1068" s="47" t="s">
        <v>563</v>
      </c>
    </row>
    <row r="1069" spans="1:13" s="89" customFormat="1" x14ac:dyDescent="0.2">
      <c r="A1069" s="43" t="s">
        <v>557</v>
      </c>
      <c r="B1069" s="116">
        <v>2840664.66</v>
      </c>
      <c r="C1069" s="116">
        <v>27905568.372000001</v>
      </c>
      <c r="D1069" s="116">
        <v>3900532.7039999999</v>
      </c>
      <c r="E1069" s="117">
        <v>31970218.381999999</v>
      </c>
      <c r="F1069" s="117">
        <v>3618882.8080000002</v>
      </c>
      <c r="G1069" s="117">
        <v>27743686.118999999</v>
      </c>
      <c r="H1069" s="104">
        <f>H1070+H1071</f>
        <v>100</v>
      </c>
      <c r="I1069" s="104">
        <f>I1070+I1071</f>
        <v>100</v>
      </c>
      <c r="J1069" s="105">
        <f>D1069/B1069*100</f>
        <v>137.31056533790229</v>
      </c>
      <c r="K1069" s="105">
        <f>D1069/F1069*100</f>
        <v>107.78278576408655</v>
      </c>
      <c r="L1069" s="105">
        <f>E1069/G1069*100</f>
        <v>115.23421309220154</v>
      </c>
      <c r="M1069" s="43" t="s">
        <v>558</v>
      </c>
    </row>
    <row r="1070" spans="1:13" s="89" customFormat="1" x14ac:dyDescent="0.2">
      <c r="A1070" s="47" t="s">
        <v>564</v>
      </c>
      <c r="B1070" s="116">
        <v>4893.13</v>
      </c>
      <c r="C1070" s="116">
        <v>21684.601999999999</v>
      </c>
      <c r="D1070" s="116">
        <v>4874.6379999999999</v>
      </c>
      <c r="E1070" s="117">
        <v>26491.385999999999</v>
      </c>
      <c r="F1070" s="117">
        <v>1916.759</v>
      </c>
      <c r="G1070" s="117">
        <v>21606.510999999999</v>
      </c>
      <c r="H1070" s="104">
        <f>D1070/D1069*100</f>
        <v>0.12497364770204475</v>
      </c>
      <c r="I1070" s="104">
        <f>E1070/E1069*100</f>
        <v>8.2862699539504189E-2</v>
      </c>
      <c r="J1070" s="105">
        <f>D1070/B1070*100</f>
        <v>99.622082388982108</v>
      </c>
      <c r="K1070" s="106">
        <f>D1070/F1070</f>
        <v>2.5431668770043601</v>
      </c>
      <c r="L1070" s="105">
        <f>E1070/G1070*100</f>
        <v>122.6083470857465</v>
      </c>
      <c r="M1070" s="47" t="s">
        <v>564</v>
      </c>
    </row>
    <row r="1071" spans="1:13" s="89" customFormat="1" x14ac:dyDescent="0.2">
      <c r="A1071" s="47" t="s">
        <v>565</v>
      </c>
      <c r="B1071" s="116">
        <v>2835771.53</v>
      </c>
      <c r="C1071" s="116">
        <v>27883883.77</v>
      </c>
      <c r="D1071" s="116">
        <v>3895658.0660000001</v>
      </c>
      <c r="E1071" s="117">
        <v>31943726.995999999</v>
      </c>
      <c r="F1071" s="117">
        <v>3616966.0490000001</v>
      </c>
      <c r="G1071" s="117">
        <v>27722079.607999999</v>
      </c>
      <c r="H1071" s="104">
        <f>D1071/D1069*100</f>
        <v>99.875026352297951</v>
      </c>
      <c r="I1071" s="104">
        <f>E1071/E1069*100</f>
        <v>99.917137300460496</v>
      </c>
      <c r="J1071" s="105">
        <f>D1071/B1071*100</f>
        <v>137.37559689796308</v>
      </c>
      <c r="K1071" s="105">
        <f>D1071/F1071*100</f>
        <v>107.70513223581546</v>
      </c>
      <c r="L1071" s="105">
        <f>E1071/G1071*100</f>
        <v>115.22846571287431</v>
      </c>
      <c r="M1071" s="47" t="s">
        <v>831</v>
      </c>
    </row>
    <row r="1072" spans="1:13" s="89" customFormat="1" ht="22.5" x14ac:dyDescent="0.2">
      <c r="A1072" s="42" t="s">
        <v>713</v>
      </c>
      <c r="B1072" s="116"/>
      <c r="C1072" s="116"/>
      <c r="D1072" s="116"/>
      <c r="E1072" s="117"/>
      <c r="F1072" s="117"/>
      <c r="G1072" s="117"/>
      <c r="H1072" s="112"/>
      <c r="I1072" s="112"/>
      <c r="J1072" s="112"/>
      <c r="K1072" s="112"/>
      <c r="L1072" s="112"/>
      <c r="M1072" s="42" t="s">
        <v>980</v>
      </c>
    </row>
    <row r="1073" spans="1:13" s="89" customFormat="1" x14ac:dyDescent="0.2">
      <c r="A1073" s="43" t="s">
        <v>555</v>
      </c>
      <c r="B1073" s="116">
        <v>4373.1940000000004</v>
      </c>
      <c r="C1073" s="116">
        <v>28813.916000000001</v>
      </c>
      <c r="D1073" s="116">
        <v>4118.1040000000003</v>
      </c>
      <c r="E1073" s="117">
        <v>33103.148000000001</v>
      </c>
      <c r="F1073" s="117">
        <v>3904.8760000000002</v>
      </c>
      <c r="G1073" s="117">
        <v>32802.608</v>
      </c>
      <c r="H1073" s="104">
        <f>H1074+H1075</f>
        <v>99.999999999999986</v>
      </c>
      <c r="I1073" s="104">
        <f>I1074+I1075</f>
        <v>99.999999999999986</v>
      </c>
      <c r="J1073" s="105">
        <f t="shared" ref="J1073:J1078" si="200">D1073/B1073*100</f>
        <v>94.16696355112532</v>
      </c>
      <c r="K1073" s="105">
        <f t="shared" ref="K1073:L1076" si="201">D1073/F1073*100</f>
        <v>105.46055751834373</v>
      </c>
      <c r="L1073" s="105">
        <f t="shared" si="201"/>
        <v>100.91620763812439</v>
      </c>
      <c r="M1073" s="43" t="s">
        <v>556</v>
      </c>
    </row>
    <row r="1074" spans="1:13" s="89" customFormat="1" x14ac:dyDescent="0.2">
      <c r="A1074" s="47" t="s">
        <v>562</v>
      </c>
      <c r="B1074" s="116">
        <v>2567.3719999999998</v>
      </c>
      <c r="C1074" s="116">
        <v>18719.48</v>
      </c>
      <c r="D1074" s="116">
        <v>2181.924</v>
      </c>
      <c r="E1074" s="117">
        <v>20901.403999999999</v>
      </c>
      <c r="F1074" s="117">
        <v>2568.2260000000001</v>
      </c>
      <c r="G1074" s="117">
        <v>19708.482</v>
      </c>
      <c r="H1074" s="104">
        <f>D1074/D1073*100</f>
        <v>52.983703179909966</v>
      </c>
      <c r="I1074" s="104">
        <f>E1074/E1073*100</f>
        <v>63.140230651175521</v>
      </c>
      <c r="J1074" s="105">
        <f t="shared" si="200"/>
        <v>84.986671195292303</v>
      </c>
      <c r="K1074" s="105">
        <f t="shared" si="201"/>
        <v>84.95841098096507</v>
      </c>
      <c r="L1074" s="105">
        <f t="shared" si="201"/>
        <v>106.05283552533371</v>
      </c>
      <c r="M1074" s="47" t="s">
        <v>830</v>
      </c>
    </row>
    <row r="1075" spans="1:13" s="89" customFormat="1" x14ac:dyDescent="0.2">
      <c r="A1075" s="47" t="s">
        <v>563</v>
      </c>
      <c r="B1075" s="116">
        <v>1805.8219999999999</v>
      </c>
      <c r="C1075" s="116">
        <v>10094.436</v>
      </c>
      <c r="D1075" s="116">
        <v>1936.18</v>
      </c>
      <c r="E1075" s="117">
        <v>12201.744000000001</v>
      </c>
      <c r="F1075" s="117">
        <v>1336.65</v>
      </c>
      <c r="G1075" s="117">
        <v>13094.126</v>
      </c>
      <c r="H1075" s="104">
        <f>D1075/D1073*100</f>
        <v>47.01629682009002</v>
      </c>
      <c r="I1075" s="104">
        <f>E1075/E1073*100</f>
        <v>36.859769348824464</v>
      </c>
      <c r="J1075" s="105">
        <f t="shared" si="200"/>
        <v>107.21876242508952</v>
      </c>
      <c r="K1075" s="105">
        <f t="shared" si="201"/>
        <v>144.85317772042046</v>
      </c>
      <c r="L1075" s="105">
        <f t="shared" si="201"/>
        <v>93.184867779644094</v>
      </c>
      <c r="M1075" s="47" t="s">
        <v>563</v>
      </c>
    </row>
    <row r="1076" spans="1:13" s="89" customFormat="1" x14ac:dyDescent="0.2">
      <c r="A1076" s="43" t="s">
        <v>557</v>
      </c>
      <c r="B1076" s="116">
        <v>4373.1940000000004</v>
      </c>
      <c r="C1076" s="116">
        <v>28813.916000000001</v>
      </c>
      <c r="D1076" s="116">
        <v>4118.1040000000003</v>
      </c>
      <c r="E1076" s="117">
        <v>33103.148000000001</v>
      </c>
      <c r="F1076" s="117">
        <v>3904.8760000000002</v>
      </c>
      <c r="G1076" s="117">
        <v>32802.608</v>
      </c>
      <c r="H1076" s="104">
        <f>H1077+H1078</f>
        <v>99.99997571698043</v>
      </c>
      <c r="I1076" s="104">
        <f>I1077+I1078</f>
        <v>100.00000302086073</v>
      </c>
      <c r="J1076" s="105">
        <f t="shared" si="200"/>
        <v>94.16696355112532</v>
      </c>
      <c r="K1076" s="105">
        <f t="shared" si="201"/>
        <v>105.46055751834373</v>
      </c>
      <c r="L1076" s="105">
        <f t="shared" si="201"/>
        <v>100.91620763812439</v>
      </c>
      <c r="M1076" s="43" t="s">
        <v>558</v>
      </c>
    </row>
    <row r="1077" spans="1:13" s="89" customFormat="1" x14ac:dyDescent="0.2">
      <c r="A1077" s="47" t="s">
        <v>564</v>
      </c>
      <c r="B1077" s="116">
        <v>353.512</v>
      </c>
      <c r="C1077" s="116">
        <v>2103.605</v>
      </c>
      <c r="D1077" s="116">
        <v>309.37099999999998</v>
      </c>
      <c r="E1077" s="117">
        <v>2413.1010000000001</v>
      </c>
      <c r="F1077" s="117">
        <v>189.74100000000001</v>
      </c>
      <c r="G1077" s="117">
        <v>1032.4860000000001</v>
      </c>
      <c r="H1077" s="104">
        <f>D1077/D1076*100</f>
        <v>7.5124620456404196</v>
      </c>
      <c r="I1077" s="104">
        <f>E1077/E1076*100</f>
        <v>7.289642060628192</v>
      </c>
      <c r="J1077" s="105">
        <f t="shared" si="200"/>
        <v>87.513578039783653</v>
      </c>
      <c r="K1077" s="105">
        <f>D1077/F1077*100</f>
        <v>163.04910377830831</v>
      </c>
      <c r="L1077" s="106">
        <f>E1077/G1077</f>
        <v>2.337175516181333</v>
      </c>
      <c r="M1077" s="47" t="s">
        <v>564</v>
      </c>
    </row>
    <row r="1078" spans="1:13" s="89" customFormat="1" x14ac:dyDescent="0.2">
      <c r="A1078" s="47" t="s">
        <v>565</v>
      </c>
      <c r="B1078" s="116">
        <v>4019.6819999999998</v>
      </c>
      <c r="C1078" s="116">
        <v>26710.311000000002</v>
      </c>
      <c r="D1078" s="116">
        <v>3808.732</v>
      </c>
      <c r="E1078" s="117">
        <v>30690.047999999999</v>
      </c>
      <c r="F1078" s="117">
        <v>3715.1350000000002</v>
      </c>
      <c r="G1078" s="117">
        <v>31770.121999999999</v>
      </c>
      <c r="H1078" s="104">
        <f>D1078/D1076*100</f>
        <v>92.487513671340011</v>
      </c>
      <c r="I1078" s="104">
        <f>E1078/E1076*100</f>
        <v>92.710360960232535</v>
      </c>
      <c r="J1078" s="105">
        <f t="shared" si="200"/>
        <v>94.752072427619908</v>
      </c>
      <c r="K1078" s="105">
        <f>D1078/F1078*100</f>
        <v>102.51934317326288</v>
      </c>
      <c r="L1078" s="105">
        <f>E1078/G1078*100</f>
        <v>96.60034670310678</v>
      </c>
      <c r="M1078" s="47" t="s">
        <v>831</v>
      </c>
    </row>
    <row r="1079" spans="1:13" s="89" customFormat="1" x14ac:dyDescent="0.2">
      <c r="A1079" s="42" t="s">
        <v>714</v>
      </c>
      <c r="B1079" s="116"/>
      <c r="C1079" s="116"/>
      <c r="D1079" s="116"/>
      <c r="E1079" s="117"/>
      <c r="F1079" s="117"/>
      <c r="G1079" s="117"/>
      <c r="H1079" s="112"/>
      <c r="I1079" s="112"/>
      <c r="J1079" s="112"/>
      <c r="K1079" s="112"/>
      <c r="L1079" s="112"/>
      <c r="M1079" s="42" t="s">
        <v>981</v>
      </c>
    </row>
    <row r="1080" spans="1:13" s="89" customFormat="1" x14ac:dyDescent="0.2">
      <c r="A1080" s="43" t="s">
        <v>555</v>
      </c>
      <c r="B1080" s="116">
        <v>75824.081999999995</v>
      </c>
      <c r="C1080" s="116">
        <v>719853.34600000002</v>
      </c>
      <c r="D1080" s="116">
        <v>98149.731</v>
      </c>
      <c r="E1080" s="117">
        <v>821460.98499999999</v>
      </c>
      <c r="F1080" s="117">
        <v>84944.129000000001</v>
      </c>
      <c r="G1080" s="117">
        <v>819226.50300000003</v>
      </c>
      <c r="H1080" s="104">
        <f>H1081+H1082</f>
        <v>100</v>
      </c>
      <c r="I1080" s="104">
        <f>I1081+I1082</f>
        <v>100</v>
      </c>
      <c r="J1080" s="105">
        <f t="shared" ref="J1080:J1085" si="202">D1080/B1080*100</f>
        <v>129.44400830332506</v>
      </c>
      <c r="K1080" s="105">
        <f t="shared" ref="K1080:L1085" si="203">D1080/F1080*100</f>
        <v>115.5462209754367</v>
      </c>
      <c r="L1080" s="105">
        <f t="shared" si="203"/>
        <v>100.27275509176246</v>
      </c>
      <c r="M1080" s="43" t="s">
        <v>556</v>
      </c>
    </row>
    <row r="1081" spans="1:13" s="89" customFormat="1" x14ac:dyDescent="0.2">
      <c r="A1081" s="47" t="s">
        <v>562</v>
      </c>
      <c r="B1081" s="116">
        <v>38721.133000000002</v>
      </c>
      <c r="C1081" s="116">
        <v>325039.56699999998</v>
      </c>
      <c r="D1081" s="116">
        <v>40658.033000000003</v>
      </c>
      <c r="E1081" s="117">
        <v>365697.6</v>
      </c>
      <c r="F1081" s="117">
        <v>37084.9</v>
      </c>
      <c r="G1081" s="117">
        <v>324128</v>
      </c>
      <c r="H1081" s="104">
        <f>D1081/D1080*100</f>
        <v>41.424497638205452</v>
      </c>
      <c r="I1081" s="104">
        <f>E1081/E1080*100</f>
        <v>44.517951147734664</v>
      </c>
      <c r="J1081" s="105">
        <f t="shared" si="202"/>
        <v>105.00217800961558</v>
      </c>
      <c r="K1081" s="105">
        <f t="shared" si="203"/>
        <v>109.63500777944664</v>
      </c>
      <c r="L1081" s="105">
        <f t="shared" si="203"/>
        <v>112.82505676769669</v>
      </c>
      <c r="M1081" s="47" t="s">
        <v>830</v>
      </c>
    </row>
    <row r="1082" spans="1:13" s="89" customFormat="1" x14ac:dyDescent="0.2">
      <c r="A1082" s="47" t="s">
        <v>563</v>
      </c>
      <c r="B1082" s="116">
        <v>37102.949000000001</v>
      </c>
      <c r="C1082" s="116">
        <v>394813.77899999998</v>
      </c>
      <c r="D1082" s="116">
        <v>57491.697999999997</v>
      </c>
      <c r="E1082" s="117">
        <v>455763.38500000001</v>
      </c>
      <c r="F1082" s="117">
        <v>47859.228999999999</v>
      </c>
      <c r="G1082" s="117">
        <v>495098.50300000003</v>
      </c>
      <c r="H1082" s="104">
        <f>D1082/D1080*100</f>
        <v>58.575502361794548</v>
      </c>
      <c r="I1082" s="104">
        <f>E1082/E1080*100</f>
        <v>55.482048852265329</v>
      </c>
      <c r="J1082" s="105">
        <f t="shared" si="202"/>
        <v>154.9518287616437</v>
      </c>
      <c r="K1082" s="105">
        <f t="shared" si="203"/>
        <v>120.1266698216137</v>
      </c>
      <c r="L1082" s="105">
        <f t="shared" si="203"/>
        <v>92.055092519639473</v>
      </c>
      <c r="M1082" s="47" t="s">
        <v>563</v>
      </c>
    </row>
    <row r="1083" spans="1:13" s="89" customFormat="1" x14ac:dyDescent="0.2">
      <c r="A1083" s="43" t="s">
        <v>557</v>
      </c>
      <c r="B1083" s="116">
        <v>75824.081999999995</v>
      </c>
      <c r="C1083" s="116">
        <v>719853.34600000002</v>
      </c>
      <c r="D1083" s="116">
        <v>98149.731</v>
      </c>
      <c r="E1083" s="117">
        <v>821460.98499999999</v>
      </c>
      <c r="F1083" s="117">
        <v>84944.129000000001</v>
      </c>
      <c r="G1083" s="117">
        <v>819226.50300000003</v>
      </c>
      <c r="H1083" s="104">
        <f>H1084+H1085</f>
        <v>100</v>
      </c>
      <c r="I1083" s="104">
        <f>I1084+I1085</f>
        <v>100</v>
      </c>
      <c r="J1083" s="105">
        <f t="shared" si="202"/>
        <v>129.44400830332506</v>
      </c>
      <c r="K1083" s="105">
        <f t="shared" si="203"/>
        <v>115.5462209754367</v>
      </c>
      <c r="L1083" s="105">
        <f t="shared" si="203"/>
        <v>100.27275509176246</v>
      </c>
      <c r="M1083" s="43" t="s">
        <v>558</v>
      </c>
    </row>
    <row r="1084" spans="1:13" s="89" customFormat="1" x14ac:dyDescent="0.2">
      <c r="A1084" s="47" t="s">
        <v>564</v>
      </c>
      <c r="B1084" s="116">
        <v>934.58299999999997</v>
      </c>
      <c r="C1084" s="116">
        <v>11380.833000000001</v>
      </c>
      <c r="D1084" s="116">
        <v>607.93299999999999</v>
      </c>
      <c r="E1084" s="117">
        <v>11893.759</v>
      </c>
      <c r="F1084" s="117">
        <v>400.68299999999999</v>
      </c>
      <c r="G1084" s="117">
        <v>7981.4189999999999</v>
      </c>
      <c r="H1084" s="104">
        <f>D1084/D1083*100</f>
        <v>0.61939344489899817</v>
      </c>
      <c r="I1084" s="104">
        <f>E1084/E1083*100</f>
        <v>1.4478787449655932</v>
      </c>
      <c r="J1084" s="105">
        <f t="shared" si="202"/>
        <v>65.048583164898147</v>
      </c>
      <c r="K1084" s="105">
        <f t="shared" si="203"/>
        <v>151.72418096100907</v>
      </c>
      <c r="L1084" s="105">
        <f t="shared" si="203"/>
        <v>149.01810066605952</v>
      </c>
      <c r="M1084" s="47" t="s">
        <v>564</v>
      </c>
    </row>
    <row r="1085" spans="1:13" s="89" customFormat="1" x14ac:dyDescent="0.2">
      <c r="A1085" s="47" t="s">
        <v>565</v>
      </c>
      <c r="B1085" s="116">
        <v>74889.498999999996</v>
      </c>
      <c r="C1085" s="116">
        <v>708472.51300000004</v>
      </c>
      <c r="D1085" s="116">
        <v>97541.797999999995</v>
      </c>
      <c r="E1085" s="117">
        <v>809567.22600000002</v>
      </c>
      <c r="F1085" s="117">
        <v>84543.445999999996</v>
      </c>
      <c r="G1085" s="117">
        <v>811245.08400000003</v>
      </c>
      <c r="H1085" s="104">
        <f>D1085/D1083*100</f>
        <v>99.380606555100997</v>
      </c>
      <c r="I1085" s="104">
        <f>E1085/E1083*100</f>
        <v>98.552121255034407</v>
      </c>
      <c r="J1085" s="105">
        <f t="shared" si="202"/>
        <v>130.24763057902149</v>
      </c>
      <c r="K1085" s="105">
        <f t="shared" si="203"/>
        <v>115.37476009671997</v>
      </c>
      <c r="L1085" s="105">
        <f t="shared" si="203"/>
        <v>99.793174956238005</v>
      </c>
      <c r="M1085" s="47" t="s">
        <v>831</v>
      </c>
    </row>
    <row r="1086" spans="1:13" s="89" customFormat="1" ht="56.25" x14ac:dyDescent="0.2">
      <c r="A1086" s="42" t="s">
        <v>715</v>
      </c>
      <c r="B1086" s="116"/>
      <c r="C1086" s="116"/>
      <c r="D1086" s="116"/>
      <c r="E1086" s="117"/>
      <c r="F1086" s="117"/>
      <c r="G1086" s="117"/>
      <c r="H1086" s="112"/>
      <c r="I1086" s="112"/>
      <c r="J1086" s="112"/>
      <c r="K1086" s="112"/>
      <c r="L1086" s="112"/>
      <c r="M1086" s="42" t="s">
        <v>982</v>
      </c>
    </row>
    <row r="1087" spans="1:13" s="89" customFormat="1" x14ac:dyDescent="0.2">
      <c r="A1087" s="43" t="s">
        <v>555</v>
      </c>
      <c r="B1087" s="116">
        <v>70554.051999999996</v>
      </c>
      <c r="C1087" s="116">
        <v>674065.31499999994</v>
      </c>
      <c r="D1087" s="116">
        <v>94059.501999999993</v>
      </c>
      <c r="E1087" s="117">
        <v>772541.47</v>
      </c>
      <c r="F1087" s="117">
        <v>82279.808999999994</v>
      </c>
      <c r="G1087" s="117">
        <v>774208.42500000005</v>
      </c>
      <c r="H1087" s="104">
        <f>H1088+H1089</f>
        <v>99.999998936843213</v>
      </c>
      <c r="I1087" s="104">
        <f>I1088+I1089</f>
        <v>100</v>
      </c>
      <c r="J1087" s="105">
        <f t="shared" ref="J1087:J1092" si="204">D1087/B1087*100</f>
        <v>133.31552098524404</v>
      </c>
      <c r="K1087" s="105">
        <f t="shared" ref="K1087:L1090" si="205">D1087/F1087*100</f>
        <v>114.3166265735984</v>
      </c>
      <c r="L1087" s="105">
        <f t="shared" si="205"/>
        <v>99.784689116499848</v>
      </c>
      <c r="M1087" s="43" t="s">
        <v>556</v>
      </c>
    </row>
    <row r="1088" spans="1:13" s="89" customFormat="1" x14ac:dyDescent="0.2">
      <c r="A1088" s="47" t="s">
        <v>562</v>
      </c>
      <c r="B1088" s="116">
        <v>38721.133000000002</v>
      </c>
      <c r="C1088" s="116">
        <v>325039.56699999998</v>
      </c>
      <c r="D1088" s="116">
        <v>40658.033000000003</v>
      </c>
      <c r="E1088" s="117">
        <v>365697.6</v>
      </c>
      <c r="F1088" s="117">
        <v>37084.9</v>
      </c>
      <c r="G1088" s="117">
        <v>324128</v>
      </c>
      <c r="H1088" s="104">
        <f>D1088/D1087*100</f>
        <v>43.225864623438049</v>
      </c>
      <c r="I1088" s="104">
        <f>E1088/E1087*100</f>
        <v>47.336953963131585</v>
      </c>
      <c r="J1088" s="105">
        <f t="shared" si="204"/>
        <v>105.00217800961558</v>
      </c>
      <c r="K1088" s="105">
        <f t="shared" si="205"/>
        <v>109.63500777944664</v>
      </c>
      <c r="L1088" s="105">
        <f t="shared" si="205"/>
        <v>112.82505676769669</v>
      </c>
      <c r="M1088" s="47" t="s">
        <v>830</v>
      </c>
    </row>
    <row r="1089" spans="1:13" s="89" customFormat="1" x14ac:dyDescent="0.2">
      <c r="A1089" s="47" t="s">
        <v>563</v>
      </c>
      <c r="B1089" s="116">
        <v>31832.919000000002</v>
      </c>
      <c r="C1089" s="116">
        <v>349025.74800000002</v>
      </c>
      <c r="D1089" s="116">
        <v>53401.468000000001</v>
      </c>
      <c r="E1089" s="117">
        <v>406843.87</v>
      </c>
      <c r="F1089" s="117">
        <v>45194.909</v>
      </c>
      <c r="G1089" s="117">
        <v>450080.42499999999</v>
      </c>
      <c r="H1089" s="104">
        <f>D1089/D1087*100</f>
        <v>56.774134313405156</v>
      </c>
      <c r="I1089" s="104">
        <f>E1089/E1087*100</f>
        <v>52.663046036868423</v>
      </c>
      <c r="J1089" s="105">
        <f t="shared" si="204"/>
        <v>167.75548607402294</v>
      </c>
      <c r="K1089" s="105">
        <f t="shared" si="205"/>
        <v>118.15814918445793</v>
      </c>
      <c r="L1089" s="105">
        <f t="shared" si="205"/>
        <v>90.393593544975886</v>
      </c>
      <c r="M1089" s="47" t="s">
        <v>563</v>
      </c>
    </row>
    <row r="1090" spans="1:13" s="89" customFormat="1" x14ac:dyDescent="0.2">
      <c r="A1090" s="43" t="s">
        <v>557</v>
      </c>
      <c r="B1090" s="116">
        <v>70554.051999999996</v>
      </c>
      <c r="C1090" s="116">
        <v>674065.31499999994</v>
      </c>
      <c r="D1090" s="116">
        <v>94059.501999999993</v>
      </c>
      <c r="E1090" s="117">
        <v>772541.47</v>
      </c>
      <c r="F1090" s="117">
        <v>82279.808999999994</v>
      </c>
      <c r="G1090" s="117">
        <v>774208.42500000005</v>
      </c>
      <c r="H1090" s="104">
        <f>H1091+H1092</f>
        <v>100.00000000000001</v>
      </c>
      <c r="I1090" s="104">
        <f>I1091+I1092</f>
        <v>100.00000000000001</v>
      </c>
      <c r="J1090" s="105">
        <f t="shared" si="204"/>
        <v>133.31552098524404</v>
      </c>
      <c r="K1090" s="105">
        <f t="shared" si="205"/>
        <v>114.3166265735984</v>
      </c>
      <c r="L1090" s="105">
        <f t="shared" si="205"/>
        <v>99.784689116499848</v>
      </c>
      <c r="M1090" s="43" t="s">
        <v>558</v>
      </c>
    </row>
    <row r="1091" spans="1:13" s="89" customFormat="1" x14ac:dyDescent="0.2">
      <c r="A1091" s="47" t="s">
        <v>564</v>
      </c>
      <c r="B1091" s="116">
        <v>929.31100000000004</v>
      </c>
      <c r="C1091" s="116">
        <v>11343.37</v>
      </c>
      <c r="D1091" s="116">
        <v>602.37900000000002</v>
      </c>
      <c r="E1091" s="117">
        <v>11850.739</v>
      </c>
      <c r="F1091" s="117">
        <v>283.55399999999997</v>
      </c>
      <c r="G1091" s="117">
        <v>7247.33</v>
      </c>
      <c r="H1091" s="104">
        <f>D1091/D1090*100</f>
        <v>0.6404233354329264</v>
      </c>
      <c r="I1091" s="104">
        <f>E1091/E1090*100</f>
        <v>1.5339938967936568</v>
      </c>
      <c r="J1091" s="105">
        <f t="shared" si="204"/>
        <v>64.819958011903438</v>
      </c>
      <c r="K1091" s="106">
        <f>D1091/F1091</f>
        <v>2.1243890052688381</v>
      </c>
      <c r="L1091" s="105">
        <f>E1091/G1091*100</f>
        <v>163.51868895165529</v>
      </c>
      <c r="M1091" s="47" t="s">
        <v>564</v>
      </c>
    </row>
    <row r="1092" spans="1:13" s="89" customFormat="1" x14ac:dyDescent="0.2">
      <c r="A1092" s="47" t="s">
        <v>565</v>
      </c>
      <c r="B1092" s="116">
        <v>69624.740999999995</v>
      </c>
      <c r="C1092" s="116">
        <v>662721.94499999995</v>
      </c>
      <c r="D1092" s="116">
        <v>93457.123000000007</v>
      </c>
      <c r="E1092" s="117">
        <v>760690.73100000003</v>
      </c>
      <c r="F1092" s="117">
        <v>81996.255000000005</v>
      </c>
      <c r="G1092" s="117">
        <v>766961.09499999997</v>
      </c>
      <c r="H1092" s="104">
        <f>D1092/D1090*100</f>
        <v>99.359576664567086</v>
      </c>
      <c r="I1092" s="104">
        <f>E1092/E1090*100</f>
        <v>98.466006103206354</v>
      </c>
      <c r="J1092" s="105">
        <f t="shared" si="204"/>
        <v>134.22976036636175</v>
      </c>
      <c r="K1092" s="105">
        <f>D1092/F1092*100</f>
        <v>113.97730664650476</v>
      </c>
      <c r="L1092" s="105">
        <f>E1092/G1092*100</f>
        <v>99.182440407880151</v>
      </c>
      <c r="M1092" s="47" t="s">
        <v>831</v>
      </c>
    </row>
    <row r="1093" spans="1:13" s="89" customFormat="1" ht="33.75" x14ac:dyDescent="0.2">
      <c r="A1093" s="42" t="s">
        <v>716</v>
      </c>
      <c r="B1093" s="116"/>
      <c r="C1093" s="116"/>
      <c r="D1093" s="116"/>
      <c r="E1093" s="117"/>
      <c r="F1093" s="117"/>
      <c r="G1093" s="117"/>
      <c r="H1093" s="112"/>
      <c r="I1093" s="112"/>
      <c r="J1093" s="112"/>
      <c r="K1093" s="112"/>
      <c r="L1093" s="112"/>
      <c r="M1093" s="42" t="s">
        <v>983</v>
      </c>
    </row>
    <row r="1094" spans="1:13" s="89" customFormat="1" x14ac:dyDescent="0.2">
      <c r="A1094" s="43" t="s">
        <v>555</v>
      </c>
      <c r="B1094" s="116">
        <v>2527.5230000000001</v>
      </c>
      <c r="C1094" s="116">
        <v>32549.536</v>
      </c>
      <c r="D1094" s="116">
        <v>2220.0279999999998</v>
      </c>
      <c r="E1094" s="117">
        <v>34808.671000000002</v>
      </c>
      <c r="F1094" s="117">
        <v>3403.5349999999999</v>
      </c>
      <c r="G1094" s="117">
        <v>47443.343000000001</v>
      </c>
      <c r="H1094" s="104">
        <f>H1095+H1096</f>
        <v>100</v>
      </c>
      <c r="I1094" s="104">
        <f>I1095+I1096</f>
        <v>100</v>
      </c>
      <c r="J1094" s="105">
        <f t="shared" ref="J1094:J1099" si="206">D1094/B1094*100</f>
        <v>87.834136425266934</v>
      </c>
      <c r="K1094" s="105">
        <f t="shared" ref="K1094:L1099" si="207">D1094/F1094*100</f>
        <v>65.227124151800993</v>
      </c>
      <c r="L1094" s="105">
        <f t="shared" si="207"/>
        <v>73.368925541355722</v>
      </c>
      <c r="M1094" s="43" t="s">
        <v>556</v>
      </c>
    </row>
    <row r="1095" spans="1:13" s="89" customFormat="1" x14ac:dyDescent="0.2">
      <c r="A1095" s="47" t="s">
        <v>562</v>
      </c>
      <c r="B1095" s="116">
        <v>1170.133</v>
      </c>
      <c r="C1095" s="116">
        <v>10722.367</v>
      </c>
      <c r="D1095" s="116">
        <v>317.33300000000003</v>
      </c>
      <c r="E1095" s="117">
        <v>11039.7</v>
      </c>
      <c r="F1095" s="117">
        <v>1231</v>
      </c>
      <c r="G1095" s="117">
        <v>17116.3</v>
      </c>
      <c r="H1095" s="104">
        <f>D1095/D1094*100</f>
        <v>14.294098993346033</v>
      </c>
      <c r="I1095" s="104">
        <f>E1095/E1094*100</f>
        <v>31.715373448184792</v>
      </c>
      <c r="J1095" s="105">
        <f t="shared" si="206"/>
        <v>27.11939582936299</v>
      </c>
      <c r="K1095" s="105">
        <f t="shared" si="207"/>
        <v>25.778472786352562</v>
      </c>
      <c r="L1095" s="105">
        <f t="shared" si="207"/>
        <v>64.498168412565803</v>
      </c>
      <c r="M1095" s="47" t="s">
        <v>830</v>
      </c>
    </row>
    <row r="1096" spans="1:13" s="89" customFormat="1" x14ac:dyDescent="0.2">
      <c r="A1096" s="47" t="s">
        <v>563</v>
      </c>
      <c r="B1096" s="116">
        <v>1357.39</v>
      </c>
      <c r="C1096" s="116">
        <v>21827.169000000002</v>
      </c>
      <c r="D1096" s="116">
        <v>1902.6949999999999</v>
      </c>
      <c r="E1096" s="117">
        <v>23768.971000000001</v>
      </c>
      <c r="F1096" s="117">
        <v>2172.5349999999999</v>
      </c>
      <c r="G1096" s="117">
        <v>30327.043000000001</v>
      </c>
      <c r="H1096" s="104">
        <f>D1096/D1094*100</f>
        <v>85.705901006653974</v>
      </c>
      <c r="I1096" s="104">
        <f>E1096/E1094*100</f>
        <v>68.284626551815208</v>
      </c>
      <c r="J1096" s="105">
        <f t="shared" si="206"/>
        <v>140.17305269671942</v>
      </c>
      <c r="K1096" s="105">
        <f t="shared" si="207"/>
        <v>87.579486636578935</v>
      </c>
      <c r="L1096" s="105">
        <f t="shared" si="207"/>
        <v>78.375498066197878</v>
      </c>
      <c r="M1096" s="47" t="s">
        <v>563</v>
      </c>
    </row>
    <row r="1097" spans="1:13" s="89" customFormat="1" x14ac:dyDescent="0.2">
      <c r="A1097" s="43" t="s">
        <v>557</v>
      </c>
      <c r="B1097" s="116">
        <v>2527.5230000000001</v>
      </c>
      <c r="C1097" s="116">
        <v>32549.536</v>
      </c>
      <c r="D1097" s="116">
        <v>2220.0279999999998</v>
      </c>
      <c r="E1097" s="117">
        <v>34808.671000000002</v>
      </c>
      <c r="F1097" s="117">
        <v>3403.5349999999999</v>
      </c>
      <c r="G1097" s="117">
        <v>47443.343000000001</v>
      </c>
      <c r="H1097" s="104">
        <f>H1098+H1099</f>
        <v>100.00000000000001</v>
      </c>
      <c r="I1097" s="104">
        <f>I1098+I1099</f>
        <v>100</v>
      </c>
      <c r="J1097" s="105">
        <f t="shared" si="206"/>
        <v>87.834136425266934</v>
      </c>
      <c r="K1097" s="105">
        <f t="shared" si="207"/>
        <v>65.227124151800993</v>
      </c>
      <c r="L1097" s="105">
        <f t="shared" si="207"/>
        <v>73.368925541355722</v>
      </c>
      <c r="M1097" s="43" t="s">
        <v>558</v>
      </c>
    </row>
    <row r="1098" spans="1:13" s="89" customFormat="1" x14ac:dyDescent="0.2">
      <c r="A1098" s="47" t="s">
        <v>564</v>
      </c>
      <c r="B1098" s="116">
        <v>141.934</v>
      </c>
      <c r="C1098" s="116">
        <v>3698.2159999999999</v>
      </c>
      <c r="D1098" s="116">
        <v>41.862000000000002</v>
      </c>
      <c r="E1098" s="117">
        <v>3644.06</v>
      </c>
      <c r="F1098" s="117">
        <v>142.256</v>
      </c>
      <c r="G1098" s="117">
        <v>4585.13</v>
      </c>
      <c r="H1098" s="104">
        <f>D1098/D1097*100</f>
        <v>1.8856518926788313</v>
      </c>
      <c r="I1098" s="104">
        <f>E1098/E1097*100</f>
        <v>10.468828298558137</v>
      </c>
      <c r="J1098" s="105">
        <f t="shared" si="206"/>
        <v>29.493990164442629</v>
      </c>
      <c r="K1098" s="105">
        <f t="shared" si="207"/>
        <v>29.427229782926556</v>
      </c>
      <c r="L1098" s="105">
        <f t="shared" si="207"/>
        <v>79.4756091975582</v>
      </c>
      <c r="M1098" s="47" t="s">
        <v>564</v>
      </c>
    </row>
    <row r="1099" spans="1:13" s="89" customFormat="1" x14ac:dyDescent="0.2">
      <c r="A1099" s="47" t="s">
        <v>565</v>
      </c>
      <c r="B1099" s="116">
        <v>2385.5889999999999</v>
      </c>
      <c r="C1099" s="116">
        <v>28851.32</v>
      </c>
      <c r="D1099" s="116">
        <v>2178.1660000000002</v>
      </c>
      <c r="E1099" s="117">
        <v>31164.611000000001</v>
      </c>
      <c r="F1099" s="117">
        <v>3261.279</v>
      </c>
      <c r="G1099" s="117">
        <v>42858.213000000003</v>
      </c>
      <c r="H1099" s="104">
        <f>D1099/D1097*100</f>
        <v>98.114348107321177</v>
      </c>
      <c r="I1099" s="104">
        <f>E1099/E1097*100</f>
        <v>89.531171701441863</v>
      </c>
      <c r="J1099" s="105">
        <f t="shared" si="206"/>
        <v>91.305166145551482</v>
      </c>
      <c r="K1099" s="105">
        <f t="shared" si="207"/>
        <v>66.788704676907443</v>
      </c>
      <c r="L1099" s="105">
        <f t="shared" si="207"/>
        <v>72.715609957886016</v>
      </c>
      <c r="M1099" s="47" t="s">
        <v>831</v>
      </c>
    </row>
    <row r="1100" spans="1:13" s="89" customFormat="1" x14ac:dyDescent="0.2">
      <c r="A1100" s="42" t="s">
        <v>717</v>
      </c>
      <c r="B1100" s="116"/>
      <c r="C1100" s="116"/>
      <c r="D1100" s="116"/>
      <c r="E1100" s="117"/>
      <c r="F1100" s="117"/>
      <c r="G1100" s="117"/>
      <c r="H1100" s="112"/>
      <c r="I1100" s="112"/>
      <c r="J1100" s="112"/>
      <c r="K1100" s="112"/>
      <c r="L1100" s="112"/>
      <c r="M1100" s="42" t="s">
        <v>984</v>
      </c>
    </row>
    <row r="1101" spans="1:13" s="89" customFormat="1" x14ac:dyDescent="0.2">
      <c r="A1101" s="43" t="s">
        <v>555</v>
      </c>
      <c r="B1101" s="116">
        <v>1715.89</v>
      </c>
      <c r="C1101" s="116">
        <v>12974.148999999999</v>
      </c>
      <c r="D1101" s="116">
        <v>1678.231</v>
      </c>
      <c r="E1101" s="117">
        <v>14878.476000000001</v>
      </c>
      <c r="F1101" s="117">
        <v>1573.0509999999999</v>
      </c>
      <c r="G1101" s="117">
        <v>15809.138000000001</v>
      </c>
      <c r="H1101" s="104">
        <f>H1102+H1103</f>
        <v>100</v>
      </c>
      <c r="I1101" s="104">
        <f>I1102+I1103</f>
        <v>100</v>
      </c>
      <c r="J1101" s="105">
        <f t="shared" ref="J1101:J1106" si="208">D1101/B1101*100</f>
        <v>97.805278893169131</v>
      </c>
      <c r="K1101" s="105">
        <f>D1101/F1101*100</f>
        <v>106.68636935483975</v>
      </c>
      <c r="L1101" s="105">
        <f>E1101/G1101*100</f>
        <v>94.113138869431083</v>
      </c>
      <c r="M1101" s="43" t="s">
        <v>556</v>
      </c>
    </row>
    <row r="1102" spans="1:13" s="89" customFormat="1" x14ac:dyDescent="0.2">
      <c r="A1102" s="47" t="s">
        <v>562</v>
      </c>
      <c r="B1102" s="116">
        <v>82.64</v>
      </c>
      <c r="C1102" s="116">
        <v>390.101</v>
      </c>
      <c r="D1102" s="116">
        <v>91.650999999999996</v>
      </c>
      <c r="E1102" s="117">
        <v>481.75200000000001</v>
      </c>
      <c r="F1102" s="117">
        <v>29.898</v>
      </c>
      <c r="G1102" s="117">
        <v>233.69200000000001</v>
      </c>
      <c r="H1102" s="104">
        <f>D1102/D1101*100</f>
        <v>5.4611671456432402</v>
      </c>
      <c r="I1102" s="104">
        <f>E1102/E1101*100</f>
        <v>3.2379122700470129</v>
      </c>
      <c r="J1102" s="105">
        <f t="shared" si="208"/>
        <v>110.9039206195547</v>
      </c>
      <c r="K1102" s="106">
        <f>D1102/F1102</f>
        <v>3.0654558833366781</v>
      </c>
      <c r="L1102" s="106">
        <f>E1102/G1102</f>
        <v>2.0614826352635092</v>
      </c>
      <c r="M1102" s="47" t="s">
        <v>830</v>
      </c>
    </row>
    <row r="1103" spans="1:13" s="89" customFormat="1" x14ac:dyDescent="0.2">
      <c r="A1103" s="47" t="s">
        <v>563</v>
      </c>
      <c r="B1103" s="116">
        <v>1633.251</v>
      </c>
      <c r="C1103" s="116">
        <v>12584.048000000001</v>
      </c>
      <c r="D1103" s="116">
        <v>1586.58</v>
      </c>
      <c r="E1103" s="117">
        <v>14396.724</v>
      </c>
      <c r="F1103" s="117">
        <v>1543.153</v>
      </c>
      <c r="G1103" s="117">
        <v>15575.446</v>
      </c>
      <c r="H1103" s="104">
        <f>D1103/D1101*100</f>
        <v>94.538832854356755</v>
      </c>
      <c r="I1103" s="104">
        <f>E1103/E1101*100</f>
        <v>96.762087729952981</v>
      </c>
      <c r="J1103" s="105">
        <f t="shared" si="208"/>
        <v>97.142447792776494</v>
      </c>
      <c r="K1103" s="105">
        <f t="shared" ref="K1103:L1106" si="209">D1103/F1103*100</f>
        <v>102.81417331917184</v>
      </c>
      <c r="L1103" s="105">
        <f t="shared" si="209"/>
        <v>92.432178186101382</v>
      </c>
      <c r="M1103" s="47" t="s">
        <v>563</v>
      </c>
    </row>
    <row r="1104" spans="1:13" s="89" customFormat="1" x14ac:dyDescent="0.2">
      <c r="A1104" s="43" t="s">
        <v>557</v>
      </c>
      <c r="B1104" s="116">
        <v>1715.89</v>
      </c>
      <c r="C1104" s="116">
        <v>12974.148999999999</v>
      </c>
      <c r="D1104" s="116">
        <v>1678.231</v>
      </c>
      <c r="E1104" s="117">
        <v>14878.476000000001</v>
      </c>
      <c r="F1104" s="117">
        <v>1573.0509999999999</v>
      </c>
      <c r="G1104" s="117">
        <v>15809.138000000001</v>
      </c>
      <c r="H1104" s="104">
        <f>H1105+H1106</f>
        <v>100</v>
      </c>
      <c r="I1104" s="104">
        <f>I1105+I1106</f>
        <v>99.999993278881519</v>
      </c>
      <c r="J1104" s="105">
        <f t="shared" si="208"/>
        <v>97.805278893169131</v>
      </c>
      <c r="K1104" s="105">
        <f t="shared" si="209"/>
        <v>106.68636935483975</v>
      </c>
      <c r="L1104" s="105">
        <f t="shared" si="209"/>
        <v>94.113138869431083</v>
      </c>
      <c r="M1104" s="43" t="s">
        <v>558</v>
      </c>
    </row>
    <row r="1105" spans="1:13" s="89" customFormat="1" x14ac:dyDescent="0.2">
      <c r="A1105" s="47" t="s">
        <v>564</v>
      </c>
      <c r="B1105" s="116">
        <v>23.61</v>
      </c>
      <c r="C1105" s="116">
        <v>51.927</v>
      </c>
      <c r="D1105" s="116">
        <v>3.504</v>
      </c>
      <c r="E1105" s="117">
        <v>55.432000000000002</v>
      </c>
      <c r="F1105" s="117">
        <v>3.8130000000000002</v>
      </c>
      <c r="G1105" s="117">
        <v>66.224999999999994</v>
      </c>
      <c r="H1105" s="104">
        <f>D1105/D1104*100</f>
        <v>0.20879128081890994</v>
      </c>
      <c r="I1105" s="104">
        <f>E1105/E1104*100</f>
        <v>0.37256503959142051</v>
      </c>
      <c r="J1105" s="105">
        <f t="shared" si="208"/>
        <v>14.841168996188056</v>
      </c>
      <c r="K1105" s="105">
        <f t="shared" si="209"/>
        <v>91.896144767899287</v>
      </c>
      <c r="L1105" s="105">
        <f t="shared" si="209"/>
        <v>83.70252925632316</v>
      </c>
      <c r="M1105" s="47" t="s">
        <v>564</v>
      </c>
    </row>
    <row r="1106" spans="1:13" s="89" customFormat="1" x14ac:dyDescent="0.2">
      <c r="A1106" s="47" t="s">
        <v>565</v>
      </c>
      <c r="B1106" s="116">
        <v>1692.28</v>
      </c>
      <c r="C1106" s="116">
        <v>12922.222</v>
      </c>
      <c r="D1106" s="116">
        <v>1674.7270000000001</v>
      </c>
      <c r="E1106" s="117">
        <v>14823.043</v>
      </c>
      <c r="F1106" s="117">
        <v>1569.2370000000001</v>
      </c>
      <c r="G1106" s="117">
        <v>15742.913</v>
      </c>
      <c r="H1106" s="104">
        <f>D1106/D1104*100</f>
        <v>99.791208719181085</v>
      </c>
      <c r="I1106" s="104">
        <f>E1106/E1104*100</f>
        <v>99.627428239290097</v>
      </c>
      <c r="J1106" s="105">
        <f t="shared" si="208"/>
        <v>98.962760299714006</v>
      </c>
      <c r="K1106" s="105">
        <f t="shared" si="209"/>
        <v>106.72237526900015</v>
      </c>
      <c r="L1106" s="105">
        <f t="shared" si="209"/>
        <v>94.156926357911004</v>
      </c>
      <c r="M1106" s="47" t="s">
        <v>831</v>
      </c>
    </row>
    <row r="1107" spans="1:13" s="89" customFormat="1" x14ac:dyDescent="0.2">
      <c r="A1107" s="42" t="s">
        <v>718</v>
      </c>
      <c r="B1107" s="116"/>
      <c r="C1107" s="116"/>
      <c r="D1107" s="116"/>
      <c r="E1107" s="117"/>
      <c r="F1107" s="117"/>
      <c r="G1107" s="117"/>
      <c r="H1107" s="112"/>
      <c r="I1107" s="112"/>
      <c r="J1107" s="112"/>
      <c r="K1107" s="112"/>
      <c r="L1107" s="112"/>
      <c r="M1107" s="42" t="s">
        <v>985</v>
      </c>
    </row>
    <row r="1108" spans="1:13" s="89" customFormat="1" x14ac:dyDescent="0.2">
      <c r="A1108" s="43" t="s">
        <v>555</v>
      </c>
      <c r="B1108" s="116">
        <v>35275.576999999997</v>
      </c>
      <c r="C1108" s="116">
        <v>313957.647</v>
      </c>
      <c r="D1108" s="116">
        <v>28003.385999999999</v>
      </c>
      <c r="E1108" s="117">
        <v>370212.85399999999</v>
      </c>
      <c r="F1108" s="117">
        <v>34584.906000000003</v>
      </c>
      <c r="G1108" s="117">
        <v>326238.49699999997</v>
      </c>
      <c r="H1108" s="104">
        <f>H1109+H1110</f>
        <v>100</v>
      </c>
      <c r="I1108" s="104">
        <f>I1109+I1110</f>
        <v>100</v>
      </c>
      <c r="J1108" s="105">
        <f t="shared" ref="J1108:J1113" si="210">D1108/B1108*100</f>
        <v>79.384629201104204</v>
      </c>
      <c r="K1108" s="105">
        <f t="shared" ref="K1108:L1111" si="211">D1108/F1108*100</f>
        <v>80.969964180327665</v>
      </c>
      <c r="L1108" s="105">
        <f t="shared" si="211"/>
        <v>113.47920536796737</v>
      </c>
      <c r="M1108" s="43" t="s">
        <v>556</v>
      </c>
    </row>
    <row r="1109" spans="1:13" s="89" customFormat="1" x14ac:dyDescent="0.2">
      <c r="A1109" s="47" t="s">
        <v>562</v>
      </c>
      <c r="B1109" s="116">
        <v>21522.417000000001</v>
      </c>
      <c r="C1109" s="116">
        <v>196818.41800000001</v>
      </c>
      <c r="D1109" s="116">
        <v>16630.417000000001</v>
      </c>
      <c r="E1109" s="117">
        <v>213448.83499999999</v>
      </c>
      <c r="F1109" s="117">
        <v>24694.082999999999</v>
      </c>
      <c r="G1109" s="117">
        <v>159397.82999999999</v>
      </c>
      <c r="H1109" s="104">
        <f>D1109/D1108*100</f>
        <v>59.387164823568128</v>
      </c>
      <c r="I1109" s="104">
        <f>E1109/E1108*100</f>
        <v>57.655706087395878</v>
      </c>
      <c r="J1109" s="105">
        <f t="shared" si="210"/>
        <v>77.270210868974431</v>
      </c>
      <c r="K1109" s="105">
        <f t="shared" si="211"/>
        <v>67.345756471297207</v>
      </c>
      <c r="L1109" s="105">
        <f t="shared" si="211"/>
        <v>133.90949864248466</v>
      </c>
      <c r="M1109" s="47" t="s">
        <v>830</v>
      </c>
    </row>
    <row r="1110" spans="1:13" s="89" customFormat="1" x14ac:dyDescent="0.2">
      <c r="A1110" s="47" t="s">
        <v>563</v>
      </c>
      <c r="B1110" s="116">
        <v>13753.16</v>
      </c>
      <c r="C1110" s="116">
        <v>117139.23</v>
      </c>
      <c r="D1110" s="116">
        <v>11372.968999999999</v>
      </c>
      <c r="E1110" s="117">
        <v>156764.019</v>
      </c>
      <c r="F1110" s="117">
        <v>9890.8230000000003</v>
      </c>
      <c r="G1110" s="117">
        <v>166840.66699999999</v>
      </c>
      <c r="H1110" s="104">
        <f>D1110/D1108*100</f>
        <v>40.612835176431879</v>
      </c>
      <c r="I1110" s="104">
        <f>E1110/E1108*100</f>
        <v>42.344293912604122</v>
      </c>
      <c r="J1110" s="105">
        <f t="shared" si="210"/>
        <v>82.693497348972883</v>
      </c>
      <c r="K1110" s="105">
        <f t="shared" si="211"/>
        <v>114.98506241593849</v>
      </c>
      <c r="L1110" s="105">
        <f t="shared" si="211"/>
        <v>93.960316641505642</v>
      </c>
      <c r="M1110" s="47" t="s">
        <v>563</v>
      </c>
    </row>
    <row r="1111" spans="1:13" s="89" customFormat="1" x14ac:dyDescent="0.2">
      <c r="A1111" s="43" t="s">
        <v>557</v>
      </c>
      <c r="B1111" s="116">
        <v>35275.576999999997</v>
      </c>
      <c r="C1111" s="116">
        <v>313957.647</v>
      </c>
      <c r="D1111" s="116">
        <v>28003.385999999999</v>
      </c>
      <c r="E1111" s="117">
        <v>370212.85399999999</v>
      </c>
      <c r="F1111" s="117">
        <v>34584.906000000003</v>
      </c>
      <c r="G1111" s="117">
        <v>326238.49699999997</v>
      </c>
      <c r="H1111" s="104">
        <f>H1112+H1113</f>
        <v>100</v>
      </c>
      <c r="I1111" s="104">
        <f>I1112+I1113</f>
        <v>100</v>
      </c>
      <c r="J1111" s="105">
        <f t="shared" si="210"/>
        <v>79.384629201104204</v>
      </c>
      <c r="K1111" s="105">
        <f t="shared" si="211"/>
        <v>80.969964180327665</v>
      </c>
      <c r="L1111" s="105">
        <f t="shared" si="211"/>
        <v>113.47920536796737</v>
      </c>
      <c r="M1111" s="43" t="s">
        <v>558</v>
      </c>
    </row>
    <row r="1112" spans="1:13" s="89" customFormat="1" x14ac:dyDescent="0.2">
      <c r="A1112" s="47" t="s">
        <v>564</v>
      </c>
      <c r="B1112" s="116">
        <v>2559.89</v>
      </c>
      <c r="C1112" s="116">
        <v>15477.507</v>
      </c>
      <c r="D1112" s="116">
        <v>2189.75</v>
      </c>
      <c r="E1112" s="117">
        <v>17765.922999999999</v>
      </c>
      <c r="F1112" s="117">
        <v>1061.4849999999999</v>
      </c>
      <c r="G1112" s="117">
        <v>10293.870000000001</v>
      </c>
      <c r="H1112" s="104">
        <f>D1112/D1111*100</f>
        <v>7.8195901024254706</v>
      </c>
      <c r="I1112" s="104">
        <f>E1112/E1111*100</f>
        <v>4.7988401288735369</v>
      </c>
      <c r="J1112" s="105">
        <f t="shared" si="210"/>
        <v>85.54078495560357</v>
      </c>
      <c r="K1112" s="106">
        <f>D1112/F1112</f>
        <v>2.0629118640395299</v>
      </c>
      <c r="L1112" s="105">
        <f>E1112/G1112*100</f>
        <v>172.58740395983239</v>
      </c>
      <c r="M1112" s="47" t="s">
        <v>564</v>
      </c>
    </row>
    <row r="1113" spans="1:13" s="89" customFormat="1" x14ac:dyDescent="0.2">
      <c r="A1113" s="47" t="s">
        <v>565</v>
      </c>
      <c r="B1113" s="116">
        <v>32715.687000000002</v>
      </c>
      <c r="C1113" s="116">
        <v>298480.14</v>
      </c>
      <c r="D1113" s="116">
        <v>25813.635999999999</v>
      </c>
      <c r="E1113" s="117">
        <v>352446.93099999998</v>
      </c>
      <c r="F1113" s="117">
        <v>33523.421000000002</v>
      </c>
      <c r="G1113" s="117">
        <v>315944.62699999998</v>
      </c>
      <c r="H1113" s="104">
        <f>D1113/D1111*100</f>
        <v>92.180409897574535</v>
      </c>
      <c r="I1113" s="104">
        <f>E1113/E1111*100</f>
        <v>95.201159871126464</v>
      </c>
      <c r="J1113" s="105">
        <f t="shared" si="210"/>
        <v>78.902931184052463</v>
      </c>
      <c r="K1113" s="105">
        <f>D1113/F1113*100</f>
        <v>77.001795252340145</v>
      </c>
      <c r="L1113" s="105">
        <f>E1113/G1113*100</f>
        <v>111.55338653693896</v>
      </c>
      <c r="M1113" s="47" t="s">
        <v>831</v>
      </c>
    </row>
    <row r="1114" spans="1:13" s="89" customFormat="1" ht="67.5" x14ac:dyDescent="0.2">
      <c r="A1114" s="42" t="s">
        <v>719</v>
      </c>
      <c r="B1114" s="116"/>
      <c r="C1114" s="116"/>
      <c r="D1114" s="116"/>
      <c r="E1114" s="117"/>
      <c r="F1114" s="117"/>
      <c r="G1114" s="117"/>
      <c r="H1114" s="112"/>
      <c r="I1114" s="112"/>
      <c r="J1114" s="112"/>
      <c r="K1114" s="112"/>
      <c r="L1114" s="112"/>
      <c r="M1114" s="42" t="s">
        <v>986</v>
      </c>
    </row>
    <row r="1115" spans="1:13" s="89" customFormat="1" x14ac:dyDescent="0.2">
      <c r="A1115" s="43" t="s">
        <v>555</v>
      </c>
      <c r="B1115" s="116">
        <v>9904.6280000000006</v>
      </c>
      <c r="C1115" s="116">
        <v>83706.797999999995</v>
      </c>
      <c r="D1115" s="116">
        <v>8553.6839999999993</v>
      </c>
      <c r="E1115" s="117">
        <v>93243.721000000005</v>
      </c>
      <c r="F1115" s="117">
        <v>6902.98</v>
      </c>
      <c r="G1115" s="117">
        <v>98812.877999999997</v>
      </c>
      <c r="H1115" s="104">
        <f>H1116+H1117</f>
        <v>100.00000000000001</v>
      </c>
      <c r="I1115" s="104">
        <f>I1116+I1117</f>
        <v>100</v>
      </c>
      <c r="J1115" s="105">
        <f t="shared" ref="J1115:J1120" si="212">D1115/B1115*100</f>
        <v>86.360477142604424</v>
      </c>
      <c r="K1115" s="105">
        <f>D1115/F1115*100</f>
        <v>123.91291876841595</v>
      </c>
      <c r="L1115" s="105">
        <f>E1115/G1115*100</f>
        <v>94.363936044854398</v>
      </c>
      <c r="M1115" s="43" t="s">
        <v>556</v>
      </c>
    </row>
    <row r="1116" spans="1:13" s="89" customFormat="1" x14ac:dyDescent="0.2">
      <c r="A1116" s="47" t="s">
        <v>562</v>
      </c>
      <c r="B1116" s="116">
        <v>587.58399999999995</v>
      </c>
      <c r="C1116" s="116">
        <v>3311.4160000000002</v>
      </c>
      <c r="D1116" s="116">
        <v>655.58399999999995</v>
      </c>
      <c r="E1116" s="117">
        <v>3967</v>
      </c>
      <c r="F1116" s="117">
        <v>322.08300000000003</v>
      </c>
      <c r="G1116" s="117">
        <v>2941.83</v>
      </c>
      <c r="H1116" s="104">
        <f>D1116/D1115*100</f>
        <v>7.6643467306016912</v>
      </c>
      <c r="I1116" s="104">
        <f>E1116/E1115*100</f>
        <v>4.2544419693418281</v>
      </c>
      <c r="J1116" s="105">
        <f t="shared" si="212"/>
        <v>111.57281341901755</v>
      </c>
      <c r="K1116" s="106">
        <f>D1116/F1116</f>
        <v>2.0354504894701053</v>
      </c>
      <c r="L1116" s="105">
        <f>E1116/G1116*100</f>
        <v>134.84803676623054</v>
      </c>
      <c r="M1116" s="47" t="s">
        <v>830</v>
      </c>
    </row>
    <row r="1117" spans="1:13" s="89" customFormat="1" x14ac:dyDescent="0.2">
      <c r="A1117" s="47" t="s">
        <v>563</v>
      </c>
      <c r="B1117" s="116">
        <v>9317.0450000000001</v>
      </c>
      <c r="C1117" s="116">
        <v>80395.381999999998</v>
      </c>
      <c r="D1117" s="116">
        <v>7898.1</v>
      </c>
      <c r="E1117" s="117">
        <v>89276.721000000005</v>
      </c>
      <c r="F1117" s="117">
        <v>6580.8969999999999</v>
      </c>
      <c r="G1117" s="117">
        <v>95871.047999999995</v>
      </c>
      <c r="H1117" s="104">
        <f>D1117/D1115*100</f>
        <v>92.335653269398321</v>
      </c>
      <c r="I1117" s="104">
        <f>E1117/E1115*100</f>
        <v>95.745558030658174</v>
      </c>
      <c r="J1117" s="105">
        <f t="shared" si="212"/>
        <v>84.770439554601268</v>
      </c>
      <c r="K1117" s="105">
        <f>D1117/F1117*100</f>
        <v>120.01555411063265</v>
      </c>
      <c r="L1117" s="105">
        <f>E1117/G1117*100</f>
        <v>93.121670058305824</v>
      </c>
      <c r="M1117" s="47" t="s">
        <v>563</v>
      </c>
    </row>
    <row r="1118" spans="1:13" s="89" customFormat="1" x14ac:dyDescent="0.2">
      <c r="A1118" s="43" t="s">
        <v>557</v>
      </c>
      <c r="B1118" s="116">
        <v>9904.6280000000006</v>
      </c>
      <c r="C1118" s="116">
        <v>83706.797999999995</v>
      </c>
      <c r="D1118" s="116">
        <v>8553.6839999999993</v>
      </c>
      <c r="E1118" s="117">
        <v>93243.721000000005</v>
      </c>
      <c r="F1118" s="117">
        <v>6902.98</v>
      </c>
      <c r="G1118" s="117">
        <v>98812.877999999997</v>
      </c>
      <c r="H1118" s="104">
        <f>H1119+H1120</f>
        <v>100</v>
      </c>
      <c r="I1118" s="104">
        <f>I1119+I1120</f>
        <v>100</v>
      </c>
      <c r="J1118" s="105">
        <f t="shared" si="212"/>
        <v>86.360477142604424</v>
      </c>
      <c r="K1118" s="105">
        <f>D1118/F1118*100</f>
        <v>123.91291876841595</v>
      </c>
      <c r="L1118" s="105">
        <f>E1118/G1118*100</f>
        <v>94.363936044854398</v>
      </c>
      <c r="M1118" s="43" t="s">
        <v>558</v>
      </c>
    </row>
    <row r="1119" spans="1:13" s="89" customFormat="1" x14ac:dyDescent="0.2">
      <c r="A1119" s="47" t="s">
        <v>564</v>
      </c>
      <c r="B1119" s="116">
        <v>13.832000000000001</v>
      </c>
      <c r="C1119" s="116">
        <v>567.81100000000004</v>
      </c>
      <c r="D1119" s="116">
        <v>19.945</v>
      </c>
      <c r="E1119" s="117">
        <v>678.87199999999996</v>
      </c>
      <c r="F1119" s="117">
        <v>24.175000000000001</v>
      </c>
      <c r="G1119" s="117">
        <v>927.702</v>
      </c>
      <c r="H1119" s="104">
        <f>D1119/D1118*100</f>
        <v>0.23317438427699691</v>
      </c>
      <c r="I1119" s="104">
        <f>E1119/E1118*100</f>
        <v>0.72806189276809308</v>
      </c>
      <c r="J1119" s="105">
        <f t="shared" si="212"/>
        <v>144.19462116830536</v>
      </c>
      <c r="K1119" s="105">
        <f>D1119/F1119*100</f>
        <v>82.502585315408481</v>
      </c>
      <c r="L1119" s="105">
        <f>E1119/G1119*100</f>
        <v>73.177809253402486</v>
      </c>
      <c r="M1119" s="47" t="s">
        <v>564</v>
      </c>
    </row>
    <row r="1120" spans="1:13" s="89" customFormat="1" x14ac:dyDescent="0.2">
      <c r="A1120" s="47" t="s">
        <v>565</v>
      </c>
      <c r="B1120" s="116">
        <v>9890.7960000000003</v>
      </c>
      <c r="C1120" s="116">
        <v>83138.986999999994</v>
      </c>
      <c r="D1120" s="116">
        <v>8533.7389999999996</v>
      </c>
      <c r="E1120" s="117">
        <v>92564.849000000002</v>
      </c>
      <c r="F1120" s="117">
        <v>6878.8050000000003</v>
      </c>
      <c r="G1120" s="117">
        <v>97885.175000000003</v>
      </c>
      <c r="H1120" s="104">
        <f>D1120/D1118*100</f>
        <v>99.766825615723008</v>
      </c>
      <c r="I1120" s="104">
        <f>E1120/E1118*100</f>
        <v>99.271938107231904</v>
      </c>
      <c r="J1120" s="105">
        <f t="shared" si="212"/>
        <v>86.279597718929793</v>
      </c>
      <c r="K1120" s="105">
        <f>D1120/F1120*100</f>
        <v>124.05845201310402</v>
      </c>
      <c r="L1120" s="105">
        <f>E1120/G1120*100</f>
        <v>94.564727498316273</v>
      </c>
      <c r="M1120" s="47" t="s">
        <v>831</v>
      </c>
    </row>
    <row r="1121" spans="1:13" s="89" customFormat="1" ht="56.25" x14ac:dyDescent="0.2">
      <c r="A1121" s="42" t="s">
        <v>720</v>
      </c>
      <c r="B1121" s="116"/>
      <c r="C1121" s="116"/>
      <c r="D1121" s="116"/>
      <c r="E1121" s="117"/>
      <c r="F1121" s="117"/>
      <c r="G1121" s="117"/>
      <c r="H1121" s="112"/>
      <c r="I1121" s="112"/>
      <c r="J1121" s="112"/>
      <c r="K1121" s="112"/>
      <c r="L1121" s="112"/>
      <c r="M1121" s="42" t="s">
        <v>987</v>
      </c>
    </row>
    <row r="1122" spans="1:13" s="89" customFormat="1" x14ac:dyDescent="0.2">
      <c r="A1122" s="43" t="s">
        <v>555</v>
      </c>
      <c r="B1122" s="116">
        <v>5033.6009999999997</v>
      </c>
      <c r="C1122" s="116">
        <v>37774.082000000002</v>
      </c>
      <c r="D1122" s="116">
        <v>3995.2759999999998</v>
      </c>
      <c r="E1122" s="117">
        <v>42147.555</v>
      </c>
      <c r="F1122" s="117">
        <v>3275.6680000000001</v>
      </c>
      <c r="G1122" s="117">
        <v>66568.794999999998</v>
      </c>
      <c r="H1122" s="109"/>
      <c r="I1122" s="109">
        <f>I1123+I1124</f>
        <v>100</v>
      </c>
      <c r="J1122" s="105">
        <f t="shared" ref="J1122:J1127" si="213">D1122/B1122*100</f>
        <v>79.372123455951311</v>
      </c>
      <c r="K1122" s="105">
        <f t="shared" ref="K1122:L1127" si="214">D1122/F1122*100</f>
        <v>121.96828249993588</v>
      </c>
      <c r="L1122" s="105">
        <f t="shared" si="214"/>
        <v>63.314282615450679</v>
      </c>
      <c r="M1122" s="43" t="s">
        <v>556</v>
      </c>
    </row>
    <row r="1123" spans="1:13" s="89" customFormat="1" x14ac:dyDescent="0.2">
      <c r="A1123" s="47" t="s">
        <v>562</v>
      </c>
      <c r="B1123" s="116" t="s">
        <v>559</v>
      </c>
      <c r="C1123" s="116">
        <v>487</v>
      </c>
      <c r="D1123" s="116" t="s">
        <v>559</v>
      </c>
      <c r="E1123" s="117">
        <v>567</v>
      </c>
      <c r="F1123" s="117">
        <v>35</v>
      </c>
      <c r="G1123" s="117">
        <v>289</v>
      </c>
      <c r="H1123" s="109"/>
      <c r="I1123" s="109">
        <f>E1123/E1122*100</f>
        <v>1.3452737649906381</v>
      </c>
      <c r="J1123" s="105"/>
      <c r="K1123" s="105"/>
      <c r="L1123" s="105">
        <f t="shared" si="214"/>
        <v>196.19377162629758</v>
      </c>
      <c r="M1123" s="47" t="s">
        <v>830</v>
      </c>
    </row>
    <row r="1124" spans="1:13" s="89" customFormat="1" x14ac:dyDescent="0.2">
      <c r="A1124" s="47" t="s">
        <v>563</v>
      </c>
      <c r="B1124" s="116">
        <v>4990.6009999999997</v>
      </c>
      <c r="C1124" s="116">
        <v>37287.082000000002</v>
      </c>
      <c r="D1124" s="116">
        <v>3915.2759999999998</v>
      </c>
      <c r="E1124" s="117">
        <v>41580.555</v>
      </c>
      <c r="F1124" s="117">
        <v>3240.6680000000001</v>
      </c>
      <c r="G1124" s="117">
        <v>66279.794999999998</v>
      </c>
      <c r="H1124" s="104">
        <f>D1124/D1122*100</f>
        <v>97.997635207179684</v>
      </c>
      <c r="I1124" s="104">
        <f>E1124/E1122*100</f>
        <v>98.654726235009363</v>
      </c>
      <c r="J1124" s="105">
        <f t="shared" si="213"/>
        <v>78.452995941771348</v>
      </c>
      <c r="K1124" s="105">
        <f t="shared" si="214"/>
        <v>120.81694267971912</v>
      </c>
      <c r="L1124" s="105">
        <f t="shared" si="214"/>
        <v>62.734887758780786</v>
      </c>
      <c r="M1124" s="47" t="s">
        <v>563</v>
      </c>
    </row>
    <row r="1125" spans="1:13" s="89" customFormat="1" x14ac:dyDescent="0.2">
      <c r="A1125" s="43" t="s">
        <v>557</v>
      </c>
      <c r="B1125" s="116">
        <v>5033.6009999999997</v>
      </c>
      <c r="C1125" s="116">
        <v>37774.082000000002</v>
      </c>
      <c r="D1125" s="116">
        <v>3995.2759999999998</v>
      </c>
      <c r="E1125" s="117">
        <v>42147.555</v>
      </c>
      <c r="F1125" s="117">
        <v>3275.6680000000001</v>
      </c>
      <c r="G1125" s="117">
        <v>66568.794999999998</v>
      </c>
      <c r="H1125" s="104">
        <f>H1126+H1127</f>
        <v>100</v>
      </c>
      <c r="I1125" s="104">
        <f>I1126+I1127</f>
        <v>99.999999999999986</v>
      </c>
      <c r="J1125" s="105">
        <f t="shared" si="213"/>
        <v>79.372123455951311</v>
      </c>
      <c r="K1125" s="105">
        <f t="shared" si="214"/>
        <v>121.96828249993588</v>
      </c>
      <c r="L1125" s="105">
        <f t="shared" si="214"/>
        <v>63.314282615450679</v>
      </c>
      <c r="M1125" s="43" t="s">
        <v>558</v>
      </c>
    </row>
    <row r="1126" spans="1:13" s="89" customFormat="1" x14ac:dyDescent="0.2">
      <c r="A1126" s="47" t="s">
        <v>564</v>
      </c>
      <c r="B1126" s="116">
        <v>13.832000000000001</v>
      </c>
      <c r="C1126" s="116">
        <v>297.23099999999999</v>
      </c>
      <c r="D1126" s="116">
        <v>19.945</v>
      </c>
      <c r="E1126" s="117">
        <v>388.22199999999998</v>
      </c>
      <c r="F1126" s="117">
        <v>24.175000000000001</v>
      </c>
      <c r="G1126" s="117">
        <v>818.89</v>
      </c>
      <c r="H1126" s="104">
        <f>D1126/D1125*100</f>
        <v>0.49921457241001627</v>
      </c>
      <c r="I1126" s="104">
        <f>E1126/E1125*100</f>
        <v>0.92110206630016855</v>
      </c>
      <c r="J1126" s="105">
        <f t="shared" si="213"/>
        <v>144.19462116830536</v>
      </c>
      <c r="K1126" s="105">
        <f t="shared" si="214"/>
        <v>82.502585315408481</v>
      </c>
      <c r="L1126" s="105">
        <f t="shared" si="214"/>
        <v>47.408321019917203</v>
      </c>
      <c r="M1126" s="47" t="s">
        <v>564</v>
      </c>
    </row>
    <row r="1127" spans="1:13" s="89" customFormat="1" x14ac:dyDescent="0.2">
      <c r="A1127" s="47" t="s">
        <v>565</v>
      </c>
      <c r="B1127" s="116">
        <v>5019.7690000000002</v>
      </c>
      <c r="C1127" s="116">
        <v>37476.851000000002</v>
      </c>
      <c r="D1127" s="116">
        <v>3975.3310000000001</v>
      </c>
      <c r="E1127" s="117">
        <v>41759.332999999999</v>
      </c>
      <c r="F1127" s="117">
        <v>3251.4920000000002</v>
      </c>
      <c r="G1127" s="117">
        <v>65749.903999999995</v>
      </c>
      <c r="H1127" s="104">
        <f>D1127/D1125*100</f>
        <v>99.500785427589989</v>
      </c>
      <c r="I1127" s="104">
        <f>E1127/E1125*100</f>
        <v>99.078897933699821</v>
      </c>
      <c r="J1127" s="105">
        <f t="shared" si="213"/>
        <v>79.193504721033975</v>
      </c>
      <c r="K1127" s="105">
        <f t="shared" si="214"/>
        <v>122.26174937536368</v>
      </c>
      <c r="L1127" s="105">
        <f t="shared" si="214"/>
        <v>63.512386269035467</v>
      </c>
      <c r="M1127" s="47" t="s">
        <v>831</v>
      </c>
    </row>
    <row r="1128" spans="1:13" s="89" customFormat="1" ht="33.75" x14ac:dyDescent="0.2">
      <c r="A1128" s="42" t="s">
        <v>721</v>
      </c>
      <c r="B1128" s="116"/>
      <c r="C1128" s="116"/>
      <c r="D1128" s="116"/>
      <c r="E1128" s="117"/>
      <c r="F1128" s="117"/>
      <c r="G1128" s="117"/>
      <c r="H1128" s="112"/>
      <c r="I1128" s="112"/>
      <c r="J1128" s="112"/>
      <c r="K1128" s="112"/>
      <c r="L1128" s="112"/>
      <c r="M1128" s="42" t="s">
        <v>988</v>
      </c>
    </row>
    <row r="1129" spans="1:13" s="89" customFormat="1" x14ac:dyDescent="0.2">
      <c r="A1129" s="43" t="s">
        <v>555</v>
      </c>
      <c r="B1129" s="116">
        <v>2138.6030000000001</v>
      </c>
      <c r="C1129" s="116">
        <v>21161.535</v>
      </c>
      <c r="D1129" s="116">
        <v>2474.23</v>
      </c>
      <c r="E1129" s="117">
        <v>24239.306</v>
      </c>
      <c r="F1129" s="117">
        <v>2329.5219999999999</v>
      </c>
      <c r="G1129" s="117">
        <v>9659.4670000000006</v>
      </c>
      <c r="H1129" s="104">
        <f>H1130+H1131</f>
        <v>100</v>
      </c>
      <c r="I1129" s="104">
        <f>I1130+I1131</f>
        <v>99.999999999999986</v>
      </c>
      <c r="J1129" s="105">
        <f>D1129/B1129*100</f>
        <v>115.69374961131169</v>
      </c>
      <c r="K1129" s="105">
        <f>D1129/F1129*100</f>
        <v>106.2119181531662</v>
      </c>
      <c r="L1129" s="106">
        <f>E1129/G1129</f>
        <v>2.509383385232332</v>
      </c>
      <c r="M1129" s="43" t="s">
        <v>556</v>
      </c>
    </row>
    <row r="1130" spans="1:13" s="89" customFormat="1" x14ac:dyDescent="0.2">
      <c r="A1130" s="47" t="s">
        <v>562</v>
      </c>
      <c r="B1130" s="116">
        <v>472.584</v>
      </c>
      <c r="C1130" s="116">
        <v>2225.4160000000002</v>
      </c>
      <c r="D1130" s="116">
        <v>503.584</v>
      </c>
      <c r="E1130" s="117">
        <v>2729</v>
      </c>
      <c r="F1130" s="117">
        <v>152.083</v>
      </c>
      <c r="G1130" s="117">
        <v>1968.83</v>
      </c>
      <c r="H1130" s="104">
        <f>D1130/D1129*100</f>
        <v>20.353160377167846</v>
      </c>
      <c r="I1130" s="104">
        <f>E1130/E1129*100</f>
        <v>11.25857316211941</v>
      </c>
      <c r="J1130" s="105">
        <f>D1130/B1130*100</f>
        <v>106.55968039544292</v>
      </c>
      <c r="K1130" s="106">
        <f>D1130/F1130</f>
        <v>3.3112445177962035</v>
      </c>
      <c r="L1130" s="105">
        <f>E1130/G1130*100</f>
        <v>138.61024059974707</v>
      </c>
      <c r="M1130" s="47" t="s">
        <v>830</v>
      </c>
    </row>
    <row r="1131" spans="1:13" s="89" customFormat="1" x14ac:dyDescent="0.2">
      <c r="A1131" s="47" t="s">
        <v>563</v>
      </c>
      <c r="B1131" s="116">
        <v>1666.019</v>
      </c>
      <c r="C1131" s="116">
        <v>18936.117999999999</v>
      </c>
      <c r="D1131" s="116">
        <v>1970.646</v>
      </c>
      <c r="E1131" s="117">
        <v>21510.306</v>
      </c>
      <c r="F1131" s="117">
        <v>2177.4389999999999</v>
      </c>
      <c r="G1131" s="117">
        <v>7690.6369999999997</v>
      </c>
      <c r="H1131" s="104">
        <f>D1131/D1129*100</f>
        <v>79.646839622832161</v>
      </c>
      <c r="I1131" s="104">
        <f>E1131/E1129*100</f>
        <v>88.741426837880582</v>
      </c>
      <c r="J1131" s="105">
        <f>D1131/B1131*100</f>
        <v>118.28472544430765</v>
      </c>
      <c r="K1131" s="105">
        <f>D1131/F1131*100</f>
        <v>90.502925684714938</v>
      </c>
      <c r="L1131" s="106">
        <f>E1131/G1131</f>
        <v>2.7969472489730047</v>
      </c>
      <c r="M1131" s="47" t="s">
        <v>563</v>
      </c>
    </row>
    <row r="1132" spans="1:13" s="89" customFormat="1" x14ac:dyDescent="0.2">
      <c r="A1132" s="43" t="s">
        <v>557</v>
      </c>
      <c r="B1132" s="116">
        <v>2138.6030000000001</v>
      </c>
      <c r="C1132" s="116">
        <v>21161.535</v>
      </c>
      <c r="D1132" s="116">
        <v>2474.23</v>
      </c>
      <c r="E1132" s="117">
        <v>24239.306</v>
      </c>
      <c r="F1132" s="117">
        <v>2329.5219999999999</v>
      </c>
      <c r="G1132" s="117">
        <v>9659.4670000000006</v>
      </c>
      <c r="H1132" s="104">
        <f>H1133+H1134</f>
        <v>100</v>
      </c>
      <c r="I1132" s="104">
        <f>I1133+I1134</f>
        <v>99.999999999999986</v>
      </c>
      <c r="J1132" s="105">
        <f>D1132/B1132*100</f>
        <v>115.69374961131169</v>
      </c>
      <c r="K1132" s="105">
        <f>D1132/F1132*100</f>
        <v>106.2119181531662</v>
      </c>
      <c r="L1132" s="106">
        <f>E1132/G1132</f>
        <v>2.509383385232332</v>
      </c>
      <c r="M1132" s="43" t="s">
        <v>558</v>
      </c>
    </row>
    <row r="1133" spans="1:13" s="89" customFormat="1" x14ac:dyDescent="0.2">
      <c r="A1133" s="47" t="s">
        <v>564</v>
      </c>
      <c r="B1133" s="116">
        <v>0</v>
      </c>
      <c r="C1133" s="116">
        <v>0.13</v>
      </c>
      <c r="D1133" s="116">
        <v>0</v>
      </c>
      <c r="E1133" s="117">
        <v>0.13</v>
      </c>
      <c r="F1133" s="117">
        <v>0</v>
      </c>
      <c r="G1133" s="117">
        <v>0</v>
      </c>
      <c r="H1133" s="104">
        <f>D1133/D1132*100</f>
        <v>0</v>
      </c>
      <c r="I1133" s="104">
        <f>E1133/E1132*100</f>
        <v>5.3631898537029072E-4</v>
      </c>
      <c r="J1133" s="105">
        <v>0</v>
      </c>
      <c r="K1133" s="105">
        <v>0</v>
      </c>
      <c r="L1133" s="105">
        <v>0</v>
      </c>
      <c r="M1133" s="47" t="s">
        <v>564</v>
      </c>
    </row>
    <row r="1134" spans="1:13" s="89" customFormat="1" x14ac:dyDescent="0.2">
      <c r="A1134" s="47" t="s">
        <v>565</v>
      </c>
      <c r="B1134" s="116">
        <v>2138.6030000000001</v>
      </c>
      <c r="C1134" s="116">
        <v>21161.404999999999</v>
      </c>
      <c r="D1134" s="116">
        <v>2474.23</v>
      </c>
      <c r="E1134" s="117">
        <v>24239.175999999999</v>
      </c>
      <c r="F1134" s="117">
        <v>2329.5219999999999</v>
      </c>
      <c r="G1134" s="117">
        <v>9659.4670000000006</v>
      </c>
      <c r="H1134" s="104">
        <f>D1134/D1132*100</f>
        <v>100</v>
      </c>
      <c r="I1134" s="104">
        <f>E1134/E1132*100</f>
        <v>99.999463681014618</v>
      </c>
      <c r="J1134" s="105">
        <f>D1134/B1134*100</f>
        <v>115.69374961131169</v>
      </c>
      <c r="K1134" s="105">
        <f>D1134/F1134*100</f>
        <v>106.2119181531662</v>
      </c>
      <c r="L1134" s="106">
        <f>E1134/G1134</f>
        <v>2.5093699269328211</v>
      </c>
      <c r="M1134" s="47" t="s">
        <v>831</v>
      </c>
    </row>
    <row r="1135" spans="1:13" s="89" customFormat="1" ht="33.75" x14ac:dyDescent="0.2">
      <c r="A1135" s="42" t="s">
        <v>722</v>
      </c>
      <c r="B1135" s="116"/>
      <c r="C1135" s="116"/>
      <c r="D1135" s="116"/>
      <c r="E1135" s="117"/>
      <c r="F1135" s="117"/>
      <c r="G1135" s="117"/>
      <c r="H1135" s="112"/>
      <c r="I1135" s="112"/>
      <c r="J1135" s="112"/>
      <c r="K1135" s="112"/>
      <c r="L1135" s="112"/>
      <c r="M1135" s="42" t="s">
        <v>989</v>
      </c>
    </row>
    <row r="1136" spans="1:13" s="89" customFormat="1" x14ac:dyDescent="0.2">
      <c r="A1136" s="43" t="s">
        <v>555</v>
      </c>
      <c r="B1136" s="116">
        <v>14490.728999999999</v>
      </c>
      <c r="C1136" s="116">
        <v>170716.323</v>
      </c>
      <c r="D1136" s="116">
        <v>9901.0580000000009</v>
      </c>
      <c r="E1136" s="117">
        <v>180636.74100000001</v>
      </c>
      <c r="F1136" s="117">
        <v>19802.699000000001</v>
      </c>
      <c r="G1136" s="117">
        <v>108565.86900000001</v>
      </c>
      <c r="H1136" s="104">
        <f>H1137+H1138</f>
        <v>99.999999999999972</v>
      </c>
      <c r="I1136" s="104">
        <f>I1137+I1138</f>
        <v>100</v>
      </c>
      <c r="J1136" s="105">
        <f t="shared" ref="J1136:J1141" si="215">D1136/B1136*100</f>
        <v>68.326845391974416</v>
      </c>
      <c r="K1136" s="105">
        <f t="shared" ref="K1136:L1139" si="216">D1136/F1136*100</f>
        <v>49.99852797843365</v>
      </c>
      <c r="L1136" s="105">
        <f t="shared" si="216"/>
        <v>166.38446563717</v>
      </c>
      <c r="M1136" s="43" t="s">
        <v>556</v>
      </c>
    </row>
    <row r="1137" spans="1:13" s="89" customFormat="1" x14ac:dyDescent="0.2">
      <c r="A1137" s="47" t="s">
        <v>562</v>
      </c>
      <c r="B1137" s="116">
        <v>12860.333000000001</v>
      </c>
      <c r="C1137" s="116">
        <v>148354.66699999999</v>
      </c>
      <c r="D1137" s="116">
        <v>8065.3329999999996</v>
      </c>
      <c r="E1137" s="117">
        <v>156420</v>
      </c>
      <c r="F1137" s="117">
        <v>17429</v>
      </c>
      <c r="G1137" s="117">
        <v>83772</v>
      </c>
      <c r="H1137" s="104">
        <f>D1137/D1136*100</f>
        <v>81.459304652088676</v>
      </c>
      <c r="I1137" s="104">
        <f>E1137/E1136*100</f>
        <v>86.593679189550926</v>
      </c>
      <c r="J1137" s="105">
        <f t="shared" si="215"/>
        <v>62.714806840538259</v>
      </c>
      <c r="K1137" s="105">
        <f t="shared" si="216"/>
        <v>46.27536290091227</v>
      </c>
      <c r="L1137" s="105">
        <f t="shared" si="216"/>
        <v>186.72110012892136</v>
      </c>
      <c r="M1137" s="47" t="s">
        <v>830</v>
      </c>
    </row>
    <row r="1138" spans="1:13" s="89" customFormat="1" x14ac:dyDescent="0.2">
      <c r="A1138" s="47" t="s">
        <v>563</v>
      </c>
      <c r="B1138" s="116">
        <v>1630.396</v>
      </c>
      <c r="C1138" s="116">
        <v>22361.656999999999</v>
      </c>
      <c r="D1138" s="116">
        <v>1835.7249999999999</v>
      </c>
      <c r="E1138" s="117">
        <v>24216.741000000002</v>
      </c>
      <c r="F1138" s="117">
        <v>2373.6990000000001</v>
      </c>
      <c r="G1138" s="117">
        <v>24793.868999999999</v>
      </c>
      <c r="H1138" s="104">
        <f>D1138/D1136*100</f>
        <v>18.540695347911303</v>
      </c>
      <c r="I1138" s="104">
        <f>E1138/E1136*100</f>
        <v>13.406320810449076</v>
      </c>
      <c r="J1138" s="105">
        <f t="shared" si="215"/>
        <v>112.59381156479775</v>
      </c>
      <c r="K1138" s="105">
        <f t="shared" si="216"/>
        <v>77.336048083602847</v>
      </c>
      <c r="L1138" s="105">
        <f t="shared" si="216"/>
        <v>97.672295517895989</v>
      </c>
      <c r="M1138" s="47" t="s">
        <v>563</v>
      </c>
    </row>
    <row r="1139" spans="1:13" s="89" customFormat="1" x14ac:dyDescent="0.2">
      <c r="A1139" s="43" t="s">
        <v>557</v>
      </c>
      <c r="B1139" s="116">
        <v>14490.728999999999</v>
      </c>
      <c r="C1139" s="116">
        <v>170716.323</v>
      </c>
      <c r="D1139" s="116">
        <v>9901.0580000000009</v>
      </c>
      <c r="E1139" s="117">
        <v>180636.74100000001</v>
      </c>
      <c r="F1139" s="117">
        <v>19802.699000000001</v>
      </c>
      <c r="G1139" s="117">
        <v>108565.86900000001</v>
      </c>
      <c r="H1139" s="104">
        <f>H1140+H1141</f>
        <v>99.999999999999986</v>
      </c>
      <c r="I1139" s="104">
        <f>I1140+I1141</f>
        <v>100</v>
      </c>
      <c r="J1139" s="105">
        <f t="shared" si="215"/>
        <v>68.326845391974416</v>
      </c>
      <c r="K1139" s="105">
        <f t="shared" si="216"/>
        <v>49.99852797843365</v>
      </c>
      <c r="L1139" s="105">
        <f t="shared" si="216"/>
        <v>166.38446563717</v>
      </c>
      <c r="M1139" s="43" t="s">
        <v>558</v>
      </c>
    </row>
    <row r="1140" spans="1:13" s="89" customFormat="1" x14ac:dyDescent="0.2">
      <c r="A1140" s="47" t="s">
        <v>564</v>
      </c>
      <c r="B1140" s="116">
        <v>2527.35</v>
      </c>
      <c r="C1140" s="116">
        <v>14881.362999999999</v>
      </c>
      <c r="D1140" s="116">
        <v>2168.433</v>
      </c>
      <c r="E1140" s="117">
        <v>17049.795999999998</v>
      </c>
      <c r="F1140" s="117">
        <v>1032.5</v>
      </c>
      <c r="G1140" s="117">
        <v>9347.4220000000005</v>
      </c>
      <c r="H1140" s="104">
        <f>D1140/D1139*100</f>
        <v>21.901023102783558</v>
      </c>
      <c r="I1140" s="104">
        <f>E1140/E1139*100</f>
        <v>9.4387198892167774</v>
      </c>
      <c r="J1140" s="105">
        <f t="shared" si="215"/>
        <v>85.798682414386619</v>
      </c>
      <c r="K1140" s="106">
        <f>D1140/F1140</f>
        <v>2.1001772397094429</v>
      </c>
      <c r="L1140" s="105">
        <f>E1140/G1140*100</f>
        <v>182.40105132730713</v>
      </c>
      <c r="M1140" s="47" t="s">
        <v>564</v>
      </c>
    </row>
    <row r="1141" spans="1:13" s="89" customFormat="1" x14ac:dyDescent="0.2">
      <c r="A1141" s="47" t="s">
        <v>565</v>
      </c>
      <c r="B1141" s="116">
        <v>11963.379000000001</v>
      </c>
      <c r="C1141" s="116">
        <v>155834.96100000001</v>
      </c>
      <c r="D1141" s="116">
        <v>7732.625</v>
      </c>
      <c r="E1141" s="117">
        <v>163586.94500000001</v>
      </c>
      <c r="F1141" s="117">
        <v>18770.199000000001</v>
      </c>
      <c r="G1141" s="117">
        <v>99218.447</v>
      </c>
      <c r="H1141" s="104">
        <f>D1141/D1139*100</f>
        <v>78.098976897216431</v>
      </c>
      <c r="I1141" s="104">
        <f>E1141/E1139*100</f>
        <v>90.561280110783215</v>
      </c>
      <c r="J1141" s="105">
        <f t="shared" si="215"/>
        <v>64.635793950856197</v>
      </c>
      <c r="K1141" s="105">
        <f>D1141/F1141*100</f>
        <v>41.196286730897199</v>
      </c>
      <c r="L1141" s="105">
        <f>E1141/G1141*100</f>
        <v>164.87553468761712</v>
      </c>
      <c r="M1141" s="47" t="s">
        <v>831</v>
      </c>
    </row>
    <row r="1142" spans="1:13" s="89" customFormat="1" x14ac:dyDescent="0.2">
      <c r="A1142" s="42" t="s">
        <v>723</v>
      </c>
      <c r="B1142" s="116"/>
      <c r="C1142" s="116"/>
      <c r="D1142" s="116"/>
      <c r="E1142" s="117"/>
      <c r="F1142" s="117"/>
      <c r="G1142" s="117"/>
      <c r="H1142" s="112"/>
      <c r="I1142" s="112"/>
      <c r="J1142" s="112"/>
      <c r="K1142" s="112"/>
      <c r="L1142" s="112"/>
      <c r="M1142" s="42" t="s">
        <v>990</v>
      </c>
    </row>
    <row r="1143" spans="1:13" s="89" customFormat="1" x14ac:dyDescent="0.2">
      <c r="A1143" s="43" t="s">
        <v>555</v>
      </c>
      <c r="B1143" s="116">
        <v>2936702.9670000002</v>
      </c>
      <c r="C1143" s="116">
        <v>22056396.833000001</v>
      </c>
      <c r="D1143" s="116">
        <v>2266792.0669999998</v>
      </c>
      <c r="E1143" s="117">
        <v>24259827.699999999</v>
      </c>
      <c r="F1143" s="117">
        <v>3173283.7</v>
      </c>
      <c r="G1143" s="117">
        <v>29236360.899999999</v>
      </c>
      <c r="H1143" s="104">
        <f>H1144+H1145</f>
        <v>100</v>
      </c>
      <c r="I1143" s="104">
        <f>I1144+I1145</f>
        <v>100</v>
      </c>
      <c r="J1143" s="105">
        <f t="shared" ref="J1143:J1148" si="217">D1143/B1143*100</f>
        <v>77.188333054862866</v>
      </c>
      <c r="K1143" s="105">
        <f>D1143/F1143*100</f>
        <v>71.433640395909123</v>
      </c>
      <c r="L1143" s="105">
        <f>E1143/G1143*100</f>
        <v>82.978274153128268</v>
      </c>
      <c r="M1143" s="43" t="s">
        <v>556</v>
      </c>
    </row>
    <row r="1144" spans="1:13" s="89" customFormat="1" x14ac:dyDescent="0.2">
      <c r="A1144" s="47" t="s">
        <v>562</v>
      </c>
      <c r="B1144" s="116">
        <v>506501.66700000002</v>
      </c>
      <c r="C1144" s="116">
        <v>2560840.3330000001</v>
      </c>
      <c r="D1144" s="116">
        <v>534392.66700000002</v>
      </c>
      <c r="E1144" s="117">
        <v>3095233</v>
      </c>
      <c r="F1144" s="117">
        <v>180174</v>
      </c>
      <c r="G1144" s="117">
        <v>1606477</v>
      </c>
      <c r="H1144" s="104">
        <f>D1144/D1143*100</f>
        <v>23.574842826552032</v>
      </c>
      <c r="I1144" s="104">
        <f>E1144/E1143*100</f>
        <v>12.758676765045616</v>
      </c>
      <c r="J1144" s="105">
        <f t="shared" si="217"/>
        <v>105.50659589438231</v>
      </c>
      <c r="K1144" s="106">
        <f>D1144/F1144</f>
        <v>2.9659810349995004</v>
      </c>
      <c r="L1144" s="105">
        <f>E1144/G1144*100</f>
        <v>192.67210174811095</v>
      </c>
      <c r="M1144" s="47" t="s">
        <v>830</v>
      </c>
    </row>
    <row r="1145" spans="1:13" s="89" customFormat="1" x14ac:dyDescent="0.2">
      <c r="A1145" s="47" t="s">
        <v>563</v>
      </c>
      <c r="B1145" s="116">
        <v>2430201.2999999998</v>
      </c>
      <c r="C1145" s="116">
        <v>19495556.5</v>
      </c>
      <c r="D1145" s="116">
        <v>1732399.4</v>
      </c>
      <c r="E1145" s="117">
        <v>21164594.699999999</v>
      </c>
      <c r="F1145" s="117">
        <v>2993109.7</v>
      </c>
      <c r="G1145" s="117">
        <v>27629883.899999999</v>
      </c>
      <c r="H1145" s="104">
        <f>D1145/D1143*100</f>
        <v>76.425157173447971</v>
      </c>
      <c r="I1145" s="104">
        <f>E1145/E1143*100</f>
        <v>87.241323234954379</v>
      </c>
      <c r="J1145" s="105">
        <f t="shared" si="217"/>
        <v>71.286251060766034</v>
      </c>
      <c r="K1145" s="105">
        <f>D1145/F1145*100</f>
        <v>57.879582562576971</v>
      </c>
      <c r="L1145" s="105">
        <f>E1145/G1145*100</f>
        <v>76.600375074323054</v>
      </c>
      <c r="M1145" s="47" t="s">
        <v>563</v>
      </c>
    </row>
    <row r="1146" spans="1:13" s="89" customFormat="1" x14ac:dyDescent="0.2">
      <c r="A1146" s="43" t="s">
        <v>557</v>
      </c>
      <c r="B1146" s="116">
        <v>2936702.9670000002</v>
      </c>
      <c r="C1146" s="116">
        <v>22056396.833000001</v>
      </c>
      <c r="D1146" s="116">
        <v>2266792.0669999998</v>
      </c>
      <c r="E1146" s="117">
        <v>24259827.699999999</v>
      </c>
      <c r="F1146" s="117">
        <v>3173283.7</v>
      </c>
      <c r="G1146" s="117">
        <v>29236360.899999999</v>
      </c>
      <c r="H1146" s="104">
        <f>H1147+H1148</f>
        <v>100</v>
      </c>
      <c r="I1146" s="104">
        <f>I1147+I1148</f>
        <v>100</v>
      </c>
      <c r="J1146" s="105">
        <f t="shared" si="217"/>
        <v>77.188333054862866</v>
      </c>
      <c r="K1146" s="105">
        <f>D1146/F1146*100</f>
        <v>71.433640395909123</v>
      </c>
      <c r="L1146" s="105">
        <f>E1146/G1146*100</f>
        <v>82.978274153128268</v>
      </c>
      <c r="M1146" s="43" t="s">
        <v>558</v>
      </c>
    </row>
    <row r="1147" spans="1:13" s="89" customFormat="1" x14ac:dyDescent="0.2">
      <c r="A1147" s="47" t="s">
        <v>564</v>
      </c>
      <c r="B1147" s="116">
        <v>158601.5</v>
      </c>
      <c r="C1147" s="116">
        <v>1553861.4</v>
      </c>
      <c r="D1147" s="116">
        <v>170758.39999999999</v>
      </c>
      <c r="E1147" s="117">
        <v>1788441.8</v>
      </c>
      <c r="F1147" s="117">
        <v>46340.1</v>
      </c>
      <c r="G1147" s="117">
        <v>421861.9</v>
      </c>
      <c r="H1147" s="104">
        <f>D1147/D1146*100</f>
        <v>7.5330420679472061</v>
      </c>
      <c r="I1147" s="104">
        <f>E1147/E1146*100</f>
        <v>7.3720300989606784</v>
      </c>
      <c r="J1147" s="105">
        <f t="shared" si="217"/>
        <v>107.66505991431355</v>
      </c>
      <c r="K1147" s="106">
        <f>D1147/F1147</f>
        <v>3.6848949398037552</v>
      </c>
      <c r="L1147" s="106">
        <f>E1147/G1147</f>
        <v>4.2394010931065358</v>
      </c>
      <c r="M1147" s="47" t="s">
        <v>564</v>
      </c>
    </row>
    <row r="1148" spans="1:13" s="89" customFormat="1" x14ac:dyDescent="0.2">
      <c r="A1148" s="47" t="s">
        <v>565</v>
      </c>
      <c r="B1148" s="116">
        <v>2778101.4670000002</v>
      </c>
      <c r="C1148" s="116">
        <v>20502535.432999998</v>
      </c>
      <c r="D1148" s="116">
        <v>2096033.6669999999</v>
      </c>
      <c r="E1148" s="117">
        <v>22471385.899999999</v>
      </c>
      <c r="F1148" s="117">
        <v>3126943.6</v>
      </c>
      <c r="G1148" s="117">
        <v>28814499</v>
      </c>
      <c r="H1148" s="104">
        <f>D1148/D1146*100</f>
        <v>92.466957932052793</v>
      </c>
      <c r="I1148" s="104">
        <f>E1148/E1146*100</f>
        <v>92.627969901039322</v>
      </c>
      <c r="J1148" s="105">
        <f t="shared" si="217"/>
        <v>75.44842014944301</v>
      </c>
      <c r="K1148" s="105">
        <f>D1148/F1148*100</f>
        <v>67.031387038768457</v>
      </c>
      <c r="L1148" s="105">
        <f>E1148/G1148*100</f>
        <v>77.986384215807462</v>
      </c>
      <c r="M1148" s="47" t="s">
        <v>831</v>
      </c>
    </row>
    <row r="1149" spans="1:13" s="89" customFormat="1" ht="33.75" x14ac:dyDescent="0.2">
      <c r="A1149" s="42" t="s">
        <v>724</v>
      </c>
      <c r="B1149" s="116"/>
      <c r="C1149" s="116"/>
      <c r="D1149" s="116"/>
      <c r="E1149" s="117"/>
      <c r="F1149" s="117"/>
      <c r="G1149" s="117"/>
      <c r="H1149" s="112"/>
      <c r="I1149" s="112"/>
      <c r="J1149" s="112"/>
      <c r="K1149" s="112"/>
      <c r="L1149" s="112"/>
      <c r="M1149" s="42" t="s">
        <v>991</v>
      </c>
    </row>
    <row r="1150" spans="1:13" s="89" customFormat="1" x14ac:dyDescent="0.2">
      <c r="A1150" s="43" t="s">
        <v>555</v>
      </c>
      <c r="B1150" s="116">
        <v>5008719.1679999996</v>
      </c>
      <c r="C1150" s="116">
        <v>39773295.075999998</v>
      </c>
      <c r="D1150" s="116">
        <v>6495345.3789999997</v>
      </c>
      <c r="E1150" s="117">
        <v>47781344.802000001</v>
      </c>
      <c r="F1150" s="117">
        <v>4316974.7419999996</v>
      </c>
      <c r="G1150" s="117">
        <v>38036228.707999997</v>
      </c>
      <c r="H1150" s="104">
        <f>H1151+H1152</f>
        <v>100.00000000000001</v>
      </c>
      <c r="I1150" s="104">
        <f>I1151+I1152</f>
        <v>99.999999999999986</v>
      </c>
      <c r="J1150" s="105">
        <f t="shared" ref="J1150:J1155" si="218">D1150/B1150*100</f>
        <v>129.68076590314436</v>
      </c>
      <c r="K1150" s="105">
        <f>D1150/F1150*100</f>
        <v>150.46058332949127</v>
      </c>
      <c r="L1150" s="105">
        <f>E1150/G1150*100</f>
        <v>125.62061598906718</v>
      </c>
      <c r="M1150" s="43" t="s">
        <v>556</v>
      </c>
    </row>
    <row r="1151" spans="1:13" s="89" customFormat="1" x14ac:dyDescent="0.2">
      <c r="A1151" s="47" t="s">
        <v>562</v>
      </c>
      <c r="B1151" s="116">
        <v>2792734.335</v>
      </c>
      <c r="C1151" s="116">
        <v>18313230.760000002</v>
      </c>
      <c r="D1151" s="116">
        <v>4158726.335</v>
      </c>
      <c r="E1151" s="117">
        <v>22471957.094999999</v>
      </c>
      <c r="F1151" s="117">
        <v>2056114.4169999999</v>
      </c>
      <c r="G1151" s="117">
        <v>17642988.170000002</v>
      </c>
      <c r="H1151" s="104">
        <f>D1151/D1150*100</f>
        <v>64.026254068729187</v>
      </c>
      <c r="I1151" s="104">
        <f>E1151/E1150*100</f>
        <v>47.030817546306025</v>
      </c>
      <c r="J1151" s="105">
        <f t="shared" si="218"/>
        <v>148.91235026836162</v>
      </c>
      <c r="K1151" s="106">
        <f>D1151/F1151</f>
        <v>2.022614257560551</v>
      </c>
      <c r="L1151" s="105">
        <f>E1151/G1151*100</f>
        <v>127.37047079820152</v>
      </c>
      <c r="M1151" s="47" t="s">
        <v>830</v>
      </c>
    </row>
    <row r="1152" spans="1:13" s="89" customFormat="1" x14ac:dyDescent="0.2">
      <c r="A1152" s="47" t="s">
        <v>563</v>
      </c>
      <c r="B1152" s="116">
        <v>2215984.8330000001</v>
      </c>
      <c r="C1152" s="116">
        <v>21460064.317000002</v>
      </c>
      <c r="D1152" s="116">
        <v>2336619.0440000002</v>
      </c>
      <c r="E1152" s="117">
        <v>25309387.706999999</v>
      </c>
      <c r="F1152" s="117">
        <v>2260860.3250000002</v>
      </c>
      <c r="G1152" s="117">
        <v>20393240.537999999</v>
      </c>
      <c r="H1152" s="104">
        <f>D1152/D1150*100</f>
        <v>35.973745931270827</v>
      </c>
      <c r="I1152" s="104">
        <f>E1152/E1150*100</f>
        <v>52.969182453693961</v>
      </c>
      <c r="J1152" s="105">
        <f t="shared" si="218"/>
        <v>105.44381934404694</v>
      </c>
      <c r="K1152" s="105">
        <f>D1152/F1152*100</f>
        <v>103.35088011241915</v>
      </c>
      <c r="L1152" s="105">
        <f>E1152/G1152*100</f>
        <v>124.10674831123301</v>
      </c>
      <c r="M1152" s="47" t="s">
        <v>563</v>
      </c>
    </row>
    <row r="1153" spans="1:13" s="89" customFormat="1" x14ac:dyDescent="0.2">
      <c r="A1153" s="43" t="s">
        <v>557</v>
      </c>
      <c r="B1153" s="116">
        <v>5008719.1679999996</v>
      </c>
      <c r="C1153" s="116">
        <v>39773295.075999998</v>
      </c>
      <c r="D1153" s="116">
        <v>6495345.3789999997</v>
      </c>
      <c r="E1153" s="117">
        <v>47781344.802000001</v>
      </c>
      <c r="F1153" s="117">
        <v>4316974.7419999996</v>
      </c>
      <c r="G1153" s="117">
        <v>38036228.707999997</v>
      </c>
      <c r="H1153" s="104">
        <f>H1154+H1155</f>
        <v>100</v>
      </c>
      <c r="I1153" s="104">
        <f>I1154+I1155</f>
        <v>100.00000000209286</v>
      </c>
      <c r="J1153" s="105">
        <f t="shared" si="218"/>
        <v>129.68076590314436</v>
      </c>
      <c r="K1153" s="105">
        <f>D1153/F1153*100</f>
        <v>150.46058332949127</v>
      </c>
      <c r="L1153" s="105">
        <f>E1153/G1153*100</f>
        <v>125.62061598906718</v>
      </c>
      <c r="M1153" s="43" t="s">
        <v>558</v>
      </c>
    </row>
    <row r="1154" spans="1:13" s="89" customFormat="1" x14ac:dyDescent="0.2">
      <c r="A1154" s="47" t="s">
        <v>564</v>
      </c>
      <c r="B1154" s="116">
        <v>42.801000000000002</v>
      </c>
      <c r="C1154" s="116">
        <v>16939.591</v>
      </c>
      <c r="D1154" s="116">
        <v>0</v>
      </c>
      <c r="E1154" s="117">
        <v>2947.17</v>
      </c>
      <c r="F1154" s="117">
        <v>0</v>
      </c>
      <c r="G1154" s="117">
        <v>18648.256000000001</v>
      </c>
      <c r="H1154" s="104">
        <f>D1154/D1153*100</f>
        <v>0</v>
      </c>
      <c r="I1154" s="104">
        <f>E1154/E1153*100</f>
        <v>6.1680348517035438E-3</v>
      </c>
      <c r="J1154" s="105">
        <f t="shared" si="218"/>
        <v>0</v>
      </c>
      <c r="K1154" s="105">
        <v>0</v>
      </c>
      <c r="L1154" s="105">
        <f>E1154/G1154*100</f>
        <v>15.803997971713816</v>
      </c>
      <c r="M1154" s="47" t="s">
        <v>564</v>
      </c>
    </row>
    <row r="1155" spans="1:13" s="89" customFormat="1" x14ac:dyDescent="0.2">
      <c r="A1155" s="47" t="s">
        <v>565</v>
      </c>
      <c r="B1155" s="116">
        <v>5008676.3669999996</v>
      </c>
      <c r="C1155" s="116">
        <v>39756355.484999999</v>
      </c>
      <c r="D1155" s="116">
        <v>6495345.3789999997</v>
      </c>
      <c r="E1155" s="117">
        <v>47778397.633000001</v>
      </c>
      <c r="F1155" s="117">
        <v>4316974.7419999996</v>
      </c>
      <c r="G1155" s="117">
        <v>38017580.453000002</v>
      </c>
      <c r="H1155" s="104">
        <f>D1155/D1153*100</f>
        <v>100</v>
      </c>
      <c r="I1155" s="104">
        <f>E1155/E1153*100</f>
        <v>99.993831967241164</v>
      </c>
      <c r="J1155" s="105">
        <f t="shared" si="218"/>
        <v>129.6818740734582</v>
      </c>
      <c r="K1155" s="105">
        <f>D1155/F1155*100</f>
        <v>150.46058332949127</v>
      </c>
      <c r="L1155" s="105">
        <f>E1155/G1155*100</f>
        <v>125.67448286738554</v>
      </c>
      <c r="M1155" s="47" t="s">
        <v>831</v>
      </c>
    </row>
    <row r="1156" spans="1:13" s="89" customFormat="1" ht="45" x14ac:dyDescent="0.2">
      <c r="A1156" s="42" t="s">
        <v>725</v>
      </c>
      <c r="B1156" s="116"/>
      <c r="C1156" s="116"/>
      <c r="D1156" s="116"/>
      <c r="E1156" s="117"/>
      <c r="F1156" s="117"/>
      <c r="G1156" s="117"/>
      <c r="H1156" s="112"/>
      <c r="I1156" s="112"/>
      <c r="J1156" s="112"/>
      <c r="K1156" s="112"/>
      <c r="L1156" s="112"/>
      <c r="M1156" s="42" t="s">
        <v>992</v>
      </c>
    </row>
    <row r="1157" spans="1:13" s="89" customFormat="1" x14ac:dyDescent="0.2">
      <c r="A1157" s="43" t="s">
        <v>555</v>
      </c>
      <c r="B1157" s="116">
        <v>147.982</v>
      </c>
      <c r="C1157" s="116">
        <v>1155.336</v>
      </c>
      <c r="D1157" s="116">
        <v>87.414000000000001</v>
      </c>
      <c r="E1157" s="117">
        <v>1245.1759999999999</v>
      </c>
      <c r="F1157" s="117">
        <v>153.09</v>
      </c>
      <c r="G1157" s="117">
        <v>1433.248</v>
      </c>
      <c r="H1157" s="104">
        <f>H1158+H1159</f>
        <v>100</v>
      </c>
      <c r="I1157" s="104">
        <f>I1158+I1159</f>
        <v>100</v>
      </c>
      <c r="J1157" s="105">
        <f>D1157/B1157*100</f>
        <v>59.070697787568761</v>
      </c>
      <c r="K1157" s="105">
        <f>D1157/F1157*100</f>
        <v>57.099745247893395</v>
      </c>
      <c r="L1157" s="105">
        <f>E1157/G1157*100</f>
        <v>86.877916452700433</v>
      </c>
      <c r="M1157" s="43" t="s">
        <v>556</v>
      </c>
    </row>
    <row r="1158" spans="1:13" s="89" customFormat="1" x14ac:dyDescent="0.2">
      <c r="A1158" s="47" t="s">
        <v>562</v>
      </c>
      <c r="B1158" s="116">
        <v>0</v>
      </c>
      <c r="C1158" s="116">
        <v>0</v>
      </c>
      <c r="D1158" s="116">
        <v>0</v>
      </c>
      <c r="E1158" s="117">
        <v>0</v>
      </c>
      <c r="F1158" s="117">
        <v>0</v>
      </c>
      <c r="G1158" s="117">
        <v>0</v>
      </c>
      <c r="H1158" s="104">
        <f>D1158/D1157*100</f>
        <v>0</v>
      </c>
      <c r="I1158" s="104">
        <f>E1158/E1157*100</f>
        <v>0</v>
      </c>
      <c r="J1158" s="105">
        <v>0</v>
      </c>
      <c r="K1158" s="105">
        <v>0</v>
      </c>
      <c r="L1158" s="105">
        <v>0</v>
      </c>
      <c r="M1158" s="47" t="s">
        <v>830</v>
      </c>
    </row>
    <row r="1159" spans="1:13" s="89" customFormat="1" x14ac:dyDescent="0.2">
      <c r="A1159" s="47" t="s">
        <v>563</v>
      </c>
      <c r="B1159" s="116">
        <v>147.982</v>
      </c>
      <c r="C1159" s="116">
        <v>1155.336</v>
      </c>
      <c r="D1159" s="116">
        <v>87.414000000000001</v>
      </c>
      <c r="E1159" s="117">
        <v>1245.1759999999999</v>
      </c>
      <c r="F1159" s="117">
        <v>153.09</v>
      </c>
      <c r="G1159" s="117">
        <v>1433.248</v>
      </c>
      <c r="H1159" s="104">
        <f>D1159/D1157*100</f>
        <v>100</v>
      </c>
      <c r="I1159" s="104">
        <f>E1159/E1157*100</f>
        <v>100</v>
      </c>
      <c r="J1159" s="105">
        <f>D1159/B1159*100</f>
        <v>59.070697787568761</v>
      </c>
      <c r="K1159" s="105">
        <f t="shared" ref="K1159:L1162" si="219">D1159/F1159*100</f>
        <v>57.099745247893395</v>
      </c>
      <c r="L1159" s="105">
        <f t="shared" si="219"/>
        <v>86.877916452700433</v>
      </c>
      <c r="M1159" s="47" t="s">
        <v>563</v>
      </c>
    </row>
    <row r="1160" spans="1:13" s="89" customFormat="1" x14ac:dyDescent="0.2">
      <c r="A1160" s="43" t="s">
        <v>557</v>
      </c>
      <c r="B1160" s="116">
        <v>147.982</v>
      </c>
      <c r="C1160" s="116">
        <v>1155.336</v>
      </c>
      <c r="D1160" s="116">
        <v>87.414000000000001</v>
      </c>
      <c r="E1160" s="117">
        <v>1245.1759999999999</v>
      </c>
      <c r="F1160" s="117">
        <v>153.09</v>
      </c>
      <c r="G1160" s="117">
        <v>1433.248</v>
      </c>
      <c r="H1160" s="104">
        <f>H1161+H1162</f>
        <v>100</v>
      </c>
      <c r="I1160" s="104">
        <f>I1161+I1162</f>
        <v>100.00000000000001</v>
      </c>
      <c r="J1160" s="105">
        <f>D1160/B1160*100</f>
        <v>59.070697787568761</v>
      </c>
      <c r="K1160" s="105">
        <f t="shared" si="219"/>
        <v>57.099745247893395</v>
      </c>
      <c r="L1160" s="105">
        <f t="shared" si="219"/>
        <v>86.877916452700433</v>
      </c>
      <c r="M1160" s="43" t="s">
        <v>558</v>
      </c>
    </row>
    <row r="1161" spans="1:13" s="89" customFormat="1" x14ac:dyDescent="0.2">
      <c r="A1161" s="47" t="s">
        <v>564</v>
      </c>
      <c r="B1161" s="116">
        <v>5.3999999999999999E-2</v>
      </c>
      <c r="C1161" s="116">
        <v>6.1589999999999998</v>
      </c>
      <c r="D1161" s="116">
        <v>0.39600000000000002</v>
      </c>
      <c r="E1161" s="117">
        <v>6.577</v>
      </c>
      <c r="F1161" s="117">
        <v>2.2810000000000001</v>
      </c>
      <c r="G1161" s="117">
        <v>8.6370000000000005</v>
      </c>
      <c r="H1161" s="104">
        <f>D1161/D1160*100</f>
        <v>0.45301667925046335</v>
      </c>
      <c r="I1161" s="104">
        <f>E1161/E1160*100</f>
        <v>0.52819842335541323</v>
      </c>
      <c r="J1161" s="106"/>
      <c r="K1161" s="105">
        <f t="shared" si="219"/>
        <v>17.360806663743972</v>
      </c>
      <c r="L1161" s="105">
        <f t="shared" si="219"/>
        <v>76.149125853884442</v>
      </c>
      <c r="M1161" s="47" t="s">
        <v>564</v>
      </c>
    </row>
    <row r="1162" spans="1:13" s="89" customFormat="1" x14ac:dyDescent="0.2">
      <c r="A1162" s="47" t="s">
        <v>565</v>
      </c>
      <c r="B1162" s="116">
        <v>147.928</v>
      </c>
      <c r="C1162" s="116">
        <v>1149.1769999999999</v>
      </c>
      <c r="D1162" s="116">
        <v>87.018000000000001</v>
      </c>
      <c r="E1162" s="117">
        <v>1238.5989999999999</v>
      </c>
      <c r="F1162" s="117">
        <v>150.80799999999999</v>
      </c>
      <c r="G1162" s="117">
        <v>1424.61</v>
      </c>
      <c r="H1162" s="104">
        <f>D1162/D1160*100</f>
        <v>99.546983320749533</v>
      </c>
      <c r="I1162" s="104">
        <f>E1162/E1160*100</f>
        <v>99.471801576644594</v>
      </c>
      <c r="J1162" s="105">
        <f>D1162/B1162*100</f>
        <v>58.824563301065382</v>
      </c>
      <c r="K1162" s="105">
        <f t="shared" si="219"/>
        <v>57.701182961116125</v>
      </c>
      <c r="L1162" s="105">
        <f t="shared" si="219"/>
        <v>86.943023002786717</v>
      </c>
      <c r="M1162" s="47" t="s">
        <v>831</v>
      </c>
    </row>
    <row r="1163" spans="1:13" s="89" customFormat="1" x14ac:dyDescent="0.2">
      <c r="A1163" s="42" t="s">
        <v>726</v>
      </c>
      <c r="B1163" s="116"/>
      <c r="C1163" s="116"/>
      <c r="D1163" s="116"/>
      <c r="E1163" s="117"/>
      <c r="F1163" s="117"/>
      <c r="G1163" s="117"/>
      <c r="H1163" s="112"/>
      <c r="I1163" s="112"/>
      <c r="J1163" s="112"/>
      <c r="K1163" s="112"/>
      <c r="L1163" s="112"/>
      <c r="M1163" s="42" t="s">
        <v>993</v>
      </c>
    </row>
    <row r="1164" spans="1:13" s="89" customFormat="1" x14ac:dyDescent="0.2">
      <c r="A1164" s="43" t="s">
        <v>555</v>
      </c>
      <c r="B1164" s="116">
        <v>1225374.037</v>
      </c>
      <c r="C1164" s="116">
        <v>10417889.493000001</v>
      </c>
      <c r="D1164" s="116">
        <v>1199594.9369999999</v>
      </c>
      <c r="E1164" s="117">
        <v>11628284.093</v>
      </c>
      <c r="F1164" s="117">
        <v>1231280.682</v>
      </c>
      <c r="G1164" s="117">
        <v>11823682.182</v>
      </c>
      <c r="H1164" s="104">
        <f>H1165+H1166</f>
        <v>99.999999916638544</v>
      </c>
      <c r="I1164" s="104">
        <f>I1165+I1166</f>
        <v>100</v>
      </c>
      <c r="J1164" s="105">
        <f t="shared" ref="J1164:J1169" si="220">D1164/B1164*100</f>
        <v>97.896226032084599</v>
      </c>
      <c r="K1164" s="105">
        <f t="shared" ref="K1164:L1169" si="221">D1164/F1164*100</f>
        <v>97.426602604652885</v>
      </c>
      <c r="L1164" s="105">
        <f t="shared" si="221"/>
        <v>98.34740069977974</v>
      </c>
      <c r="M1164" s="43" t="s">
        <v>556</v>
      </c>
    </row>
    <row r="1165" spans="1:13" s="89" customFormat="1" x14ac:dyDescent="0.2">
      <c r="A1165" s="47" t="s">
        <v>562</v>
      </c>
      <c r="B1165" s="116">
        <v>1161133.3330000001</v>
      </c>
      <c r="C1165" s="116">
        <v>9724266.6669999994</v>
      </c>
      <c r="D1165" s="116">
        <v>1138233.3330000001</v>
      </c>
      <c r="E1165" s="117">
        <v>10862500</v>
      </c>
      <c r="F1165" s="117">
        <v>1137100</v>
      </c>
      <c r="G1165" s="117">
        <v>10904800</v>
      </c>
      <c r="H1165" s="104">
        <f>D1165/D1164*100</f>
        <v>94.884806353596687</v>
      </c>
      <c r="I1165" s="104">
        <f>E1165/E1164*100</f>
        <v>93.414470382083394</v>
      </c>
      <c r="J1165" s="105">
        <f t="shared" si="220"/>
        <v>98.027788941272263</v>
      </c>
      <c r="K1165" s="105">
        <f t="shared" si="221"/>
        <v>100.09966871867032</v>
      </c>
      <c r="L1165" s="105">
        <f t="shared" si="221"/>
        <v>99.612097424987169</v>
      </c>
      <c r="M1165" s="47" t="s">
        <v>830</v>
      </c>
    </row>
    <row r="1166" spans="1:13" s="89" customFormat="1" x14ac:dyDescent="0.2">
      <c r="A1166" s="47" t="s">
        <v>563</v>
      </c>
      <c r="B1166" s="116">
        <v>64240.703999999998</v>
      </c>
      <c r="C1166" s="116">
        <v>693622.826</v>
      </c>
      <c r="D1166" s="116">
        <v>61361.603000000003</v>
      </c>
      <c r="E1166" s="117">
        <v>765784.09299999999</v>
      </c>
      <c r="F1166" s="117">
        <v>94180.682000000001</v>
      </c>
      <c r="G1166" s="117">
        <v>918882.18200000003</v>
      </c>
      <c r="H1166" s="104">
        <f>D1166/D1164*100</f>
        <v>5.1151935630418564</v>
      </c>
      <c r="I1166" s="104">
        <f>E1166/E1164*100</f>
        <v>6.5855296179166025</v>
      </c>
      <c r="J1166" s="105">
        <f t="shared" si="220"/>
        <v>95.518260509722936</v>
      </c>
      <c r="K1166" s="105">
        <f t="shared" si="221"/>
        <v>65.153067165090178</v>
      </c>
      <c r="L1166" s="105">
        <f t="shared" si="221"/>
        <v>83.338659514893067</v>
      </c>
      <c r="M1166" s="47" t="s">
        <v>563</v>
      </c>
    </row>
    <row r="1167" spans="1:13" s="89" customFormat="1" x14ac:dyDescent="0.2">
      <c r="A1167" s="43" t="s">
        <v>557</v>
      </c>
      <c r="B1167" s="116">
        <v>1225374.037</v>
      </c>
      <c r="C1167" s="116">
        <v>10417889.493000001</v>
      </c>
      <c r="D1167" s="116">
        <v>1199594.9369999999</v>
      </c>
      <c r="E1167" s="117">
        <v>11628284.093</v>
      </c>
      <c r="F1167" s="117">
        <v>1231280.682</v>
      </c>
      <c r="G1167" s="117">
        <v>11823682.182</v>
      </c>
      <c r="H1167" s="104">
        <f>H1168+H1169</f>
        <v>100</v>
      </c>
      <c r="I1167" s="104">
        <f>I1168+I1169</f>
        <v>100</v>
      </c>
      <c r="J1167" s="105">
        <f t="shared" si="220"/>
        <v>97.896226032084599</v>
      </c>
      <c r="K1167" s="105">
        <f t="shared" si="221"/>
        <v>97.426602604652885</v>
      </c>
      <c r="L1167" s="105">
        <f t="shared" si="221"/>
        <v>98.34740069977974</v>
      </c>
      <c r="M1167" s="43" t="s">
        <v>558</v>
      </c>
    </row>
    <row r="1168" spans="1:13" s="89" customFormat="1" x14ac:dyDescent="0.2">
      <c r="A1168" s="47" t="s">
        <v>564</v>
      </c>
      <c r="B1168" s="116">
        <v>86778.981</v>
      </c>
      <c r="C1168" s="116">
        <v>868151.04700000002</v>
      </c>
      <c r="D1168" s="116">
        <v>85480.37</v>
      </c>
      <c r="E1168" s="117">
        <v>954803.34299999999</v>
      </c>
      <c r="F1168" s="117">
        <v>94251.085999999996</v>
      </c>
      <c r="G1168" s="117">
        <v>1469955.6329999999</v>
      </c>
      <c r="H1168" s="104">
        <f>D1168/D1167*100</f>
        <v>7.1257694879717555</v>
      </c>
      <c r="I1168" s="104">
        <f>E1168/E1167*100</f>
        <v>8.2110424492877065</v>
      </c>
      <c r="J1168" s="105">
        <f t="shared" si="220"/>
        <v>98.503542004025135</v>
      </c>
      <c r="K1168" s="105">
        <f t="shared" si="221"/>
        <v>90.69430775577483</v>
      </c>
      <c r="L1168" s="105">
        <f t="shared" si="221"/>
        <v>64.954568802281671</v>
      </c>
      <c r="M1168" s="47" t="s">
        <v>564</v>
      </c>
    </row>
    <row r="1169" spans="1:13" s="89" customFormat="1" x14ac:dyDescent="0.2">
      <c r="A1169" s="47" t="s">
        <v>565</v>
      </c>
      <c r="B1169" s="116">
        <v>1138595.0560000001</v>
      </c>
      <c r="C1169" s="116">
        <v>9549738.4460000005</v>
      </c>
      <c r="D1169" s="116">
        <v>1114114.567</v>
      </c>
      <c r="E1169" s="117">
        <v>10673480.75</v>
      </c>
      <c r="F1169" s="117">
        <v>1137029.5959999999</v>
      </c>
      <c r="G1169" s="117">
        <v>10353726.549000001</v>
      </c>
      <c r="H1169" s="104">
        <f>D1169/D1167*100</f>
        <v>92.874230512028248</v>
      </c>
      <c r="I1169" s="104">
        <f>E1169/E1167*100</f>
        <v>91.788957550712297</v>
      </c>
      <c r="J1169" s="105">
        <f t="shared" si="220"/>
        <v>97.849938933864465</v>
      </c>
      <c r="K1169" s="105">
        <f t="shared" si="221"/>
        <v>97.98465852774514</v>
      </c>
      <c r="L1169" s="105">
        <f t="shared" si="221"/>
        <v>103.08830061801162</v>
      </c>
      <c r="M1169" s="47" t="s">
        <v>831</v>
      </c>
    </row>
    <row r="1170" spans="1:13" s="89" customFormat="1" ht="22.5" x14ac:dyDescent="0.2">
      <c r="A1170" s="42" t="s">
        <v>727</v>
      </c>
      <c r="B1170" s="116"/>
      <c r="C1170" s="116"/>
      <c r="D1170" s="116"/>
      <c r="E1170" s="117"/>
      <c r="F1170" s="117"/>
      <c r="G1170" s="117"/>
      <c r="H1170" s="112"/>
      <c r="I1170" s="112"/>
      <c r="J1170" s="112"/>
      <c r="K1170" s="112"/>
      <c r="L1170" s="112"/>
      <c r="M1170" s="42" t="s">
        <v>994</v>
      </c>
    </row>
    <row r="1171" spans="1:13" s="89" customFormat="1" x14ac:dyDescent="0.2">
      <c r="A1171" s="43" t="s">
        <v>555</v>
      </c>
      <c r="B1171" s="116">
        <v>91291.133000000002</v>
      </c>
      <c r="C1171" s="116">
        <v>874719.67500000005</v>
      </c>
      <c r="D1171" s="116">
        <v>91691.856</v>
      </c>
      <c r="E1171" s="117">
        <v>969381.59</v>
      </c>
      <c r="F1171" s="117">
        <v>100830.008</v>
      </c>
      <c r="G1171" s="117">
        <v>977120.70200000005</v>
      </c>
      <c r="H1171" s="104">
        <f>H1172+H1173</f>
        <v>100.0000010906094</v>
      </c>
      <c r="I1171" s="104">
        <f>I1172+I1173</f>
        <v>100</v>
      </c>
      <c r="J1171" s="105">
        <f t="shared" ref="J1171:J1176" si="222">D1171/B1171*100</f>
        <v>100.43895062623443</v>
      </c>
      <c r="K1171" s="105">
        <f t="shared" ref="K1171:L1176" si="223">D1171/F1171*100</f>
        <v>90.937071035440169</v>
      </c>
      <c r="L1171" s="105">
        <f t="shared" si="223"/>
        <v>99.207967655975409</v>
      </c>
      <c r="M1171" s="43" t="s">
        <v>556</v>
      </c>
    </row>
    <row r="1172" spans="1:13" s="89" customFormat="1" x14ac:dyDescent="0.2">
      <c r="A1172" s="47" t="s">
        <v>562</v>
      </c>
      <c r="B1172" s="116">
        <v>73252.667000000001</v>
      </c>
      <c r="C1172" s="116">
        <v>713372.25300000003</v>
      </c>
      <c r="D1172" s="116">
        <v>69835.667000000001</v>
      </c>
      <c r="E1172" s="117">
        <v>783207.92</v>
      </c>
      <c r="F1172" s="117">
        <v>78422.584000000003</v>
      </c>
      <c r="G1172" s="117">
        <v>783420.84</v>
      </c>
      <c r="H1172" s="104">
        <f>D1172/D1171*100</f>
        <v>76.163434842021303</v>
      </c>
      <c r="I1172" s="104">
        <f>E1172/E1171*100</f>
        <v>80.794594005029538</v>
      </c>
      <c r="J1172" s="105">
        <f t="shared" si="222"/>
        <v>95.335323422422277</v>
      </c>
      <c r="K1172" s="105">
        <f t="shared" si="223"/>
        <v>89.050453884559573</v>
      </c>
      <c r="L1172" s="105">
        <f t="shared" si="223"/>
        <v>99.972821759502864</v>
      </c>
      <c r="M1172" s="47" t="s">
        <v>830</v>
      </c>
    </row>
    <row r="1173" spans="1:13" s="89" customFormat="1" x14ac:dyDescent="0.2">
      <c r="A1173" s="47" t="s">
        <v>563</v>
      </c>
      <c r="B1173" s="116">
        <v>18038.466</v>
      </c>
      <c r="C1173" s="116">
        <v>161347.42199999999</v>
      </c>
      <c r="D1173" s="116">
        <v>21856.19</v>
      </c>
      <c r="E1173" s="117">
        <v>186173.67</v>
      </c>
      <c r="F1173" s="117">
        <v>22407.423999999999</v>
      </c>
      <c r="G1173" s="117">
        <v>193699.86199999999</v>
      </c>
      <c r="H1173" s="104">
        <f>D1173/D1171*100</f>
        <v>23.836566248588095</v>
      </c>
      <c r="I1173" s="104">
        <f>E1173/E1171*100</f>
        <v>19.205405994970466</v>
      </c>
      <c r="J1173" s="105">
        <f t="shared" si="222"/>
        <v>121.16434956276214</v>
      </c>
      <c r="K1173" s="105">
        <f t="shared" si="223"/>
        <v>97.539949259673932</v>
      </c>
      <c r="L1173" s="105">
        <f t="shared" si="223"/>
        <v>96.114508331451475</v>
      </c>
      <c r="M1173" s="47" t="s">
        <v>563</v>
      </c>
    </row>
    <row r="1174" spans="1:13" s="89" customFormat="1" x14ac:dyDescent="0.2">
      <c r="A1174" s="43" t="s">
        <v>557</v>
      </c>
      <c r="B1174" s="116">
        <v>91291.133000000002</v>
      </c>
      <c r="C1174" s="116">
        <v>874719.67500000005</v>
      </c>
      <c r="D1174" s="116">
        <v>91691.856</v>
      </c>
      <c r="E1174" s="117">
        <v>969381.59</v>
      </c>
      <c r="F1174" s="117">
        <v>100830.008</v>
      </c>
      <c r="G1174" s="117">
        <v>977120.70200000005</v>
      </c>
      <c r="H1174" s="104">
        <f>H1175+H1176</f>
        <v>99.999999999999986</v>
      </c>
      <c r="I1174" s="104">
        <f>I1175+I1176</f>
        <v>100.00000000000001</v>
      </c>
      <c r="J1174" s="105">
        <f t="shared" si="222"/>
        <v>100.43895062623443</v>
      </c>
      <c r="K1174" s="105">
        <f t="shared" si="223"/>
        <v>90.937071035440169</v>
      </c>
      <c r="L1174" s="105">
        <f t="shared" si="223"/>
        <v>99.207967655975409</v>
      </c>
      <c r="M1174" s="43" t="s">
        <v>558</v>
      </c>
    </row>
    <row r="1175" spans="1:13" s="89" customFormat="1" x14ac:dyDescent="0.2">
      <c r="A1175" s="47" t="s">
        <v>564</v>
      </c>
      <c r="B1175" s="116">
        <v>187.15</v>
      </c>
      <c r="C1175" s="116">
        <v>1105.42</v>
      </c>
      <c r="D1175" s="116">
        <v>138.35</v>
      </c>
      <c r="E1175" s="117">
        <v>623.63</v>
      </c>
      <c r="F1175" s="117">
        <v>283.16000000000003</v>
      </c>
      <c r="G1175" s="117">
        <v>2849.8090000000002</v>
      </c>
      <c r="H1175" s="104">
        <f>D1175/D1174*100</f>
        <v>0.15088581040392507</v>
      </c>
      <c r="I1175" s="104">
        <f>E1175/E1174*100</f>
        <v>6.4332767037591457E-2</v>
      </c>
      <c r="J1175" s="105">
        <f t="shared" si="222"/>
        <v>73.924659364146407</v>
      </c>
      <c r="K1175" s="105">
        <f t="shared" si="223"/>
        <v>48.859302161322219</v>
      </c>
      <c r="L1175" s="105">
        <f t="shared" si="223"/>
        <v>21.883220945684428</v>
      </c>
      <c r="M1175" s="47" t="s">
        <v>564</v>
      </c>
    </row>
    <row r="1176" spans="1:13" s="89" customFormat="1" x14ac:dyDescent="0.2">
      <c r="A1176" s="47" t="s">
        <v>565</v>
      </c>
      <c r="B1176" s="116">
        <v>91103.982999999993</v>
      </c>
      <c r="C1176" s="116">
        <v>873614.255</v>
      </c>
      <c r="D1176" s="116">
        <v>91553.505999999994</v>
      </c>
      <c r="E1176" s="117">
        <v>968757.96</v>
      </c>
      <c r="F1176" s="117">
        <v>100546.848</v>
      </c>
      <c r="G1176" s="117">
        <v>974270.89300000004</v>
      </c>
      <c r="H1176" s="104">
        <f>D1176/D1174*100</f>
        <v>99.849114189596065</v>
      </c>
      <c r="I1176" s="104">
        <f>E1176/E1174*100</f>
        <v>99.935667232962416</v>
      </c>
      <c r="J1176" s="105">
        <f t="shared" si="222"/>
        <v>100.49341750513805</v>
      </c>
      <c r="K1176" s="105">
        <f t="shared" si="223"/>
        <v>91.05557043419202</v>
      </c>
      <c r="L1176" s="105">
        <f t="shared" si="223"/>
        <v>99.434147828944731</v>
      </c>
      <c r="M1176" s="47" t="s">
        <v>831</v>
      </c>
    </row>
    <row r="1177" spans="1:13" s="89" customFormat="1" x14ac:dyDescent="0.2">
      <c r="A1177" s="42" t="s">
        <v>728</v>
      </c>
      <c r="B1177" s="116"/>
      <c r="C1177" s="116"/>
      <c r="D1177" s="116"/>
      <c r="E1177" s="117"/>
      <c r="F1177" s="117"/>
      <c r="G1177" s="117"/>
      <c r="H1177" s="112"/>
      <c r="I1177" s="112"/>
      <c r="J1177" s="112"/>
      <c r="K1177" s="112"/>
      <c r="L1177" s="112"/>
      <c r="M1177" s="42" t="s">
        <v>995</v>
      </c>
    </row>
    <row r="1178" spans="1:13" s="89" customFormat="1" x14ac:dyDescent="0.2">
      <c r="A1178" s="43" t="s">
        <v>555</v>
      </c>
      <c r="B1178" s="116">
        <v>22756.806</v>
      </c>
      <c r="C1178" s="116">
        <v>198085.359</v>
      </c>
      <c r="D1178" s="116">
        <v>26767.698</v>
      </c>
      <c r="E1178" s="117">
        <v>226298.88699999999</v>
      </c>
      <c r="F1178" s="117">
        <v>22342.341</v>
      </c>
      <c r="G1178" s="117">
        <v>212702.21299999999</v>
      </c>
      <c r="H1178" s="104">
        <f>H1179+H1180</f>
        <v>100.00000373584609</v>
      </c>
      <c r="I1178" s="104">
        <f>I1179+I1180</f>
        <v>100</v>
      </c>
      <c r="J1178" s="105">
        <f t="shared" ref="J1178:J1183" si="224">D1178/B1178*100</f>
        <v>117.62502171877722</v>
      </c>
      <c r="K1178" s="105">
        <f t="shared" ref="K1178:L1183" si="225">D1178/F1178*100</f>
        <v>119.80704260131021</v>
      </c>
      <c r="L1178" s="105">
        <f t="shared" si="225"/>
        <v>106.39235192160412</v>
      </c>
      <c r="M1178" s="43" t="s">
        <v>556</v>
      </c>
    </row>
    <row r="1179" spans="1:13" s="89" customFormat="1" x14ac:dyDescent="0.2">
      <c r="A1179" s="47" t="s">
        <v>562</v>
      </c>
      <c r="B1179" s="116">
        <v>19066.667000000001</v>
      </c>
      <c r="C1179" s="116">
        <v>162733.33300000001</v>
      </c>
      <c r="D1179" s="116">
        <v>21066.667000000001</v>
      </c>
      <c r="E1179" s="117">
        <v>183800</v>
      </c>
      <c r="F1179" s="117">
        <v>16200</v>
      </c>
      <c r="G1179" s="117">
        <v>166900</v>
      </c>
      <c r="H1179" s="104">
        <f>D1179/D1178*100</f>
        <v>78.701825610853803</v>
      </c>
      <c r="I1179" s="104">
        <f>E1179/E1178*100</f>
        <v>81.220019433856081</v>
      </c>
      <c r="J1179" s="105">
        <f t="shared" si="224"/>
        <v>110.48951030612744</v>
      </c>
      <c r="K1179" s="105">
        <f t="shared" si="225"/>
        <v>130.04115432098766</v>
      </c>
      <c r="L1179" s="105">
        <f t="shared" si="225"/>
        <v>110.12582384661474</v>
      </c>
      <c r="M1179" s="47" t="s">
        <v>830</v>
      </c>
    </row>
    <row r="1180" spans="1:13" s="89" customFormat="1" x14ac:dyDescent="0.2">
      <c r="A1180" s="47" t="s">
        <v>563</v>
      </c>
      <c r="B1180" s="116">
        <v>3690.1390000000001</v>
      </c>
      <c r="C1180" s="116">
        <v>35352.025999999998</v>
      </c>
      <c r="D1180" s="116">
        <v>5701.0320000000002</v>
      </c>
      <c r="E1180" s="117">
        <v>42498.887000000002</v>
      </c>
      <c r="F1180" s="117">
        <v>6142.3410000000003</v>
      </c>
      <c r="G1180" s="117">
        <v>45802.213000000003</v>
      </c>
      <c r="H1180" s="104">
        <f>D1180/D1178*100</f>
        <v>21.298178124992294</v>
      </c>
      <c r="I1180" s="104">
        <f>E1180/E1178*100</f>
        <v>18.779980566143927</v>
      </c>
      <c r="J1180" s="105">
        <f t="shared" si="224"/>
        <v>154.49369251402183</v>
      </c>
      <c r="K1180" s="105">
        <f t="shared" si="225"/>
        <v>92.815296317804567</v>
      </c>
      <c r="L1180" s="105">
        <f t="shared" si="225"/>
        <v>92.787846299042371</v>
      </c>
      <c r="M1180" s="47" t="s">
        <v>563</v>
      </c>
    </row>
    <row r="1181" spans="1:13" s="89" customFormat="1" x14ac:dyDescent="0.2">
      <c r="A1181" s="43" t="s">
        <v>557</v>
      </c>
      <c r="B1181" s="116">
        <v>22756.806</v>
      </c>
      <c r="C1181" s="116">
        <v>198085.359</v>
      </c>
      <c r="D1181" s="116">
        <v>26767.698</v>
      </c>
      <c r="E1181" s="117">
        <v>226298.88699999999</v>
      </c>
      <c r="F1181" s="117">
        <v>22342.341</v>
      </c>
      <c r="G1181" s="117">
        <v>212702.21299999999</v>
      </c>
      <c r="H1181" s="104">
        <f>H1182+H1183</f>
        <v>100</v>
      </c>
      <c r="I1181" s="104">
        <f>I1182+I1183</f>
        <v>100.00000044189346</v>
      </c>
      <c r="J1181" s="105">
        <f t="shared" si="224"/>
        <v>117.62502171877722</v>
      </c>
      <c r="K1181" s="105">
        <f t="shared" si="225"/>
        <v>119.80704260131021</v>
      </c>
      <c r="L1181" s="105">
        <f t="shared" si="225"/>
        <v>106.39235192160412</v>
      </c>
      <c r="M1181" s="43" t="s">
        <v>558</v>
      </c>
    </row>
    <row r="1182" spans="1:13" s="89" customFormat="1" x14ac:dyDescent="0.2">
      <c r="A1182" s="47" t="s">
        <v>564</v>
      </c>
      <c r="B1182" s="116">
        <v>2433.9050000000002</v>
      </c>
      <c r="C1182" s="116">
        <v>18517.786</v>
      </c>
      <c r="D1182" s="116">
        <v>2121.328</v>
      </c>
      <c r="E1182" s="117">
        <v>20639.934000000001</v>
      </c>
      <c r="F1182" s="117">
        <v>1956.8679999999999</v>
      </c>
      <c r="G1182" s="117">
        <v>20006.392</v>
      </c>
      <c r="H1182" s="104">
        <f>D1182/D1181*100</f>
        <v>7.9249549214131143</v>
      </c>
      <c r="I1182" s="104">
        <f>E1182/E1181*100</f>
        <v>9.1206520162867619</v>
      </c>
      <c r="J1182" s="105">
        <f t="shared" si="224"/>
        <v>87.157386997438266</v>
      </c>
      <c r="K1182" s="105">
        <f t="shared" si="225"/>
        <v>108.40424596855793</v>
      </c>
      <c r="L1182" s="105">
        <f t="shared" si="225"/>
        <v>103.16669792334369</v>
      </c>
      <c r="M1182" s="47" t="s">
        <v>564</v>
      </c>
    </row>
    <row r="1183" spans="1:13" s="89" customFormat="1" x14ac:dyDescent="0.2">
      <c r="A1183" s="47" t="s">
        <v>565</v>
      </c>
      <c r="B1183" s="116">
        <v>20322.901000000002</v>
      </c>
      <c r="C1183" s="116">
        <v>179567.573</v>
      </c>
      <c r="D1183" s="116">
        <v>24646.37</v>
      </c>
      <c r="E1183" s="117">
        <v>205658.954</v>
      </c>
      <c r="F1183" s="117">
        <v>20385.473000000002</v>
      </c>
      <c r="G1183" s="117">
        <v>192695.821</v>
      </c>
      <c r="H1183" s="104">
        <f>D1183/D1181*100</f>
        <v>92.075045078586882</v>
      </c>
      <c r="I1183" s="104">
        <f>E1183/E1181*100</f>
        <v>90.879348425606707</v>
      </c>
      <c r="J1183" s="105">
        <f t="shared" si="224"/>
        <v>121.27387718908828</v>
      </c>
      <c r="K1183" s="105">
        <f t="shared" si="225"/>
        <v>120.90163421766076</v>
      </c>
      <c r="L1183" s="105">
        <f t="shared" si="225"/>
        <v>106.72725175498228</v>
      </c>
      <c r="M1183" s="47" t="s">
        <v>831</v>
      </c>
    </row>
    <row r="1184" spans="1:13" s="89" customFormat="1" ht="22.5" x14ac:dyDescent="0.2">
      <c r="A1184" s="42" t="s">
        <v>729</v>
      </c>
      <c r="B1184" s="116"/>
      <c r="C1184" s="116"/>
      <c r="D1184" s="116"/>
      <c r="E1184" s="117"/>
      <c r="F1184" s="117"/>
      <c r="G1184" s="117"/>
      <c r="H1184" s="112"/>
      <c r="I1184" s="112"/>
      <c r="J1184" s="112"/>
      <c r="K1184" s="112"/>
      <c r="L1184" s="112"/>
      <c r="M1184" s="42" t="s">
        <v>996</v>
      </c>
    </row>
    <row r="1185" spans="1:13" s="89" customFormat="1" x14ac:dyDescent="0.2">
      <c r="A1185" s="43" t="s">
        <v>555</v>
      </c>
      <c r="B1185" s="116">
        <v>842551.51899999997</v>
      </c>
      <c r="C1185" s="116">
        <v>6181289.3049999997</v>
      </c>
      <c r="D1185" s="116">
        <v>804887.09600000002</v>
      </c>
      <c r="E1185" s="117">
        <v>6991563.1459999997</v>
      </c>
      <c r="F1185" s="117">
        <v>883361.15800000005</v>
      </c>
      <c r="G1185" s="117">
        <v>7580641.1629999997</v>
      </c>
      <c r="H1185" s="104">
        <f>H1186+H1187</f>
        <v>100</v>
      </c>
      <c r="I1185" s="104">
        <f>I1186+I1187</f>
        <v>100</v>
      </c>
      <c r="J1185" s="105">
        <f t="shared" ref="J1185:J1190" si="226">D1185/B1185*100</f>
        <v>95.529718699611067</v>
      </c>
      <c r="K1185" s="105">
        <f t="shared" ref="K1185:L1190" si="227">D1185/F1185*100</f>
        <v>91.11642375382776</v>
      </c>
      <c r="L1185" s="105">
        <f t="shared" si="227"/>
        <v>92.229179506936646</v>
      </c>
      <c r="M1185" s="43" t="s">
        <v>556</v>
      </c>
    </row>
    <row r="1186" spans="1:13" s="89" customFormat="1" x14ac:dyDescent="0.2">
      <c r="A1186" s="47" t="s">
        <v>562</v>
      </c>
      <c r="B1186" s="116">
        <v>836828.83400000003</v>
      </c>
      <c r="C1186" s="116">
        <v>6091198.6809999999</v>
      </c>
      <c r="D1186" s="116">
        <v>796733.83400000003</v>
      </c>
      <c r="E1186" s="117">
        <v>6887932.5149999997</v>
      </c>
      <c r="F1186" s="117">
        <v>862623.66899999999</v>
      </c>
      <c r="G1186" s="117">
        <v>7390242.6900000004</v>
      </c>
      <c r="H1186" s="104">
        <f>D1186/D1185*100</f>
        <v>98.987030349906362</v>
      </c>
      <c r="I1186" s="104">
        <f>E1186/E1185*100</f>
        <v>98.517775941717858</v>
      </c>
      <c r="J1186" s="105">
        <f t="shared" si="226"/>
        <v>95.208697600876405</v>
      </c>
      <c r="K1186" s="105">
        <f t="shared" si="227"/>
        <v>92.361694054096262</v>
      </c>
      <c r="L1186" s="105">
        <f t="shared" si="227"/>
        <v>93.20306252351233</v>
      </c>
      <c r="M1186" s="47" t="s">
        <v>830</v>
      </c>
    </row>
    <row r="1187" spans="1:13" s="89" customFormat="1" x14ac:dyDescent="0.2">
      <c r="A1187" s="47" t="s">
        <v>563</v>
      </c>
      <c r="B1187" s="116">
        <v>5722.6850000000004</v>
      </c>
      <c r="C1187" s="116">
        <v>90090.623999999996</v>
      </c>
      <c r="D1187" s="116">
        <v>8153.2619999999997</v>
      </c>
      <c r="E1187" s="117">
        <v>103630.63099999999</v>
      </c>
      <c r="F1187" s="117">
        <v>20737.489000000001</v>
      </c>
      <c r="G1187" s="117">
        <v>190398.473</v>
      </c>
      <c r="H1187" s="104">
        <f>D1187/D1185*100</f>
        <v>1.0129696500936325</v>
      </c>
      <c r="I1187" s="104">
        <f>E1187/E1185*100</f>
        <v>1.4822240582821449</v>
      </c>
      <c r="J1187" s="105">
        <f t="shared" si="226"/>
        <v>142.47266798714239</v>
      </c>
      <c r="K1187" s="105">
        <f t="shared" si="227"/>
        <v>39.316534417450441</v>
      </c>
      <c r="L1187" s="105">
        <f t="shared" si="227"/>
        <v>54.42828892855669</v>
      </c>
      <c r="M1187" s="47" t="s">
        <v>563</v>
      </c>
    </row>
    <row r="1188" spans="1:13" s="89" customFormat="1" x14ac:dyDescent="0.2">
      <c r="A1188" s="43" t="s">
        <v>557</v>
      </c>
      <c r="B1188" s="116">
        <v>842551.51899999997</v>
      </c>
      <c r="C1188" s="116">
        <v>6181289.3049999997</v>
      </c>
      <c r="D1188" s="116">
        <v>804887.09600000002</v>
      </c>
      <c r="E1188" s="117">
        <v>6991563.1459999997</v>
      </c>
      <c r="F1188" s="117">
        <v>883361.15800000005</v>
      </c>
      <c r="G1188" s="117">
        <v>7580641.1629999997</v>
      </c>
      <c r="H1188" s="104">
        <f>H1189+H1190</f>
        <v>99.999999875758974</v>
      </c>
      <c r="I1188" s="104">
        <f>I1189+I1190</f>
        <v>100</v>
      </c>
      <c r="J1188" s="105">
        <f t="shared" si="226"/>
        <v>95.529718699611067</v>
      </c>
      <c r="K1188" s="105">
        <f t="shared" si="227"/>
        <v>91.11642375382776</v>
      </c>
      <c r="L1188" s="105">
        <f t="shared" si="227"/>
        <v>92.229179506936646</v>
      </c>
      <c r="M1188" s="43" t="s">
        <v>558</v>
      </c>
    </row>
    <row r="1189" spans="1:13" s="89" customFormat="1" x14ac:dyDescent="0.2">
      <c r="A1189" s="47" t="s">
        <v>564</v>
      </c>
      <c r="B1189" s="116">
        <v>2320.8539999999998</v>
      </c>
      <c r="C1189" s="116">
        <v>15234.76</v>
      </c>
      <c r="D1189" s="116">
        <v>1270.8</v>
      </c>
      <c r="E1189" s="117">
        <v>16782.739000000001</v>
      </c>
      <c r="F1189" s="117">
        <v>1628.3530000000001</v>
      </c>
      <c r="G1189" s="117">
        <v>16925.652999999998</v>
      </c>
      <c r="H1189" s="104">
        <f>D1189/D1188*100</f>
        <v>0.15788549801772445</v>
      </c>
      <c r="I1189" s="104">
        <f>E1189/E1188*100</f>
        <v>0.24004272935161447</v>
      </c>
      <c r="J1189" s="105">
        <f t="shared" si="226"/>
        <v>54.755706304661992</v>
      </c>
      <c r="K1189" s="105">
        <f t="shared" si="227"/>
        <v>78.042046165665539</v>
      </c>
      <c r="L1189" s="105">
        <f t="shared" si="227"/>
        <v>99.155636713100535</v>
      </c>
      <c r="M1189" s="47" t="s">
        <v>564</v>
      </c>
    </row>
    <row r="1190" spans="1:13" s="89" customFormat="1" x14ac:dyDescent="0.2">
      <c r="A1190" s="47" t="s">
        <v>565</v>
      </c>
      <c r="B1190" s="116">
        <v>840230.66500000004</v>
      </c>
      <c r="C1190" s="116">
        <v>6166054.5449999999</v>
      </c>
      <c r="D1190" s="116">
        <v>803616.29500000004</v>
      </c>
      <c r="E1190" s="117">
        <v>6974780.4069999997</v>
      </c>
      <c r="F1190" s="117">
        <v>881732.80500000005</v>
      </c>
      <c r="G1190" s="117">
        <v>7563715.5109999999</v>
      </c>
      <c r="H1190" s="104">
        <f>D1190/D1188*100</f>
        <v>99.842114377741254</v>
      </c>
      <c r="I1190" s="104">
        <f>E1190/E1188*100</f>
        <v>99.759957270648385</v>
      </c>
      <c r="J1190" s="105">
        <f t="shared" si="226"/>
        <v>95.64234304635859</v>
      </c>
      <c r="K1190" s="105">
        <f t="shared" si="227"/>
        <v>91.140568939135704</v>
      </c>
      <c r="L1190" s="105">
        <f t="shared" si="227"/>
        <v>92.213679862185387</v>
      </c>
      <c r="M1190" s="47" t="s">
        <v>831</v>
      </c>
    </row>
    <row r="1191" spans="1:13" s="89" customFormat="1" ht="33.75" x14ac:dyDescent="0.2">
      <c r="A1191" s="42" t="s">
        <v>730</v>
      </c>
      <c r="B1191" s="116"/>
      <c r="C1191" s="116"/>
      <c r="D1191" s="116"/>
      <c r="E1191" s="117"/>
      <c r="F1191" s="117"/>
      <c r="G1191" s="117"/>
      <c r="H1191" s="112"/>
      <c r="I1191" s="112"/>
      <c r="J1191" s="112"/>
      <c r="K1191" s="112"/>
      <c r="L1191" s="112"/>
      <c r="M1191" s="42" t="s">
        <v>997</v>
      </c>
    </row>
    <row r="1192" spans="1:13" s="89" customFormat="1" x14ac:dyDescent="0.2">
      <c r="A1192" s="43" t="s">
        <v>555</v>
      </c>
      <c r="B1192" s="116">
        <v>497387.62099999998</v>
      </c>
      <c r="C1192" s="116">
        <v>3698964.7790000001</v>
      </c>
      <c r="D1192" s="116">
        <v>488527.28899999999</v>
      </c>
      <c r="E1192" s="117">
        <v>4189747.1340000001</v>
      </c>
      <c r="F1192" s="117">
        <v>551052.33499999996</v>
      </c>
      <c r="G1192" s="117">
        <v>4844533.8810000001</v>
      </c>
      <c r="H1192" s="104">
        <f>H1193+H1194</f>
        <v>100</v>
      </c>
      <c r="I1192" s="104">
        <f>I1193+I1194</f>
        <v>100</v>
      </c>
      <c r="J1192" s="105">
        <f t="shared" ref="J1192:J1197" si="228">D1192/B1192*100</f>
        <v>98.218626353790981</v>
      </c>
      <c r="K1192" s="105">
        <f t="shared" ref="K1192:L1197" si="229">D1192/F1192*100</f>
        <v>88.653519452013569</v>
      </c>
      <c r="L1192" s="105">
        <f t="shared" si="229"/>
        <v>86.484009337450644</v>
      </c>
      <c r="M1192" s="43" t="s">
        <v>556</v>
      </c>
    </row>
    <row r="1193" spans="1:13" s="89" customFormat="1" x14ac:dyDescent="0.2">
      <c r="A1193" s="47" t="s">
        <v>562</v>
      </c>
      <c r="B1193" s="116">
        <v>494015.25</v>
      </c>
      <c r="C1193" s="116">
        <v>3636507.0950000002</v>
      </c>
      <c r="D1193" s="116">
        <v>485530.25</v>
      </c>
      <c r="E1193" s="117">
        <v>4122037.3450000002</v>
      </c>
      <c r="F1193" s="117">
        <v>539521.41899999999</v>
      </c>
      <c r="G1193" s="117">
        <v>4721068.1900000004</v>
      </c>
      <c r="H1193" s="104">
        <f>D1193/D1192*100</f>
        <v>99.386515540178962</v>
      </c>
      <c r="I1193" s="104">
        <f>E1193/E1192*100</f>
        <v>98.383917051925835</v>
      </c>
      <c r="J1193" s="105">
        <f t="shared" si="228"/>
        <v>98.282441685757675</v>
      </c>
      <c r="K1193" s="105">
        <f t="shared" si="229"/>
        <v>89.992766348355119</v>
      </c>
      <c r="L1193" s="105">
        <f t="shared" si="229"/>
        <v>87.311540081779668</v>
      </c>
      <c r="M1193" s="47" t="s">
        <v>830</v>
      </c>
    </row>
    <row r="1194" spans="1:13" s="89" customFormat="1" x14ac:dyDescent="0.2">
      <c r="A1194" s="47" t="s">
        <v>563</v>
      </c>
      <c r="B1194" s="116">
        <v>3372.3710000000001</v>
      </c>
      <c r="C1194" s="116">
        <v>62457.684000000001</v>
      </c>
      <c r="D1194" s="116">
        <v>2997.0390000000002</v>
      </c>
      <c r="E1194" s="117">
        <v>67709.789000000004</v>
      </c>
      <c r="F1194" s="117">
        <v>11530.915999999999</v>
      </c>
      <c r="G1194" s="117">
        <v>123465.69100000001</v>
      </c>
      <c r="H1194" s="104">
        <f>D1194/D1192*100</f>
        <v>0.61348445982103572</v>
      </c>
      <c r="I1194" s="104">
        <f>E1194/E1192*100</f>
        <v>1.6160829480741643</v>
      </c>
      <c r="J1194" s="105">
        <f t="shared" si="228"/>
        <v>88.870382291865283</v>
      </c>
      <c r="K1194" s="105">
        <f t="shared" si="229"/>
        <v>25.991334946850714</v>
      </c>
      <c r="L1194" s="105">
        <f t="shared" si="229"/>
        <v>54.840975214725852</v>
      </c>
      <c r="M1194" s="47" t="s">
        <v>563</v>
      </c>
    </row>
    <row r="1195" spans="1:13" s="89" customFormat="1" x14ac:dyDescent="0.2">
      <c r="A1195" s="43" t="s">
        <v>557</v>
      </c>
      <c r="B1195" s="116">
        <v>497387.62099999998</v>
      </c>
      <c r="C1195" s="116">
        <v>3698964.7790000001</v>
      </c>
      <c r="D1195" s="116">
        <v>488527.28899999999</v>
      </c>
      <c r="E1195" s="117">
        <v>4189747.1340000001</v>
      </c>
      <c r="F1195" s="117">
        <v>551052.33499999996</v>
      </c>
      <c r="G1195" s="117">
        <v>4844533.8810000001</v>
      </c>
      <c r="H1195" s="104">
        <f>H1196+H1197</f>
        <v>100</v>
      </c>
      <c r="I1195" s="104">
        <f>I1196+I1197</f>
        <v>100.00000002386778</v>
      </c>
      <c r="J1195" s="105">
        <f t="shared" si="228"/>
        <v>98.218626353790981</v>
      </c>
      <c r="K1195" s="105">
        <f t="shared" si="229"/>
        <v>88.653519452013569</v>
      </c>
      <c r="L1195" s="105">
        <f t="shared" si="229"/>
        <v>86.484009337450644</v>
      </c>
      <c r="M1195" s="43" t="s">
        <v>558</v>
      </c>
    </row>
    <row r="1196" spans="1:13" s="89" customFormat="1" x14ac:dyDescent="0.2">
      <c r="A1196" s="47" t="s">
        <v>564</v>
      </c>
      <c r="B1196" s="116">
        <v>922.88699999999994</v>
      </c>
      <c r="C1196" s="116">
        <v>10380.921</v>
      </c>
      <c r="D1196" s="116">
        <v>1015.067</v>
      </c>
      <c r="E1196" s="117">
        <v>11590.614</v>
      </c>
      <c r="F1196" s="117">
        <v>1145.8800000000001</v>
      </c>
      <c r="G1196" s="117">
        <v>11641.343999999999</v>
      </c>
      <c r="H1196" s="104">
        <f>D1196/D1195*100</f>
        <v>0.20778102326234638</v>
      </c>
      <c r="I1196" s="104">
        <f>E1196/E1195*100</f>
        <v>0.27664232778970377</v>
      </c>
      <c r="J1196" s="105">
        <f t="shared" si="228"/>
        <v>109.98822174329035</v>
      </c>
      <c r="K1196" s="105">
        <f t="shared" si="229"/>
        <v>88.584057667469537</v>
      </c>
      <c r="L1196" s="105">
        <f t="shared" si="229"/>
        <v>99.564225573954346</v>
      </c>
      <c r="M1196" s="47" t="s">
        <v>564</v>
      </c>
    </row>
    <row r="1197" spans="1:13" s="89" customFormat="1" x14ac:dyDescent="0.2">
      <c r="A1197" s="47" t="s">
        <v>565</v>
      </c>
      <c r="B1197" s="116">
        <v>496464.734</v>
      </c>
      <c r="C1197" s="116">
        <v>3688583.858</v>
      </c>
      <c r="D1197" s="116">
        <v>487512.22200000001</v>
      </c>
      <c r="E1197" s="117">
        <v>4178156.5210000002</v>
      </c>
      <c r="F1197" s="117">
        <v>549906.45499999996</v>
      </c>
      <c r="G1197" s="117">
        <v>4832892.5369999995</v>
      </c>
      <c r="H1197" s="104">
        <f>D1197/D1195*100</f>
        <v>99.792218976737658</v>
      </c>
      <c r="I1197" s="104">
        <f>E1197/E1195*100</f>
        <v>99.723357696078082</v>
      </c>
      <c r="J1197" s="105">
        <f t="shared" si="228"/>
        <v>98.196747646530724</v>
      </c>
      <c r="K1197" s="105">
        <f t="shared" si="229"/>
        <v>88.653664194576521</v>
      </c>
      <c r="L1197" s="105">
        <f t="shared" si="229"/>
        <v>86.452502078466978</v>
      </c>
      <c r="M1197" s="47" t="s">
        <v>831</v>
      </c>
    </row>
    <row r="1198" spans="1:13" s="89" customFormat="1" ht="22.5" x14ac:dyDescent="0.2">
      <c r="A1198" s="42" t="s">
        <v>731</v>
      </c>
      <c r="B1198" s="116"/>
      <c r="C1198" s="116"/>
      <c r="D1198" s="116"/>
      <c r="E1198" s="117"/>
      <c r="F1198" s="117"/>
      <c r="G1198" s="117"/>
      <c r="H1198" s="112"/>
      <c r="I1198" s="112"/>
      <c r="J1198" s="112"/>
      <c r="K1198" s="112"/>
      <c r="L1198" s="112"/>
      <c r="M1198" s="42" t="s">
        <v>998</v>
      </c>
    </row>
    <row r="1199" spans="1:13" s="89" customFormat="1" x14ac:dyDescent="0.2">
      <c r="A1199" s="43" t="s">
        <v>555</v>
      </c>
      <c r="B1199" s="116">
        <v>3634.386</v>
      </c>
      <c r="C1199" s="116">
        <v>34935.332999999999</v>
      </c>
      <c r="D1199" s="116">
        <v>3991.7139999999999</v>
      </c>
      <c r="E1199" s="117">
        <v>37080.697</v>
      </c>
      <c r="F1199" s="117">
        <v>3608.7759999999998</v>
      </c>
      <c r="G1199" s="117">
        <v>40178.485999999997</v>
      </c>
      <c r="H1199" s="104">
        <f>H1200+H1201</f>
        <v>100</v>
      </c>
      <c r="I1199" s="104">
        <f>I1200+I1201</f>
        <v>100</v>
      </c>
      <c r="J1199" s="105">
        <f t="shared" ref="J1199:J1204" si="230">D1199/B1199*100</f>
        <v>109.83186706090106</v>
      </c>
      <c r="K1199" s="105">
        <f t="shared" ref="K1199:L1204" si="231">D1199/F1199*100</f>
        <v>110.61129867855473</v>
      </c>
      <c r="L1199" s="105">
        <f t="shared" si="231"/>
        <v>92.289930984457712</v>
      </c>
      <c r="M1199" s="43" t="s">
        <v>556</v>
      </c>
    </row>
    <row r="1200" spans="1:13" s="89" customFormat="1" x14ac:dyDescent="0.2">
      <c r="A1200" s="47" t="s">
        <v>562</v>
      </c>
      <c r="B1200" s="116">
        <v>2983.7489999999998</v>
      </c>
      <c r="C1200" s="116">
        <v>25764.767</v>
      </c>
      <c r="D1200" s="116">
        <v>3115.27</v>
      </c>
      <c r="E1200" s="117">
        <v>28880.037</v>
      </c>
      <c r="F1200" s="117">
        <v>2954.6759999999999</v>
      </c>
      <c r="G1200" s="117">
        <v>29103.741000000002</v>
      </c>
      <c r="H1200" s="104">
        <f>D1200/D1199*100</f>
        <v>78.043416938187463</v>
      </c>
      <c r="I1200" s="104">
        <f>E1200/E1199*100</f>
        <v>77.884288421007838</v>
      </c>
      <c r="J1200" s="105">
        <f t="shared" si="230"/>
        <v>104.40791098715074</v>
      </c>
      <c r="K1200" s="105">
        <f t="shared" si="231"/>
        <v>105.43524907637926</v>
      </c>
      <c r="L1200" s="105">
        <f t="shared" si="231"/>
        <v>99.231356546225442</v>
      </c>
      <c r="M1200" s="47" t="s">
        <v>830</v>
      </c>
    </row>
    <row r="1201" spans="1:13" s="89" customFormat="1" x14ac:dyDescent="0.2">
      <c r="A1201" s="47" t="s">
        <v>563</v>
      </c>
      <c r="B1201" s="116">
        <v>650.63699999999994</v>
      </c>
      <c r="C1201" s="116">
        <v>9170.5660000000007</v>
      </c>
      <c r="D1201" s="116">
        <v>876.44399999999996</v>
      </c>
      <c r="E1201" s="117">
        <v>8200.66</v>
      </c>
      <c r="F1201" s="117">
        <v>654.1</v>
      </c>
      <c r="G1201" s="117">
        <v>11074.745000000001</v>
      </c>
      <c r="H1201" s="104">
        <f>D1201/D1199*100</f>
        <v>21.956583061812545</v>
      </c>
      <c r="I1201" s="104">
        <f>E1201/E1199*100</f>
        <v>22.115711578992165</v>
      </c>
      <c r="J1201" s="105">
        <f t="shared" si="230"/>
        <v>134.70552704503433</v>
      </c>
      <c r="K1201" s="105">
        <f t="shared" si="231"/>
        <v>133.99235590888244</v>
      </c>
      <c r="L1201" s="105">
        <f t="shared" si="231"/>
        <v>74.048296371609453</v>
      </c>
      <c r="M1201" s="47" t="s">
        <v>563</v>
      </c>
    </row>
    <row r="1202" spans="1:13" s="89" customFormat="1" x14ac:dyDescent="0.2">
      <c r="A1202" s="43" t="s">
        <v>557</v>
      </c>
      <c r="B1202" s="116">
        <v>3634.386</v>
      </c>
      <c r="C1202" s="116">
        <v>34935.332999999999</v>
      </c>
      <c r="D1202" s="116">
        <v>3991.7139999999999</v>
      </c>
      <c r="E1202" s="117">
        <v>37080.697</v>
      </c>
      <c r="F1202" s="117">
        <v>3608.7759999999998</v>
      </c>
      <c r="G1202" s="117">
        <v>40178.485999999997</v>
      </c>
      <c r="H1202" s="104">
        <f>H1203+H1204</f>
        <v>100</v>
      </c>
      <c r="I1202" s="104">
        <f>I1203+I1204</f>
        <v>100</v>
      </c>
      <c r="J1202" s="105">
        <f t="shared" si="230"/>
        <v>109.83186706090106</v>
      </c>
      <c r="K1202" s="105">
        <f t="shared" si="231"/>
        <v>110.61129867855473</v>
      </c>
      <c r="L1202" s="105">
        <f t="shared" si="231"/>
        <v>92.289930984457712</v>
      </c>
      <c r="M1202" s="43" t="s">
        <v>558</v>
      </c>
    </row>
    <row r="1203" spans="1:13" s="89" customFormat="1" x14ac:dyDescent="0.2">
      <c r="A1203" s="47" t="s">
        <v>564</v>
      </c>
      <c r="B1203" s="116">
        <v>706.07799999999997</v>
      </c>
      <c r="C1203" s="116">
        <v>5751.3360000000002</v>
      </c>
      <c r="D1203" s="116">
        <v>778.298</v>
      </c>
      <c r="E1203" s="117">
        <v>6529.634</v>
      </c>
      <c r="F1203" s="117">
        <v>747.98699999999997</v>
      </c>
      <c r="G1203" s="117">
        <v>6908.4480000000003</v>
      </c>
      <c r="H1203" s="104">
        <f>D1203/D1202*100</f>
        <v>19.497839775094107</v>
      </c>
      <c r="I1203" s="104">
        <f>E1203/E1202*100</f>
        <v>17.609253677189511</v>
      </c>
      <c r="J1203" s="105">
        <f t="shared" si="230"/>
        <v>110.22833171405992</v>
      </c>
      <c r="K1203" s="105">
        <f t="shared" si="231"/>
        <v>104.05234315569656</v>
      </c>
      <c r="L1203" s="105">
        <f t="shared" si="231"/>
        <v>94.516655549842739</v>
      </c>
      <c r="M1203" s="47" t="s">
        <v>564</v>
      </c>
    </row>
    <row r="1204" spans="1:13" s="89" customFormat="1" x14ac:dyDescent="0.2">
      <c r="A1204" s="47" t="s">
        <v>565</v>
      </c>
      <c r="B1204" s="116">
        <v>2928.308</v>
      </c>
      <c r="C1204" s="116">
        <v>29183.996999999999</v>
      </c>
      <c r="D1204" s="116">
        <v>3213.4160000000002</v>
      </c>
      <c r="E1204" s="117">
        <v>30551.062999999998</v>
      </c>
      <c r="F1204" s="117">
        <v>2860.7890000000002</v>
      </c>
      <c r="G1204" s="117">
        <v>33270.038</v>
      </c>
      <c r="H1204" s="104">
        <f>D1204/D1202*100</f>
        <v>80.502160224905893</v>
      </c>
      <c r="I1204" s="104">
        <f>E1204/E1202*100</f>
        <v>82.390746322810486</v>
      </c>
      <c r="J1204" s="105">
        <f t="shared" si="230"/>
        <v>109.73627091139319</v>
      </c>
      <c r="K1204" s="105">
        <f t="shared" si="231"/>
        <v>112.32621490085428</v>
      </c>
      <c r="L1204" s="105">
        <f t="shared" si="231"/>
        <v>91.827556674266489</v>
      </c>
      <c r="M1204" s="47" t="s">
        <v>831</v>
      </c>
    </row>
    <row r="1205" spans="1:13" s="89" customFormat="1" x14ac:dyDescent="0.2">
      <c r="A1205" s="42" t="s">
        <v>732</v>
      </c>
      <c r="B1205" s="116"/>
      <c r="C1205" s="116"/>
      <c r="D1205" s="116"/>
      <c r="E1205" s="117"/>
      <c r="F1205" s="117"/>
      <c r="G1205" s="117"/>
      <c r="H1205" s="112"/>
      <c r="I1205" s="112"/>
      <c r="J1205" s="112"/>
      <c r="K1205" s="112"/>
      <c r="L1205" s="112"/>
      <c r="M1205" s="42" t="s">
        <v>999</v>
      </c>
    </row>
    <row r="1206" spans="1:13" s="89" customFormat="1" x14ac:dyDescent="0.2">
      <c r="A1206" s="43" t="s">
        <v>555</v>
      </c>
      <c r="B1206" s="116">
        <v>3567.8119999999999</v>
      </c>
      <c r="C1206" s="116">
        <v>34274.472999999998</v>
      </c>
      <c r="D1206" s="116">
        <v>3912.81</v>
      </c>
      <c r="E1206" s="117">
        <v>36340.803999999996</v>
      </c>
      <c r="F1206" s="117">
        <v>3453.3029999999999</v>
      </c>
      <c r="G1206" s="117">
        <v>38503.203000000001</v>
      </c>
      <c r="H1206" s="104">
        <f>H1207+H1208</f>
        <v>100.00000000000001</v>
      </c>
      <c r="I1206" s="104">
        <f>I1207+I1208</f>
        <v>100.00000000000001</v>
      </c>
      <c r="J1206" s="105">
        <f t="shared" ref="J1206:J1211" si="232">D1206/B1206*100</f>
        <v>109.66973596142398</v>
      </c>
      <c r="K1206" s="105">
        <f t="shared" ref="K1206:L1211" si="233">D1206/F1206*100</f>
        <v>113.30630413838578</v>
      </c>
      <c r="L1206" s="105">
        <f t="shared" si="233"/>
        <v>94.383846455579274</v>
      </c>
      <c r="M1206" s="43" t="s">
        <v>556</v>
      </c>
    </row>
    <row r="1207" spans="1:13" s="89" customFormat="1" x14ac:dyDescent="0.2">
      <c r="A1207" s="47" t="s">
        <v>562</v>
      </c>
      <c r="B1207" s="116">
        <v>2983.29</v>
      </c>
      <c r="C1207" s="116">
        <v>25761.231</v>
      </c>
      <c r="D1207" s="116">
        <v>3114.8110000000001</v>
      </c>
      <c r="E1207" s="117">
        <v>28876.042000000001</v>
      </c>
      <c r="F1207" s="117">
        <v>2954.3359999999998</v>
      </c>
      <c r="G1207" s="117">
        <v>29096.552</v>
      </c>
      <c r="H1207" s="104">
        <f>D1207/D1206*100</f>
        <v>79.605475348918048</v>
      </c>
      <c r="I1207" s="104">
        <f>E1207/E1206*100</f>
        <v>79.459007015915233</v>
      </c>
      <c r="J1207" s="105">
        <f t="shared" si="232"/>
        <v>104.4085891750383</v>
      </c>
      <c r="K1207" s="105">
        <f t="shared" si="233"/>
        <v>105.4318466146031</v>
      </c>
      <c r="L1207" s="105">
        <f t="shared" si="233"/>
        <v>99.242143880140858</v>
      </c>
      <c r="M1207" s="47" t="s">
        <v>830</v>
      </c>
    </row>
    <row r="1208" spans="1:13" s="89" customFormat="1" x14ac:dyDescent="0.2">
      <c r="A1208" s="47" t="s">
        <v>563</v>
      </c>
      <c r="B1208" s="116">
        <v>584.52200000000005</v>
      </c>
      <c r="C1208" s="116">
        <v>8513.2420000000002</v>
      </c>
      <c r="D1208" s="116">
        <v>797.99900000000002</v>
      </c>
      <c r="E1208" s="117">
        <v>7464.7619999999997</v>
      </c>
      <c r="F1208" s="117">
        <v>498.96699999999998</v>
      </c>
      <c r="G1208" s="117">
        <v>9406.6509999999998</v>
      </c>
      <c r="H1208" s="104">
        <f>D1208/D1206*100</f>
        <v>20.394524651081962</v>
      </c>
      <c r="I1208" s="104">
        <f>E1208/E1206*100</f>
        <v>20.540992984084777</v>
      </c>
      <c r="J1208" s="105">
        <f t="shared" si="232"/>
        <v>136.52163648245917</v>
      </c>
      <c r="K1208" s="105">
        <f t="shared" si="233"/>
        <v>159.93021582589631</v>
      </c>
      <c r="L1208" s="105">
        <f t="shared" si="233"/>
        <v>79.356212960383033</v>
      </c>
      <c r="M1208" s="47" t="s">
        <v>563</v>
      </c>
    </row>
    <row r="1209" spans="1:13" s="89" customFormat="1" x14ac:dyDescent="0.2">
      <c r="A1209" s="43" t="s">
        <v>557</v>
      </c>
      <c r="B1209" s="116">
        <v>3567.8119999999999</v>
      </c>
      <c r="C1209" s="116">
        <v>34274.472999999998</v>
      </c>
      <c r="D1209" s="116">
        <v>3912.81</v>
      </c>
      <c r="E1209" s="117">
        <v>36340.803999999996</v>
      </c>
      <c r="F1209" s="117">
        <v>3453.3029999999999</v>
      </c>
      <c r="G1209" s="117">
        <v>38503.203000000001</v>
      </c>
      <c r="H1209" s="104">
        <f>H1210+H1211</f>
        <v>100</v>
      </c>
      <c r="I1209" s="104">
        <f>I1210+I1211</f>
        <v>99.999997248272237</v>
      </c>
      <c r="J1209" s="105">
        <f t="shared" si="232"/>
        <v>109.66973596142398</v>
      </c>
      <c r="K1209" s="105">
        <f t="shared" si="233"/>
        <v>113.30630413838578</v>
      </c>
      <c r="L1209" s="105">
        <f t="shared" si="233"/>
        <v>94.383846455579274</v>
      </c>
      <c r="M1209" s="43" t="s">
        <v>558</v>
      </c>
    </row>
    <row r="1210" spans="1:13" s="89" customFormat="1" x14ac:dyDescent="0.2">
      <c r="A1210" s="47" t="s">
        <v>564</v>
      </c>
      <c r="B1210" s="116">
        <v>704.15499999999997</v>
      </c>
      <c r="C1210" s="116">
        <v>5743.3119999999999</v>
      </c>
      <c r="D1210" s="116">
        <v>778.149</v>
      </c>
      <c r="E1210" s="117">
        <v>6521.4610000000002</v>
      </c>
      <c r="F1210" s="117">
        <v>747.98699999999997</v>
      </c>
      <c r="G1210" s="117">
        <v>6904.2179999999998</v>
      </c>
      <c r="H1210" s="104">
        <f>D1210/D1209*100</f>
        <v>19.887216603924035</v>
      </c>
      <c r="I1210" s="104">
        <f>E1210/E1209*100</f>
        <v>17.945285415259391</v>
      </c>
      <c r="J1210" s="105">
        <f t="shared" si="232"/>
        <v>110.50819776895713</v>
      </c>
      <c r="K1210" s="105">
        <f t="shared" si="233"/>
        <v>104.0324230233948</v>
      </c>
      <c r="L1210" s="105">
        <f t="shared" si="233"/>
        <v>94.456186059014939</v>
      </c>
      <c r="M1210" s="47" t="s">
        <v>564</v>
      </c>
    </row>
    <row r="1211" spans="1:13" s="89" customFormat="1" x14ac:dyDescent="0.2">
      <c r="A1211" s="47" t="s">
        <v>565</v>
      </c>
      <c r="B1211" s="116">
        <v>2863.6570000000002</v>
      </c>
      <c r="C1211" s="116">
        <v>28531.16</v>
      </c>
      <c r="D1211" s="116">
        <v>3134.6610000000001</v>
      </c>
      <c r="E1211" s="117">
        <v>29819.342000000001</v>
      </c>
      <c r="F1211" s="117">
        <v>2705.3159999999998</v>
      </c>
      <c r="G1211" s="117">
        <v>31598.985000000001</v>
      </c>
      <c r="H1211" s="104">
        <f>D1211/D1209*100</f>
        <v>80.112783396075969</v>
      </c>
      <c r="I1211" s="104">
        <f>E1211/E1209*100</f>
        <v>82.054711833012846</v>
      </c>
      <c r="J1211" s="105">
        <f t="shared" si="232"/>
        <v>109.46356354828808</v>
      </c>
      <c r="K1211" s="105">
        <f t="shared" si="233"/>
        <v>115.87041957390561</v>
      </c>
      <c r="L1211" s="105">
        <f t="shared" si="233"/>
        <v>94.368037454367609</v>
      </c>
      <c r="M1211" s="47" t="s">
        <v>831</v>
      </c>
    </row>
    <row r="1212" spans="1:13" s="89" customFormat="1" x14ac:dyDescent="0.2">
      <c r="A1212" s="42" t="s">
        <v>733</v>
      </c>
      <c r="B1212" s="116"/>
      <c r="C1212" s="116"/>
      <c r="D1212" s="116"/>
      <c r="E1212" s="117"/>
      <c r="F1212" s="117"/>
      <c r="G1212" s="117"/>
      <c r="H1212" s="112"/>
      <c r="I1212" s="112"/>
      <c r="J1212" s="112"/>
      <c r="K1212" s="112"/>
      <c r="L1212" s="112"/>
      <c r="M1212" s="42" t="s">
        <v>1000</v>
      </c>
    </row>
    <row r="1213" spans="1:13" s="89" customFormat="1" x14ac:dyDescent="0.2">
      <c r="A1213" s="43" t="s">
        <v>555</v>
      </c>
      <c r="B1213" s="116">
        <v>1971.1079999999999</v>
      </c>
      <c r="C1213" s="116">
        <v>14836.05</v>
      </c>
      <c r="D1213" s="116">
        <v>1848.9780000000001</v>
      </c>
      <c r="E1213" s="117">
        <v>16685.027999999998</v>
      </c>
      <c r="F1213" s="117">
        <v>2103.4929999999999</v>
      </c>
      <c r="G1213" s="117">
        <v>19216.976999999999</v>
      </c>
      <c r="H1213" s="104">
        <f>H1214+H1215</f>
        <v>100</v>
      </c>
      <c r="I1213" s="104">
        <f>I1214+I1215</f>
        <v>100.00000000000001</v>
      </c>
      <c r="J1213" s="105">
        <f>D1213/B1213*100</f>
        <v>93.803992475298159</v>
      </c>
      <c r="K1213" s="105">
        <f>D1213/F1213*100</f>
        <v>87.900363823411837</v>
      </c>
      <c r="L1213" s="105">
        <f>E1213/G1213*100</f>
        <v>86.824415723659342</v>
      </c>
      <c r="M1213" s="43" t="s">
        <v>556</v>
      </c>
    </row>
    <row r="1214" spans="1:13" s="89" customFormat="1" x14ac:dyDescent="0.2">
      <c r="A1214" s="47" t="s">
        <v>562</v>
      </c>
      <c r="B1214" s="116">
        <v>1971.1079999999999</v>
      </c>
      <c r="C1214" s="116">
        <v>14836.023999999999</v>
      </c>
      <c r="D1214" s="116">
        <v>1848.9780000000001</v>
      </c>
      <c r="E1214" s="117">
        <v>16685.002</v>
      </c>
      <c r="F1214" s="117">
        <v>2103.4929999999999</v>
      </c>
      <c r="G1214" s="117">
        <v>19216.974999999999</v>
      </c>
      <c r="H1214" s="104">
        <f>D1214/D1213*100</f>
        <v>100</v>
      </c>
      <c r="I1214" s="104">
        <f>E1214/E1213*100</f>
        <v>99.999844171672962</v>
      </c>
      <c r="J1214" s="105">
        <f>D1214/B1214*100</f>
        <v>93.803992475298159</v>
      </c>
      <c r="K1214" s="105">
        <f>D1214/F1214*100</f>
        <v>87.900363823411837</v>
      </c>
      <c r="L1214" s="105">
        <f>E1214/G1214*100</f>
        <v>86.8242894628317</v>
      </c>
      <c r="M1214" s="47" t="s">
        <v>830</v>
      </c>
    </row>
    <row r="1215" spans="1:13" s="89" customFormat="1" x14ac:dyDescent="0.2">
      <c r="A1215" s="47" t="s">
        <v>563</v>
      </c>
      <c r="B1215" s="116">
        <v>0</v>
      </c>
      <c r="C1215" s="116">
        <v>2.5999999999999999E-2</v>
      </c>
      <c r="D1215" s="116">
        <v>0</v>
      </c>
      <c r="E1215" s="117">
        <v>2.5999999999999999E-2</v>
      </c>
      <c r="F1215" s="117">
        <v>0</v>
      </c>
      <c r="G1215" s="117">
        <v>2E-3</v>
      </c>
      <c r="H1215" s="104">
        <f>D1215/D1213*100</f>
        <v>0</v>
      </c>
      <c r="I1215" s="104">
        <f>E1215/E1213*100</f>
        <v>1.5582832704865706E-4</v>
      </c>
      <c r="J1215" s="105">
        <v>0</v>
      </c>
      <c r="K1215" s="105">
        <v>0</v>
      </c>
      <c r="L1215" s="106"/>
      <c r="M1215" s="47" t="s">
        <v>563</v>
      </c>
    </row>
    <row r="1216" spans="1:13" s="89" customFormat="1" x14ac:dyDescent="0.2">
      <c r="A1216" s="43" t="s">
        <v>557</v>
      </c>
      <c r="B1216" s="116">
        <v>1971.1079999999999</v>
      </c>
      <c r="C1216" s="116">
        <v>14836.05</v>
      </c>
      <c r="D1216" s="116">
        <v>1848.9780000000001</v>
      </c>
      <c r="E1216" s="117">
        <v>16685.027999999998</v>
      </c>
      <c r="F1216" s="117">
        <v>2103.4929999999999</v>
      </c>
      <c r="G1216" s="117">
        <v>19216.976999999999</v>
      </c>
      <c r="H1216" s="104">
        <f>H1217+H1218</f>
        <v>100</v>
      </c>
      <c r="I1216" s="104">
        <f>I1217+I1218</f>
        <v>100</v>
      </c>
      <c r="J1216" s="105">
        <f>D1216/B1216*100</f>
        <v>93.803992475298159</v>
      </c>
      <c r="K1216" s="105">
        <f>D1216/F1216*100</f>
        <v>87.900363823411837</v>
      </c>
      <c r="L1216" s="105">
        <f>E1216/G1216*100</f>
        <v>86.824415723659342</v>
      </c>
      <c r="M1216" s="43" t="s">
        <v>558</v>
      </c>
    </row>
    <row r="1217" spans="1:13" s="89" customFormat="1" x14ac:dyDescent="0.2">
      <c r="A1217" s="47" t="s">
        <v>564</v>
      </c>
      <c r="B1217" s="116">
        <v>0</v>
      </c>
      <c r="C1217" s="116">
        <v>0</v>
      </c>
      <c r="D1217" s="116">
        <v>0</v>
      </c>
      <c r="E1217" s="117">
        <v>0</v>
      </c>
      <c r="F1217" s="117">
        <v>0</v>
      </c>
      <c r="G1217" s="117">
        <v>0</v>
      </c>
      <c r="H1217" s="104">
        <f>D1217/D1216*100</f>
        <v>0</v>
      </c>
      <c r="I1217" s="104">
        <f>E1217/E1216*100</f>
        <v>0</v>
      </c>
      <c r="J1217" s="105">
        <v>0</v>
      </c>
      <c r="K1217" s="105">
        <v>0</v>
      </c>
      <c r="L1217" s="105">
        <v>0</v>
      </c>
      <c r="M1217" s="47" t="s">
        <v>564</v>
      </c>
    </row>
    <row r="1218" spans="1:13" s="89" customFormat="1" x14ac:dyDescent="0.2">
      <c r="A1218" s="47" t="s">
        <v>565</v>
      </c>
      <c r="B1218" s="116">
        <v>1971.1079999999999</v>
      </c>
      <c r="C1218" s="116">
        <v>14836.05</v>
      </c>
      <c r="D1218" s="116">
        <v>1848.9780000000001</v>
      </c>
      <c r="E1218" s="117">
        <v>16685.027999999998</v>
      </c>
      <c r="F1218" s="117">
        <v>2103.4929999999999</v>
      </c>
      <c r="G1218" s="117">
        <v>19216.976999999999</v>
      </c>
      <c r="H1218" s="104">
        <f>D1218/D1216*100</f>
        <v>100</v>
      </c>
      <c r="I1218" s="104">
        <f>E1218/E1216*100</f>
        <v>100</v>
      </c>
      <c r="J1218" s="105">
        <f>D1218/B1218*100</f>
        <v>93.803992475298159</v>
      </c>
      <c r="K1218" s="105">
        <f>D1218/F1218*100</f>
        <v>87.900363823411837</v>
      </c>
      <c r="L1218" s="105">
        <f>E1218/G1218*100</f>
        <v>86.824415723659342</v>
      </c>
      <c r="M1218" s="47" t="s">
        <v>831</v>
      </c>
    </row>
    <row r="1219" spans="1:13" s="89" customFormat="1" x14ac:dyDescent="0.2">
      <c r="A1219" s="42" t="s">
        <v>734</v>
      </c>
      <c r="B1219" s="116"/>
      <c r="C1219" s="116"/>
      <c r="D1219" s="116"/>
      <c r="E1219" s="117"/>
      <c r="F1219" s="117"/>
      <c r="G1219" s="117"/>
      <c r="H1219" s="112"/>
      <c r="I1219" s="112"/>
      <c r="J1219" s="112"/>
      <c r="K1219" s="112"/>
      <c r="L1219" s="112"/>
      <c r="M1219" s="42" t="s">
        <v>1001</v>
      </c>
    </row>
    <row r="1220" spans="1:13" s="89" customFormat="1" x14ac:dyDescent="0.2">
      <c r="A1220" s="43" t="s">
        <v>555</v>
      </c>
      <c r="B1220" s="116">
        <v>173500.527</v>
      </c>
      <c r="C1220" s="116">
        <v>1235781.7749999999</v>
      </c>
      <c r="D1220" s="116">
        <v>165155.236</v>
      </c>
      <c r="E1220" s="117">
        <v>1401045.3910000001</v>
      </c>
      <c r="F1220" s="117">
        <v>133734.57800000001</v>
      </c>
      <c r="G1220" s="117">
        <v>1317007.466</v>
      </c>
      <c r="H1220" s="104">
        <f>H1221+H1222</f>
        <v>99.999999999999986</v>
      </c>
      <c r="I1220" s="104">
        <f>I1221+I1222</f>
        <v>100</v>
      </c>
      <c r="J1220" s="105">
        <f t="shared" ref="J1220:J1225" si="234">D1220/B1220*100</f>
        <v>95.190048615817744</v>
      </c>
      <c r="K1220" s="105">
        <f t="shared" ref="K1220:L1225" si="235">D1220/F1220*100</f>
        <v>123.49478980671699</v>
      </c>
      <c r="L1220" s="105">
        <f t="shared" si="235"/>
        <v>106.3809755957754</v>
      </c>
      <c r="M1220" s="43" t="s">
        <v>556</v>
      </c>
    </row>
    <row r="1221" spans="1:13" s="89" customFormat="1" x14ac:dyDescent="0.2">
      <c r="A1221" s="47" t="s">
        <v>562</v>
      </c>
      <c r="B1221" s="116">
        <v>173135.91699999999</v>
      </c>
      <c r="C1221" s="116">
        <v>1231926.3430000001</v>
      </c>
      <c r="D1221" s="116">
        <v>164807.91699999999</v>
      </c>
      <c r="E1221" s="117">
        <v>1396734.26</v>
      </c>
      <c r="F1221" s="117">
        <v>133240.66800000001</v>
      </c>
      <c r="G1221" s="117">
        <v>1309548.68</v>
      </c>
      <c r="H1221" s="104">
        <f>D1221/D1220*100</f>
        <v>99.789701490299691</v>
      </c>
      <c r="I1221" s="104">
        <f>E1221/E1220*100</f>
        <v>99.692291839529702</v>
      </c>
      <c r="J1221" s="105">
        <f t="shared" si="234"/>
        <v>95.189906205308048</v>
      </c>
      <c r="K1221" s="105">
        <f t="shared" si="235"/>
        <v>123.69190238523871</v>
      </c>
      <c r="L1221" s="105">
        <f t="shared" si="235"/>
        <v>106.65768148458599</v>
      </c>
      <c r="M1221" s="47" t="s">
        <v>830</v>
      </c>
    </row>
    <row r="1222" spans="1:13" s="89" customFormat="1" x14ac:dyDescent="0.2">
      <c r="A1222" s="47" t="s">
        <v>563</v>
      </c>
      <c r="B1222" s="116">
        <v>364.61</v>
      </c>
      <c r="C1222" s="116">
        <v>3855.4319999999998</v>
      </c>
      <c r="D1222" s="116">
        <v>347.31900000000002</v>
      </c>
      <c r="E1222" s="117">
        <v>4311.1310000000003</v>
      </c>
      <c r="F1222" s="117">
        <v>493.91</v>
      </c>
      <c r="G1222" s="117">
        <v>7458.7860000000001</v>
      </c>
      <c r="H1222" s="104">
        <f>D1222/D1220*100</f>
        <v>0.2102985097002919</v>
      </c>
      <c r="I1222" s="104">
        <f>E1222/E1220*100</f>
        <v>0.30770816047029848</v>
      </c>
      <c r="J1222" s="105">
        <f t="shared" si="234"/>
        <v>95.257672581662604</v>
      </c>
      <c r="K1222" s="105">
        <f t="shared" si="235"/>
        <v>70.32030126946205</v>
      </c>
      <c r="L1222" s="105">
        <f t="shared" si="235"/>
        <v>57.799365741288199</v>
      </c>
      <c r="M1222" s="47" t="s">
        <v>563</v>
      </c>
    </row>
    <row r="1223" spans="1:13" s="89" customFormat="1" x14ac:dyDescent="0.2">
      <c r="A1223" s="43" t="s">
        <v>557</v>
      </c>
      <c r="B1223" s="116">
        <v>173500.527</v>
      </c>
      <c r="C1223" s="116">
        <v>1235781.7749999999</v>
      </c>
      <c r="D1223" s="116">
        <v>165155.236</v>
      </c>
      <c r="E1223" s="117">
        <v>1401045.3910000001</v>
      </c>
      <c r="F1223" s="117">
        <v>133734.57800000001</v>
      </c>
      <c r="G1223" s="117">
        <v>1317007.466</v>
      </c>
      <c r="H1223" s="104">
        <f>H1224+H1225</f>
        <v>100.00000000000001</v>
      </c>
      <c r="I1223" s="104">
        <f>I1224+I1225</f>
        <v>100</v>
      </c>
      <c r="J1223" s="105">
        <f t="shared" si="234"/>
        <v>95.190048615817744</v>
      </c>
      <c r="K1223" s="105">
        <f t="shared" si="235"/>
        <v>123.49478980671699</v>
      </c>
      <c r="L1223" s="105">
        <f t="shared" si="235"/>
        <v>106.3809755957754</v>
      </c>
      <c r="M1223" s="43" t="s">
        <v>558</v>
      </c>
    </row>
    <row r="1224" spans="1:13" s="89" customFormat="1" x14ac:dyDescent="0.2">
      <c r="A1224" s="47" t="s">
        <v>564</v>
      </c>
      <c r="B1224" s="116">
        <v>201.65</v>
      </c>
      <c r="C1224" s="116">
        <v>1557.3219999999999</v>
      </c>
      <c r="D1224" s="116">
        <v>48.296999999999997</v>
      </c>
      <c r="E1224" s="117">
        <v>1605.6189999999999</v>
      </c>
      <c r="F1224" s="117">
        <v>153.51</v>
      </c>
      <c r="G1224" s="117">
        <v>1646.6790000000001</v>
      </c>
      <c r="H1224" s="104">
        <f>D1224/D1223*100</f>
        <v>2.9243396194838168E-2</v>
      </c>
      <c r="I1224" s="104">
        <f>E1224/E1223*100</f>
        <v>0.11460149758988072</v>
      </c>
      <c r="J1224" s="105">
        <f t="shared" si="234"/>
        <v>23.950905033473838</v>
      </c>
      <c r="K1224" s="105">
        <f t="shared" si="235"/>
        <v>31.461794019933553</v>
      </c>
      <c r="L1224" s="105">
        <f t="shared" si="235"/>
        <v>97.506496408832561</v>
      </c>
      <c r="M1224" s="47" t="s">
        <v>564</v>
      </c>
    </row>
    <row r="1225" spans="1:13" s="89" customFormat="1" x14ac:dyDescent="0.2">
      <c r="A1225" s="47" t="s">
        <v>565</v>
      </c>
      <c r="B1225" s="116">
        <v>173298.87700000001</v>
      </c>
      <c r="C1225" s="116">
        <v>1234224.453</v>
      </c>
      <c r="D1225" s="116">
        <v>165106.93900000001</v>
      </c>
      <c r="E1225" s="117">
        <v>1399439.7720000001</v>
      </c>
      <c r="F1225" s="117">
        <v>133581.068</v>
      </c>
      <c r="G1225" s="117">
        <v>1315360.787</v>
      </c>
      <c r="H1225" s="104">
        <f>D1225/D1223*100</f>
        <v>99.970756603805171</v>
      </c>
      <c r="I1225" s="104">
        <f>E1225/E1223*100</f>
        <v>99.885398502410126</v>
      </c>
      <c r="J1225" s="105">
        <f t="shared" si="234"/>
        <v>95.272942247629217</v>
      </c>
      <c r="K1225" s="105">
        <f t="shared" si="235"/>
        <v>123.60055318617455</v>
      </c>
      <c r="L1225" s="105">
        <f t="shared" si="235"/>
        <v>106.39208541344483</v>
      </c>
      <c r="M1225" s="47" t="s">
        <v>831</v>
      </c>
    </row>
    <row r="1226" spans="1:13" s="89" customFormat="1" ht="22.5" x14ac:dyDescent="0.2">
      <c r="A1226" s="42" t="s">
        <v>735</v>
      </c>
      <c r="B1226" s="116"/>
      <c r="C1226" s="116"/>
      <c r="D1226" s="116"/>
      <c r="E1226" s="117"/>
      <c r="F1226" s="117"/>
      <c r="G1226" s="117"/>
      <c r="H1226" s="112"/>
      <c r="I1226" s="112"/>
      <c r="J1226" s="112"/>
      <c r="K1226" s="112"/>
      <c r="L1226" s="112"/>
      <c r="M1226" s="42" t="s">
        <v>1002</v>
      </c>
    </row>
    <row r="1227" spans="1:13" s="89" customFormat="1" x14ac:dyDescent="0.2">
      <c r="A1227" s="43" t="s">
        <v>555</v>
      </c>
      <c r="B1227" s="116">
        <v>97449.671000000002</v>
      </c>
      <c r="C1227" s="116">
        <v>827778.36899999995</v>
      </c>
      <c r="D1227" s="116">
        <v>59026.239999999998</v>
      </c>
      <c r="E1227" s="117">
        <v>888564.93799999997</v>
      </c>
      <c r="F1227" s="117">
        <v>84487.691999999995</v>
      </c>
      <c r="G1227" s="117">
        <v>864747.72100000002</v>
      </c>
      <c r="H1227" s="104">
        <f>H1228+H1229</f>
        <v>100.0000016941618</v>
      </c>
      <c r="I1227" s="104">
        <f>I1228+I1229</f>
        <v>100</v>
      </c>
      <c r="J1227" s="105">
        <f t="shared" ref="J1227:J1232" si="236">D1227/B1227*100</f>
        <v>60.570999772795531</v>
      </c>
      <c r="K1227" s="105">
        <f t="shared" ref="K1227:L1232" si="237">D1227/F1227*100</f>
        <v>69.863714586972023</v>
      </c>
      <c r="L1227" s="105">
        <f t="shared" si="237"/>
        <v>102.75423877063909</v>
      </c>
      <c r="M1227" s="43" t="s">
        <v>556</v>
      </c>
    </row>
    <row r="1228" spans="1:13" s="89" customFormat="1" x14ac:dyDescent="0.2">
      <c r="A1228" s="47" t="s">
        <v>562</v>
      </c>
      <c r="B1228" s="116">
        <v>87701.167000000001</v>
      </c>
      <c r="C1228" s="116">
        <v>736232.57799999998</v>
      </c>
      <c r="D1228" s="116">
        <v>49618.167000000001</v>
      </c>
      <c r="E1228" s="117">
        <v>785850.745</v>
      </c>
      <c r="F1228" s="117">
        <v>72304.248999999996</v>
      </c>
      <c r="G1228" s="117">
        <v>782778.49</v>
      </c>
      <c r="H1228" s="104">
        <f>D1228/D1227*100</f>
        <v>84.061202272074254</v>
      </c>
      <c r="I1228" s="104">
        <f>E1228/E1227*100</f>
        <v>88.440440466715785</v>
      </c>
      <c r="J1228" s="105">
        <f t="shared" si="236"/>
        <v>56.576404507821429</v>
      </c>
      <c r="K1228" s="105">
        <f t="shared" si="237"/>
        <v>68.624137151331183</v>
      </c>
      <c r="L1228" s="105">
        <f t="shared" si="237"/>
        <v>100.39248076425811</v>
      </c>
      <c r="M1228" s="47" t="s">
        <v>830</v>
      </c>
    </row>
    <row r="1229" spans="1:13" s="89" customFormat="1" x14ac:dyDescent="0.2">
      <c r="A1229" s="47" t="s">
        <v>563</v>
      </c>
      <c r="B1229" s="116">
        <v>9748.5040000000008</v>
      </c>
      <c r="C1229" s="116">
        <v>91545.790999999997</v>
      </c>
      <c r="D1229" s="116">
        <v>9408.0740000000005</v>
      </c>
      <c r="E1229" s="117">
        <v>102714.193</v>
      </c>
      <c r="F1229" s="117">
        <v>12183.442999999999</v>
      </c>
      <c r="G1229" s="117">
        <v>81969.231</v>
      </c>
      <c r="H1229" s="104">
        <f>D1229/D1227*100</f>
        <v>15.938799422087534</v>
      </c>
      <c r="I1229" s="104">
        <f>E1229/E1227*100</f>
        <v>11.559559533284219</v>
      </c>
      <c r="J1229" s="105">
        <f t="shared" si="236"/>
        <v>96.507874438990839</v>
      </c>
      <c r="K1229" s="105">
        <f t="shared" si="237"/>
        <v>77.220158538107825</v>
      </c>
      <c r="L1229" s="105">
        <f t="shared" si="237"/>
        <v>125.30823059691751</v>
      </c>
      <c r="M1229" s="47" t="s">
        <v>563</v>
      </c>
    </row>
    <row r="1230" spans="1:13" s="89" customFormat="1" x14ac:dyDescent="0.2">
      <c r="A1230" s="43" t="s">
        <v>557</v>
      </c>
      <c r="B1230" s="116">
        <v>97449.671000000002</v>
      </c>
      <c r="C1230" s="116">
        <v>827778.36899999995</v>
      </c>
      <c r="D1230" s="116">
        <v>59026.239999999998</v>
      </c>
      <c r="E1230" s="117">
        <v>888564.93799999997</v>
      </c>
      <c r="F1230" s="117">
        <v>84487.691999999995</v>
      </c>
      <c r="G1230" s="117">
        <v>864747.72100000002</v>
      </c>
      <c r="H1230" s="104">
        <f>H1231+H1232</f>
        <v>100.0000016941618</v>
      </c>
      <c r="I1230" s="104">
        <f>I1231+I1232</f>
        <v>100.00000000000001</v>
      </c>
      <c r="J1230" s="105">
        <f t="shared" si="236"/>
        <v>60.570999772795531</v>
      </c>
      <c r="K1230" s="105">
        <f t="shared" si="237"/>
        <v>69.863714586972023</v>
      </c>
      <c r="L1230" s="105">
        <f t="shared" si="237"/>
        <v>102.75423877063909</v>
      </c>
      <c r="M1230" s="43" t="s">
        <v>558</v>
      </c>
    </row>
    <row r="1231" spans="1:13" s="89" customFormat="1" x14ac:dyDescent="0.2">
      <c r="A1231" s="47" t="s">
        <v>564</v>
      </c>
      <c r="B1231" s="116">
        <v>589.16700000000003</v>
      </c>
      <c r="C1231" s="116">
        <v>2369.819</v>
      </c>
      <c r="D1231" s="116">
        <v>187.369</v>
      </c>
      <c r="E1231" s="117">
        <v>2238.1869999999999</v>
      </c>
      <c r="F1231" s="117">
        <v>229.85</v>
      </c>
      <c r="G1231" s="117">
        <v>5654.3270000000002</v>
      </c>
      <c r="H1231" s="104">
        <f>D1231/D1230*100</f>
        <v>0.31743339911198815</v>
      </c>
      <c r="I1231" s="104">
        <f>E1231/E1230*100</f>
        <v>0.25188783669967407</v>
      </c>
      <c r="J1231" s="105">
        <f t="shared" si="236"/>
        <v>31.802358244776098</v>
      </c>
      <c r="K1231" s="105">
        <f t="shared" si="237"/>
        <v>81.51794648683925</v>
      </c>
      <c r="L1231" s="105">
        <f t="shared" si="237"/>
        <v>39.583614460217809</v>
      </c>
      <c r="M1231" s="47" t="s">
        <v>564</v>
      </c>
    </row>
    <row r="1232" spans="1:13" s="89" customFormat="1" x14ac:dyDescent="0.2">
      <c r="A1232" s="47" t="s">
        <v>565</v>
      </c>
      <c r="B1232" s="116">
        <v>96860.502999999997</v>
      </c>
      <c r="C1232" s="116">
        <v>825408.55</v>
      </c>
      <c r="D1232" s="116">
        <v>58838.872000000003</v>
      </c>
      <c r="E1232" s="117">
        <v>886326.75100000005</v>
      </c>
      <c r="F1232" s="117">
        <v>84257.842000000004</v>
      </c>
      <c r="G1232" s="117">
        <v>859093.39399999997</v>
      </c>
      <c r="H1232" s="104">
        <f>D1232/D1230*100</f>
        <v>99.682568295049805</v>
      </c>
      <c r="I1232" s="104">
        <f>E1232/E1230*100</f>
        <v>99.748112163300334</v>
      </c>
      <c r="J1232" s="105">
        <f t="shared" si="236"/>
        <v>60.745990550967917</v>
      </c>
      <c r="K1232" s="105">
        <f t="shared" si="237"/>
        <v>69.831923775118767</v>
      </c>
      <c r="L1232" s="105">
        <f t="shared" si="237"/>
        <v>103.17001122231888</v>
      </c>
      <c r="M1232" s="47" t="s">
        <v>831</v>
      </c>
    </row>
    <row r="1233" spans="1:13" s="89" customFormat="1" ht="33.75" x14ac:dyDescent="0.2">
      <c r="A1233" s="42" t="s">
        <v>736</v>
      </c>
      <c r="B1233" s="116"/>
      <c r="C1233" s="116"/>
      <c r="D1233" s="116"/>
      <c r="E1233" s="117"/>
      <c r="F1233" s="117"/>
      <c r="G1233" s="117"/>
      <c r="H1233" s="112"/>
      <c r="I1233" s="112"/>
      <c r="J1233" s="112"/>
      <c r="K1233" s="112"/>
      <c r="L1233" s="112"/>
      <c r="M1233" s="42" t="s">
        <v>1003</v>
      </c>
    </row>
    <row r="1234" spans="1:13" s="89" customFormat="1" x14ac:dyDescent="0.2">
      <c r="A1234" s="43" t="s">
        <v>555</v>
      </c>
      <c r="B1234" s="116">
        <v>8038.3969999999999</v>
      </c>
      <c r="C1234" s="116">
        <v>39074.461000000003</v>
      </c>
      <c r="D1234" s="116">
        <v>6405.49</v>
      </c>
      <c r="E1234" s="117">
        <v>45480.665000000001</v>
      </c>
      <c r="F1234" s="117">
        <v>6066.835</v>
      </c>
      <c r="G1234" s="117">
        <v>78981.816000000006</v>
      </c>
      <c r="H1234" s="104">
        <f>H1235+H1236</f>
        <v>100.00001561160818</v>
      </c>
      <c r="I1234" s="104">
        <f>I1235+I1236</f>
        <v>100.00000000000001</v>
      </c>
      <c r="J1234" s="105">
        <f t="shared" ref="J1234:J1239" si="238">D1234/B1234*100</f>
        <v>79.686161308031927</v>
      </c>
      <c r="K1234" s="105">
        <f t="shared" ref="K1234:L1237" si="239">D1234/F1234*100</f>
        <v>105.58207038760736</v>
      </c>
      <c r="L1234" s="105">
        <f t="shared" si="239"/>
        <v>57.583716484817216</v>
      </c>
      <c r="M1234" s="43" t="s">
        <v>556</v>
      </c>
    </row>
    <row r="1235" spans="1:13" s="89" customFormat="1" x14ac:dyDescent="0.2">
      <c r="A1235" s="47" t="s">
        <v>562</v>
      </c>
      <c r="B1235" s="116">
        <v>7789.4160000000002</v>
      </c>
      <c r="C1235" s="116">
        <v>37327.663999999997</v>
      </c>
      <c r="D1235" s="116">
        <v>5909.4160000000002</v>
      </c>
      <c r="E1235" s="117">
        <v>43237.08</v>
      </c>
      <c r="F1235" s="117">
        <v>5677.6670000000004</v>
      </c>
      <c r="G1235" s="117">
        <v>77819.67</v>
      </c>
      <c r="H1235" s="104">
        <f>D1235/D1234*100</f>
        <v>92.255487089980633</v>
      </c>
      <c r="I1235" s="104">
        <f>E1235/E1234*100</f>
        <v>95.066947679854735</v>
      </c>
      <c r="J1235" s="105">
        <f t="shared" si="238"/>
        <v>75.864686133081094</v>
      </c>
      <c r="K1235" s="105">
        <f t="shared" si="239"/>
        <v>104.08176456984883</v>
      </c>
      <c r="L1235" s="105">
        <f t="shared" si="239"/>
        <v>55.560605692622445</v>
      </c>
      <c r="M1235" s="47" t="s">
        <v>830</v>
      </c>
    </row>
    <row r="1236" spans="1:13" s="89" customFormat="1" x14ac:dyDescent="0.2">
      <c r="A1236" s="47" t="s">
        <v>563</v>
      </c>
      <c r="B1236" s="116">
        <v>248.982</v>
      </c>
      <c r="C1236" s="116">
        <v>1746.796</v>
      </c>
      <c r="D1236" s="116">
        <v>496.07499999999999</v>
      </c>
      <c r="E1236" s="117">
        <v>2243.585</v>
      </c>
      <c r="F1236" s="117">
        <v>389.16800000000001</v>
      </c>
      <c r="G1236" s="117">
        <v>1162.146</v>
      </c>
      <c r="H1236" s="104">
        <f>D1236/D1234*100</f>
        <v>7.7445285216275419</v>
      </c>
      <c r="I1236" s="104">
        <f>E1236/E1234*100</f>
        <v>4.9330523201452747</v>
      </c>
      <c r="J1236" s="105">
        <f t="shared" si="238"/>
        <v>199.24131061683173</v>
      </c>
      <c r="K1236" s="105">
        <f t="shared" si="239"/>
        <v>127.47065534679109</v>
      </c>
      <c r="L1236" s="105">
        <f t="shared" si="239"/>
        <v>193.0553476069272</v>
      </c>
      <c r="M1236" s="47" t="s">
        <v>563</v>
      </c>
    </row>
    <row r="1237" spans="1:13" s="89" customFormat="1" x14ac:dyDescent="0.2">
      <c r="A1237" s="43" t="s">
        <v>557</v>
      </c>
      <c r="B1237" s="116">
        <v>8038.3969999999999</v>
      </c>
      <c r="C1237" s="116">
        <v>39074.461000000003</v>
      </c>
      <c r="D1237" s="116">
        <v>6405.49</v>
      </c>
      <c r="E1237" s="117">
        <v>45480.665000000001</v>
      </c>
      <c r="F1237" s="117">
        <v>6066.835</v>
      </c>
      <c r="G1237" s="117">
        <v>78981.816000000006</v>
      </c>
      <c r="H1237" s="104">
        <f>H1238+H1239</f>
        <v>100</v>
      </c>
      <c r="I1237" s="104">
        <f>I1238+I1239</f>
        <v>99.999999999999986</v>
      </c>
      <c r="J1237" s="105">
        <f t="shared" si="238"/>
        <v>79.686161308031927</v>
      </c>
      <c r="K1237" s="105">
        <f t="shared" si="239"/>
        <v>105.58207038760736</v>
      </c>
      <c r="L1237" s="105">
        <f t="shared" si="239"/>
        <v>57.583716484817216</v>
      </c>
      <c r="M1237" s="43" t="s">
        <v>558</v>
      </c>
    </row>
    <row r="1238" spans="1:13" s="89" customFormat="1" x14ac:dyDescent="0.2">
      <c r="A1238" s="47" t="s">
        <v>564</v>
      </c>
      <c r="B1238" s="116">
        <v>202.55199999999999</v>
      </c>
      <c r="C1238" s="116">
        <v>693.45699999999999</v>
      </c>
      <c r="D1238" s="116">
        <v>0</v>
      </c>
      <c r="E1238" s="117">
        <v>613.45699999999999</v>
      </c>
      <c r="F1238" s="117">
        <v>0</v>
      </c>
      <c r="G1238" s="117">
        <v>406.59199999999998</v>
      </c>
      <c r="H1238" s="104">
        <f>D1238/D1237*100</f>
        <v>0</v>
      </c>
      <c r="I1238" s="104">
        <f>E1238/E1237*100</f>
        <v>1.3488303216322803</v>
      </c>
      <c r="J1238" s="105">
        <f t="shared" si="238"/>
        <v>0</v>
      </c>
      <c r="K1238" s="105">
        <v>0</v>
      </c>
      <c r="L1238" s="105">
        <f>E1238/G1238*100</f>
        <v>150.87778411773965</v>
      </c>
      <c r="M1238" s="47" t="s">
        <v>564</v>
      </c>
    </row>
    <row r="1239" spans="1:13" s="89" customFormat="1" x14ac:dyDescent="0.2">
      <c r="A1239" s="47" t="s">
        <v>565</v>
      </c>
      <c r="B1239" s="116">
        <v>7835.8450000000003</v>
      </c>
      <c r="C1239" s="116">
        <v>38381.004000000001</v>
      </c>
      <c r="D1239" s="116">
        <v>6405.49</v>
      </c>
      <c r="E1239" s="117">
        <v>44867.207999999999</v>
      </c>
      <c r="F1239" s="117">
        <v>6066.835</v>
      </c>
      <c r="G1239" s="117">
        <v>78575.224000000002</v>
      </c>
      <c r="H1239" s="104">
        <f>D1239/D1237*100</f>
        <v>100</v>
      </c>
      <c r="I1239" s="104">
        <f>E1239/E1237*100</f>
        <v>98.651169678367708</v>
      </c>
      <c r="J1239" s="105">
        <f t="shared" si="238"/>
        <v>81.746001867060912</v>
      </c>
      <c r="K1239" s="105">
        <f>D1239/F1239*100</f>
        <v>105.58207038760736</v>
      </c>
      <c r="L1239" s="105">
        <f>E1239/G1239*100</f>
        <v>57.100960984851909</v>
      </c>
      <c r="M1239" s="47" t="s">
        <v>831</v>
      </c>
    </row>
    <row r="1240" spans="1:13" s="89" customFormat="1" ht="33.75" x14ac:dyDescent="0.2">
      <c r="A1240" s="42" t="s">
        <v>737</v>
      </c>
      <c r="B1240" s="116"/>
      <c r="C1240" s="116"/>
      <c r="D1240" s="116"/>
      <c r="E1240" s="117"/>
      <c r="F1240" s="117"/>
      <c r="G1240" s="117"/>
      <c r="H1240" s="112"/>
      <c r="I1240" s="112"/>
      <c r="J1240" s="112"/>
      <c r="K1240" s="112"/>
      <c r="L1240" s="112"/>
      <c r="M1240" s="42" t="s">
        <v>1004</v>
      </c>
    </row>
    <row r="1241" spans="1:13" s="89" customFormat="1" x14ac:dyDescent="0.2">
      <c r="A1241" s="43" t="s">
        <v>555</v>
      </c>
      <c r="B1241" s="116">
        <v>3661.53</v>
      </c>
      <c r="C1241" s="116">
        <v>18586.348999999998</v>
      </c>
      <c r="D1241" s="116">
        <v>2437.1350000000002</v>
      </c>
      <c r="E1241" s="117">
        <v>21199.552</v>
      </c>
      <c r="F1241" s="117">
        <v>1664.3520000000001</v>
      </c>
      <c r="G1241" s="117">
        <v>20705.918000000001</v>
      </c>
      <c r="H1241" s="104">
        <f>H1242+H1243</f>
        <v>99.999999999999986</v>
      </c>
      <c r="I1241" s="104">
        <f>I1242+I1243</f>
        <v>100</v>
      </c>
      <c r="J1241" s="105">
        <f t="shared" ref="J1241:J1246" si="240">D1241/B1241*100</f>
        <v>66.560563480293752</v>
      </c>
      <c r="K1241" s="105">
        <f t="shared" ref="K1241:L1244" si="241">D1241/F1241*100</f>
        <v>146.43146401722714</v>
      </c>
      <c r="L1241" s="105">
        <f t="shared" si="241"/>
        <v>102.38402373659549</v>
      </c>
      <c r="M1241" s="43" t="s">
        <v>556</v>
      </c>
    </row>
    <row r="1242" spans="1:13" s="89" customFormat="1" x14ac:dyDescent="0.2">
      <c r="A1242" s="47" t="s">
        <v>562</v>
      </c>
      <c r="B1242" s="116">
        <v>210.334</v>
      </c>
      <c r="C1242" s="116">
        <v>1158.5409999999999</v>
      </c>
      <c r="D1242" s="116">
        <v>153.334</v>
      </c>
      <c r="E1242" s="117">
        <v>1311.875</v>
      </c>
      <c r="F1242" s="117">
        <v>180.608</v>
      </c>
      <c r="G1242" s="117">
        <v>1635.78</v>
      </c>
      <c r="H1242" s="104">
        <f>D1242/D1241*100</f>
        <v>6.291567762967583</v>
      </c>
      <c r="I1242" s="104">
        <f>E1242/E1241*100</f>
        <v>6.1882203925818811</v>
      </c>
      <c r="J1242" s="105">
        <f t="shared" si="240"/>
        <v>72.900244373234941</v>
      </c>
      <c r="K1242" s="105">
        <f t="shared" si="241"/>
        <v>84.898786321757612</v>
      </c>
      <c r="L1242" s="105">
        <f t="shared" si="241"/>
        <v>80.198743107263809</v>
      </c>
      <c r="M1242" s="47" t="s">
        <v>830</v>
      </c>
    </row>
    <row r="1243" spans="1:13" s="89" customFormat="1" x14ac:dyDescent="0.2">
      <c r="A1243" s="47" t="s">
        <v>563</v>
      </c>
      <c r="B1243" s="116">
        <v>3451.1959999999999</v>
      </c>
      <c r="C1243" s="116">
        <v>17427.808000000001</v>
      </c>
      <c r="D1243" s="116">
        <v>2283.8009999999999</v>
      </c>
      <c r="E1243" s="117">
        <v>19887.677</v>
      </c>
      <c r="F1243" s="117">
        <v>1483.7439999999999</v>
      </c>
      <c r="G1243" s="117">
        <v>19070.137999999999</v>
      </c>
      <c r="H1243" s="104">
        <f>D1243/D1241*100</f>
        <v>93.708432237032397</v>
      </c>
      <c r="I1243" s="104">
        <f>E1243/E1241*100</f>
        <v>93.811779607418117</v>
      </c>
      <c r="J1243" s="105">
        <f t="shared" si="240"/>
        <v>66.174190048898993</v>
      </c>
      <c r="K1243" s="105">
        <f t="shared" si="241"/>
        <v>153.92149858735741</v>
      </c>
      <c r="L1243" s="105">
        <f t="shared" si="241"/>
        <v>104.28701145214576</v>
      </c>
      <c r="M1243" s="47" t="s">
        <v>563</v>
      </c>
    </row>
    <row r="1244" spans="1:13" s="89" customFormat="1" x14ac:dyDescent="0.2">
      <c r="A1244" s="43" t="s">
        <v>557</v>
      </c>
      <c r="B1244" s="116">
        <v>3661.53</v>
      </c>
      <c r="C1244" s="116">
        <v>18586.348999999998</v>
      </c>
      <c r="D1244" s="116">
        <v>2437.1350000000002</v>
      </c>
      <c r="E1244" s="117">
        <v>21199.552</v>
      </c>
      <c r="F1244" s="117">
        <v>1664.3520000000001</v>
      </c>
      <c r="G1244" s="117">
        <v>20705.918000000001</v>
      </c>
      <c r="H1244" s="104">
        <f>H1245+H1246</f>
        <v>99.999999999999986</v>
      </c>
      <c r="I1244" s="104">
        <f>I1245+I1246</f>
        <v>100</v>
      </c>
      <c r="J1244" s="105">
        <f t="shared" si="240"/>
        <v>66.560563480293752</v>
      </c>
      <c r="K1244" s="105">
        <f t="shared" si="241"/>
        <v>146.43146401722714</v>
      </c>
      <c r="L1244" s="105">
        <f t="shared" si="241"/>
        <v>102.38402373659549</v>
      </c>
      <c r="M1244" s="43" t="s">
        <v>558</v>
      </c>
    </row>
    <row r="1245" spans="1:13" s="89" customFormat="1" x14ac:dyDescent="0.2">
      <c r="A1245" s="47" t="s">
        <v>564</v>
      </c>
      <c r="B1245" s="116">
        <v>28.695</v>
      </c>
      <c r="C1245" s="116">
        <v>193.17500000000001</v>
      </c>
      <c r="D1245" s="116">
        <v>43.06</v>
      </c>
      <c r="E1245" s="117">
        <v>236.23500000000001</v>
      </c>
      <c r="F1245" s="117">
        <v>36.08</v>
      </c>
      <c r="G1245" s="117">
        <v>92.858999999999995</v>
      </c>
      <c r="H1245" s="104">
        <f>D1245/D1244*100</f>
        <v>1.7668286738321839</v>
      </c>
      <c r="I1245" s="104">
        <f>E1245/E1244*100</f>
        <v>1.1143395860440826</v>
      </c>
      <c r="J1245" s="105">
        <f t="shared" si="240"/>
        <v>150.06098623453562</v>
      </c>
      <c r="K1245" s="105">
        <f>D1245/F1245*100</f>
        <v>119.3458980044346</v>
      </c>
      <c r="L1245" s="106">
        <f>E1245/G1245</f>
        <v>2.5440183504022231</v>
      </c>
      <c r="M1245" s="47" t="s">
        <v>564</v>
      </c>
    </row>
    <row r="1246" spans="1:13" s="89" customFormat="1" x14ac:dyDescent="0.2">
      <c r="A1246" s="47" t="s">
        <v>565</v>
      </c>
      <c r="B1246" s="116">
        <v>3632.835</v>
      </c>
      <c r="C1246" s="116">
        <v>18393.173999999999</v>
      </c>
      <c r="D1246" s="116">
        <v>2394.0749999999998</v>
      </c>
      <c r="E1246" s="117">
        <v>20963.316999999999</v>
      </c>
      <c r="F1246" s="117">
        <v>1628.2719999999999</v>
      </c>
      <c r="G1246" s="117">
        <v>20613.059000000001</v>
      </c>
      <c r="H1246" s="104">
        <f>D1246/D1244*100</f>
        <v>98.233171326167806</v>
      </c>
      <c r="I1246" s="104">
        <f>E1246/E1244*100</f>
        <v>98.885660413955918</v>
      </c>
      <c r="J1246" s="105">
        <f t="shared" si="240"/>
        <v>65.901011193737119</v>
      </c>
      <c r="K1246" s="105">
        <f>D1246/F1246*100</f>
        <v>147.03163844861299</v>
      </c>
      <c r="L1246" s="105">
        <f>E1246/G1246*100</f>
        <v>101.69920437330529</v>
      </c>
      <c r="M1246" s="47" t="s">
        <v>831</v>
      </c>
    </row>
    <row r="1247" spans="1:13" s="89" customFormat="1" ht="45" x14ac:dyDescent="0.2">
      <c r="A1247" s="42" t="s">
        <v>738</v>
      </c>
      <c r="B1247" s="116"/>
      <c r="C1247" s="116"/>
      <c r="D1247" s="116"/>
      <c r="E1247" s="117"/>
      <c r="F1247" s="117"/>
      <c r="G1247" s="117"/>
      <c r="H1247" s="112"/>
      <c r="I1247" s="112"/>
      <c r="J1247" s="112"/>
      <c r="K1247" s="112"/>
      <c r="L1247" s="112"/>
      <c r="M1247" s="42" t="s">
        <v>1005</v>
      </c>
    </row>
    <row r="1248" spans="1:13" s="89" customFormat="1" x14ac:dyDescent="0.2">
      <c r="A1248" s="43" t="s">
        <v>555</v>
      </c>
      <c r="B1248" s="116">
        <v>13750.058000000001</v>
      </c>
      <c r="C1248" s="116">
        <v>115588.34600000001</v>
      </c>
      <c r="D1248" s="116">
        <v>14911.814</v>
      </c>
      <c r="E1248" s="117">
        <v>131072.45800000001</v>
      </c>
      <c r="F1248" s="117">
        <v>16042.606</v>
      </c>
      <c r="G1248" s="117">
        <v>136675.573</v>
      </c>
      <c r="H1248" s="104">
        <f>H1249+H1250</f>
        <v>100</v>
      </c>
      <c r="I1248" s="104">
        <f>I1249+I1250</f>
        <v>100</v>
      </c>
      <c r="J1248" s="105">
        <f t="shared" ref="J1248:J1253" si="242">D1248/B1248*100</f>
        <v>108.44909890561915</v>
      </c>
      <c r="K1248" s="105">
        <f t="shared" ref="K1248:L1253" si="243">D1248/F1248*100</f>
        <v>92.951319754408985</v>
      </c>
      <c r="L1248" s="105">
        <f t="shared" si="243"/>
        <v>95.90042691827604</v>
      </c>
      <c r="M1248" s="43" t="s">
        <v>556</v>
      </c>
    </row>
    <row r="1249" spans="1:13" s="89" customFormat="1" x14ac:dyDescent="0.2">
      <c r="A1249" s="47" t="s">
        <v>562</v>
      </c>
      <c r="B1249" s="116">
        <v>7252.6670000000004</v>
      </c>
      <c r="C1249" s="116">
        <v>62477.332999999999</v>
      </c>
      <c r="D1249" s="116">
        <v>8159.6670000000004</v>
      </c>
      <c r="E1249" s="117">
        <v>70637</v>
      </c>
      <c r="F1249" s="117">
        <v>8251</v>
      </c>
      <c r="G1249" s="117">
        <v>69507</v>
      </c>
      <c r="H1249" s="104">
        <f>D1249/D1248*100</f>
        <v>54.719479467756237</v>
      </c>
      <c r="I1249" s="104">
        <f>E1249/E1248*100</f>
        <v>53.891565839102519</v>
      </c>
      <c r="J1249" s="105">
        <f t="shared" si="242"/>
        <v>112.5057444385631</v>
      </c>
      <c r="K1249" s="105">
        <f t="shared" si="243"/>
        <v>98.893067506968862</v>
      </c>
      <c r="L1249" s="105">
        <f t="shared" si="243"/>
        <v>101.62573553742789</v>
      </c>
      <c r="M1249" s="47" t="s">
        <v>830</v>
      </c>
    </row>
    <row r="1250" spans="1:13" s="89" customFormat="1" x14ac:dyDescent="0.2">
      <c r="A1250" s="47" t="s">
        <v>563</v>
      </c>
      <c r="B1250" s="116">
        <v>6497.3909999999996</v>
      </c>
      <c r="C1250" s="116">
        <v>53111.012999999999</v>
      </c>
      <c r="D1250" s="116">
        <v>6752.1469999999999</v>
      </c>
      <c r="E1250" s="117">
        <v>60435.457999999999</v>
      </c>
      <c r="F1250" s="117">
        <v>7791.6059999999998</v>
      </c>
      <c r="G1250" s="117">
        <v>67168.573000000004</v>
      </c>
      <c r="H1250" s="104">
        <f>D1250/D1248*100</f>
        <v>45.280520532243763</v>
      </c>
      <c r="I1250" s="104">
        <f>E1250/E1248*100</f>
        <v>46.108434160897474</v>
      </c>
      <c r="J1250" s="105">
        <f t="shared" si="242"/>
        <v>103.92089686460304</v>
      </c>
      <c r="K1250" s="105">
        <f t="shared" si="243"/>
        <v>86.659245860224459</v>
      </c>
      <c r="L1250" s="105">
        <f t="shared" si="243"/>
        <v>89.975795674563457</v>
      </c>
      <c r="M1250" s="47" t="s">
        <v>563</v>
      </c>
    </row>
    <row r="1251" spans="1:13" s="89" customFormat="1" x14ac:dyDescent="0.2">
      <c r="A1251" s="43" t="s">
        <v>557</v>
      </c>
      <c r="B1251" s="116">
        <v>13750.058000000001</v>
      </c>
      <c r="C1251" s="116">
        <v>115588.34600000001</v>
      </c>
      <c r="D1251" s="116">
        <v>14911.814</v>
      </c>
      <c r="E1251" s="117">
        <v>131072.45800000001</v>
      </c>
      <c r="F1251" s="117">
        <v>16042.606</v>
      </c>
      <c r="G1251" s="117">
        <v>136675.573</v>
      </c>
      <c r="H1251" s="104">
        <f>H1252+H1253</f>
        <v>100.00000000000001</v>
      </c>
      <c r="I1251" s="104">
        <f>I1252+I1253</f>
        <v>100.00000076293678</v>
      </c>
      <c r="J1251" s="105">
        <f t="shared" si="242"/>
        <v>108.44909890561915</v>
      </c>
      <c r="K1251" s="105">
        <f t="shared" si="243"/>
        <v>92.951319754408985</v>
      </c>
      <c r="L1251" s="105">
        <f t="shared" si="243"/>
        <v>95.90042691827604</v>
      </c>
      <c r="M1251" s="43" t="s">
        <v>558</v>
      </c>
    </row>
    <row r="1252" spans="1:13" s="89" customFormat="1" x14ac:dyDescent="0.2">
      <c r="A1252" s="47" t="s">
        <v>564</v>
      </c>
      <c r="B1252" s="116">
        <v>844.68399999999997</v>
      </c>
      <c r="C1252" s="116">
        <v>8092.7060000000001</v>
      </c>
      <c r="D1252" s="116">
        <v>902.1</v>
      </c>
      <c r="E1252" s="117">
        <v>8994.8709999999992</v>
      </c>
      <c r="F1252" s="117">
        <v>1039.854</v>
      </c>
      <c r="G1252" s="117">
        <v>9318.1319999999996</v>
      </c>
      <c r="H1252" s="104">
        <f>D1252/D1251*100</f>
        <v>6.0495658006463868</v>
      </c>
      <c r="I1252" s="104">
        <f>E1252/E1251*100</f>
        <v>6.8625179822293392</v>
      </c>
      <c r="J1252" s="105">
        <f t="shared" si="242"/>
        <v>106.79733486132092</v>
      </c>
      <c r="K1252" s="105">
        <f t="shared" si="243"/>
        <v>86.752563340622814</v>
      </c>
      <c r="L1252" s="105">
        <f t="shared" si="243"/>
        <v>96.530839013656376</v>
      </c>
      <c r="M1252" s="47" t="s">
        <v>564</v>
      </c>
    </row>
    <row r="1253" spans="1:13" s="89" customFormat="1" x14ac:dyDescent="0.2">
      <c r="A1253" s="47" t="s">
        <v>565</v>
      </c>
      <c r="B1253" s="116">
        <v>12905.374</v>
      </c>
      <c r="C1253" s="116">
        <v>107495.641</v>
      </c>
      <c r="D1253" s="116">
        <v>14009.714</v>
      </c>
      <c r="E1253" s="117">
        <v>122077.588</v>
      </c>
      <c r="F1253" s="117">
        <v>15002.752</v>
      </c>
      <c r="G1253" s="117">
        <v>127357.44</v>
      </c>
      <c r="H1253" s="104">
        <f>D1253/D1251*100</f>
        <v>93.950434199353623</v>
      </c>
      <c r="I1253" s="104">
        <f>E1253/E1251*100</f>
        <v>93.137482780707444</v>
      </c>
      <c r="J1253" s="105">
        <f t="shared" si="242"/>
        <v>108.5572103528344</v>
      </c>
      <c r="K1253" s="105">
        <f t="shared" si="243"/>
        <v>93.380961039681253</v>
      </c>
      <c r="L1253" s="105">
        <f t="shared" si="243"/>
        <v>95.85430423224588</v>
      </c>
      <c r="M1253" s="47" t="s">
        <v>831</v>
      </c>
    </row>
    <row r="1254" spans="1:13" s="89" customFormat="1" ht="56.25" x14ac:dyDescent="0.2">
      <c r="A1254" s="42" t="s">
        <v>739</v>
      </c>
      <c r="B1254" s="116"/>
      <c r="C1254" s="116"/>
      <c r="D1254" s="116"/>
      <c r="E1254" s="117"/>
      <c r="F1254" s="117"/>
      <c r="G1254" s="117"/>
      <c r="H1254" s="112"/>
      <c r="I1254" s="112"/>
      <c r="J1254" s="112"/>
      <c r="K1254" s="112"/>
      <c r="L1254" s="112"/>
      <c r="M1254" s="42" t="s">
        <v>1006</v>
      </c>
    </row>
    <row r="1255" spans="1:13" s="89" customFormat="1" x14ac:dyDescent="0.2">
      <c r="A1255" s="43" t="s">
        <v>555</v>
      </c>
      <c r="B1255" s="116">
        <v>9768.4969999999994</v>
      </c>
      <c r="C1255" s="116">
        <v>82659.202999999994</v>
      </c>
      <c r="D1255" s="116">
        <v>6569.9709999999995</v>
      </c>
      <c r="E1255" s="117">
        <v>89220.89</v>
      </c>
      <c r="F1255" s="117">
        <v>9182.8459999999995</v>
      </c>
      <c r="G1255" s="117">
        <v>85557.084000000003</v>
      </c>
      <c r="H1255" s="104">
        <f>H1256+H1257</f>
        <v>100</v>
      </c>
      <c r="I1255" s="104">
        <f>I1256+I1257</f>
        <v>100</v>
      </c>
      <c r="J1255" s="105">
        <f>D1255/B1255*100</f>
        <v>67.256723321919438</v>
      </c>
      <c r="K1255" s="105">
        <f t="shared" ref="K1255:L1258" si="244">D1255/F1255*100</f>
        <v>71.546130687588573</v>
      </c>
      <c r="L1255" s="105">
        <f t="shared" si="244"/>
        <v>104.28229414644379</v>
      </c>
      <c r="M1255" s="43" t="s">
        <v>556</v>
      </c>
    </row>
    <row r="1256" spans="1:13" s="89" customFormat="1" x14ac:dyDescent="0.2">
      <c r="A1256" s="47" t="s">
        <v>562</v>
      </c>
      <c r="B1256" s="116">
        <v>9517.25</v>
      </c>
      <c r="C1256" s="116">
        <v>80699</v>
      </c>
      <c r="D1256" s="116">
        <v>6298.25</v>
      </c>
      <c r="E1256" s="117">
        <v>86997.25</v>
      </c>
      <c r="F1256" s="117">
        <v>8606</v>
      </c>
      <c r="G1256" s="117">
        <v>82876</v>
      </c>
      <c r="H1256" s="104">
        <f>D1256/D1255*100</f>
        <v>95.864197878499013</v>
      </c>
      <c r="I1256" s="104">
        <f>E1256/E1255*100</f>
        <v>97.50771372040785</v>
      </c>
      <c r="J1256" s="105">
        <f>D1256/B1256*100</f>
        <v>66.177204549633558</v>
      </c>
      <c r="K1256" s="105">
        <f t="shared" si="244"/>
        <v>73.184406228212879</v>
      </c>
      <c r="L1256" s="105">
        <f t="shared" si="244"/>
        <v>104.97279067522565</v>
      </c>
      <c r="M1256" s="47" t="s">
        <v>830</v>
      </c>
    </row>
    <row r="1257" spans="1:13" s="89" customFormat="1" x14ac:dyDescent="0.2">
      <c r="A1257" s="47" t="s">
        <v>563</v>
      </c>
      <c r="B1257" s="116">
        <v>251.24700000000001</v>
      </c>
      <c r="C1257" s="116">
        <v>1960.203</v>
      </c>
      <c r="D1257" s="116">
        <v>271.721</v>
      </c>
      <c r="E1257" s="117">
        <v>2223.64</v>
      </c>
      <c r="F1257" s="117">
        <v>576.846</v>
      </c>
      <c r="G1257" s="117">
        <v>2681.0839999999998</v>
      </c>
      <c r="H1257" s="104">
        <f>D1257/D1255*100</f>
        <v>4.1358021215009932</v>
      </c>
      <c r="I1257" s="104">
        <f>E1257/E1255*100</f>
        <v>2.4922862795921445</v>
      </c>
      <c r="J1257" s="105">
        <f>D1257/B1257*100</f>
        <v>108.14895302232463</v>
      </c>
      <c r="K1257" s="105">
        <f t="shared" si="244"/>
        <v>47.104599841205456</v>
      </c>
      <c r="L1257" s="105">
        <f t="shared" si="244"/>
        <v>82.938095188364116</v>
      </c>
      <c r="M1257" s="47" t="s">
        <v>563</v>
      </c>
    </row>
    <row r="1258" spans="1:13" s="89" customFormat="1" x14ac:dyDescent="0.2">
      <c r="A1258" s="43" t="s">
        <v>557</v>
      </c>
      <c r="B1258" s="116">
        <v>9768.4969999999994</v>
      </c>
      <c r="C1258" s="116">
        <v>82659.202999999994</v>
      </c>
      <c r="D1258" s="116">
        <v>6569.9709999999995</v>
      </c>
      <c r="E1258" s="117">
        <v>89220.89</v>
      </c>
      <c r="F1258" s="117">
        <v>9182.8459999999995</v>
      </c>
      <c r="G1258" s="117">
        <v>85557.084000000003</v>
      </c>
      <c r="H1258" s="104">
        <f>H1259+H1260</f>
        <v>100.00000000000001</v>
      </c>
      <c r="I1258" s="104">
        <f>I1259+I1260</f>
        <v>100</v>
      </c>
      <c r="J1258" s="105">
        <f>D1258/B1258*100</f>
        <v>67.256723321919438</v>
      </c>
      <c r="K1258" s="105">
        <f t="shared" si="244"/>
        <v>71.546130687588573</v>
      </c>
      <c r="L1258" s="105">
        <f t="shared" si="244"/>
        <v>104.28229414644379</v>
      </c>
      <c r="M1258" s="43" t="s">
        <v>558</v>
      </c>
    </row>
    <row r="1259" spans="1:13" s="89" customFormat="1" x14ac:dyDescent="0.2">
      <c r="A1259" s="47" t="s">
        <v>564</v>
      </c>
      <c r="B1259" s="116">
        <v>15.8</v>
      </c>
      <c r="C1259" s="116">
        <v>36.514000000000003</v>
      </c>
      <c r="D1259" s="116">
        <v>57.073</v>
      </c>
      <c r="E1259" s="117">
        <v>93.623999999999995</v>
      </c>
      <c r="F1259" s="117">
        <v>1.3</v>
      </c>
      <c r="G1259" s="117">
        <v>10.461</v>
      </c>
      <c r="H1259" s="104">
        <f>D1259/D1258*100</f>
        <v>0.86869485420864123</v>
      </c>
      <c r="I1259" s="104">
        <f>E1259/E1258*100</f>
        <v>0.10493506621599491</v>
      </c>
      <c r="J1259" s="106">
        <f>D1259/B1259</f>
        <v>3.6122151898734174</v>
      </c>
      <c r="K1259" s="106"/>
      <c r="L1259" s="106"/>
      <c r="M1259" s="47" t="s">
        <v>564</v>
      </c>
    </row>
    <row r="1260" spans="1:13" s="89" customFormat="1" x14ac:dyDescent="0.2">
      <c r="A1260" s="47" t="s">
        <v>565</v>
      </c>
      <c r="B1260" s="116">
        <v>9752.6970000000001</v>
      </c>
      <c r="C1260" s="116">
        <v>82622.688999999998</v>
      </c>
      <c r="D1260" s="116">
        <v>6512.8980000000001</v>
      </c>
      <c r="E1260" s="117">
        <v>89127.266000000003</v>
      </c>
      <c r="F1260" s="117">
        <v>9181.5460000000003</v>
      </c>
      <c r="G1260" s="117">
        <v>85546.623000000007</v>
      </c>
      <c r="H1260" s="104">
        <f>D1260/D1258*100</f>
        <v>99.131305145791373</v>
      </c>
      <c r="I1260" s="104">
        <f>E1260/E1258*100</f>
        <v>99.895064933783999</v>
      </c>
      <c r="J1260" s="105">
        <f>D1260/B1260*100</f>
        <v>66.78048133762384</v>
      </c>
      <c r="K1260" s="105">
        <f>D1260/F1260*100</f>
        <v>70.934655231264969</v>
      </c>
      <c r="L1260" s="105">
        <f>E1260/G1260*100</f>
        <v>104.18560414710933</v>
      </c>
      <c r="M1260" s="47" t="s">
        <v>831</v>
      </c>
    </row>
    <row r="1261" spans="1:13" s="89" customFormat="1" ht="33.75" x14ac:dyDescent="0.2">
      <c r="A1261" s="42" t="s">
        <v>740</v>
      </c>
      <c r="B1261" s="116"/>
      <c r="C1261" s="116"/>
      <c r="D1261" s="116"/>
      <c r="E1261" s="117"/>
      <c r="F1261" s="117"/>
      <c r="G1261" s="117"/>
      <c r="H1261" s="112"/>
      <c r="I1261" s="112"/>
      <c r="J1261" s="112"/>
      <c r="K1261" s="112"/>
      <c r="L1261" s="112"/>
      <c r="M1261" s="42" t="s">
        <v>1007</v>
      </c>
    </row>
    <row r="1262" spans="1:13" s="89" customFormat="1" x14ac:dyDescent="0.2">
      <c r="A1262" s="43" t="s">
        <v>555</v>
      </c>
      <c r="B1262" s="116">
        <v>315061.52</v>
      </c>
      <c r="C1262" s="116">
        <v>2544414.3259999999</v>
      </c>
      <c r="D1262" s="116">
        <v>232774</v>
      </c>
      <c r="E1262" s="117">
        <v>2777309.1359999999</v>
      </c>
      <c r="F1262" s="117">
        <v>261785.96100000001</v>
      </c>
      <c r="G1262" s="117">
        <v>2936328.0469999998</v>
      </c>
      <c r="H1262" s="104">
        <f>H1263+H1264</f>
        <v>100</v>
      </c>
      <c r="I1262" s="104">
        <f>I1263+I1264</f>
        <v>100</v>
      </c>
      <c r="J1262" s="105">
        <f>D1262/B1262*100</f>
        <v>73.88207864927459</v>
      </c>
      <c r="K1262" s="105">
        <f t="shared" ref="K1262:L1267" si="245">D1262/F1262*100</f>
        <v>88.917678820828741</v>
      </c>
      <c r="L1262" s="105">
        <f t="shared" si="245"/>
        <v>94.584429653135416</v>
      </c>
      <c r="M1262" s="43" t="s">
        <v>556</v>
      </c>
    </row>
    <row r="1263" spans="1:13" s="89" customFormat="1" x14ac:dyDescent="0.2">
      <c r="A1263" s="47" t="s">
        <v>562</v>
      </c>
      <c r="B1263" s="116">
        <v>314806</v>
      </c>
      <c r="C1263" s="116">
        <v>2541802</v>
      </c>
      <c r="D1263" s="116">
        <v>232774</v>
      </c>
      <c r="E1263" s="117">
        <v>2774576</v>
      </c>
      <c r="F1263" s="117">
        <v>261631</v>
      </c>
      <c r="G1263" s="117">
        <v>2932920</v>
      </c>
      <c r="H1263" s="104">
        <f>D1263/D1262*100</f>
        <v>100</v>
      </c>
      <c r="I1263" s="104">
        <f>E1263/E1262*100</f>
        <v>99.901590501231112</v>
      </c>
      <c r="J1263" s="105">
        <f>D1263/B1263*100</f>
        <v>73.942046847899974</v>
      </c>
      <c r="K1263" s="105">
        <f t="shared" si="245"/>
        <v>88.970343728380811</v>
      </c>
      <c r="L1263" s="105">
        <f t="shared" si="245"/>
        <v>94.601148343630243</v>
      </c>
      <c r="M1263" s="47" t="s">
        <v>830</v>
      </c>
    </row>
    <row r="1264" spans="1:13" s="89" customFormat="1" x14ac:dyDescent="0.2">
      <c r="A1264" s="47" t="s">
        <v>563</v>
      </c>
      <c r="B1264" s="116">
        <v>255.52</v>
      </c>
      <c r="C1264" s="116">
        <v>2612.326</v>
      </c>
      <c r="D1264" s="116">
        <v>0</v>
      </c>
      <c r="E1264" s="117">
        <v>2733.136</v>
      </c>
      <c r="F1264" s="117">
        <v>154.96100000000001</v>
      </c>
      <c r="G1264" s="117">
        <v>3408.047</v>
      </c>
      <c r="H1264" s="104">
        <f>D1264/D1262*100</f>
        <v>0</v>
      </c>
      <c r="I1264" s="104">
        <f>E1264/E1262*100</f>
        <v>9.8409498768883177E-2</v>
      </c>
      <c r="J1264" s="105">
        <f>D1264/B1264*100</f>
        <v>0</v>
      </c>
      <c r="K1264" s="105">
        <f t="shared" si="245"/>
        <v>0</v>
      </c>
      <c r="L1264" s="105">
        <f t="shared" si="245"/>
        <v>80.196546585185004</v>
      </c>
      <c r="M1264" s="47" t="s">
        <v>563</v>
      </c>
    </row>
    <row r="1265" spans="1:13" s="89" customFormat="1" x14ac:dyDescent="0.2">
      <c r="A1265" s="43" t="s">
        <v>557</v>
      </c>
      <c r="B1265" s="116">
        <v>315061.52</v>
      </c>
      <c r="C1265" s="116">
        <v>2544414.3259999999</v>
      </c>
      <c r="D1265" s="116">
        <v>232774</v>
      </c>
      <c r="E1265" s="117">
        <v>2777309.1359999999</v>
      </c>
      <c r="F1265" s="117">
        <v>261785.96100000001</v>
      </c>
      <c r="G1265" s="117">
        <v>2936328.0469999998</v>
      </c>
      <c r="H1265" s="104">
        <f>H1266+H1267</f>
        <v>100</v>
      </c>
      <c r="I1265" s="104">
        <f>I1266+I1267</f>
        <v>100</v>
      </c>
      <c r="J1265" s="105">
        <f>D1265/B1265*100</f>
        <v>73.88207864927459</v>
      </c>
      <c r="K1265" s="105">
        <f t="shared" si="245"/>
        <v>88.917678820828741</v>
      </c>
      <c r="L1265" s="105">
        <f t="shared" si="245"/>
        <v>94.584429653135416</v>
      </c>
      <c r="M1265" s="43" t="s">
        <v>558</v>
      </c>
    </row>
    <row r="1266" spans="1:13" s="89" customFormat="1" x14ac:dyDescent="0.2">
      <c r="A1266" s="47" t="s">
        <v>564</v>
      </c>
      <c r="B1266" s="116">
        <v>0</v>
      </c>
      <c r="C1266" s="116">
        <v>18659.437000000002</v>
      </c>
      <c r="D1266" s="116">
        <v>0</v>
      </c>
      <c r="E1266" s="117">
        <v>18989.386999999999</v>
      </c>
      <c r="F1266" s="117">
        <v>264</v>
      </c>
      <c r="G1266" s="117">
        <v>10167.299999999999</v>
      </c>
      <c r="H1266" s="104">
        <f>D1266/D1265*100</f>
        <v>0</v>
      </c>
      <c r="I1266" s="104">
        <f>E1266/E1265*100</f>
        <v>0.68373328535365463</v>
      </c>
      <c r="J1266" s="105">
        <v>0</v>
      </c>
      <c r="K1266" s="105">
        <f t="shared" si="245"/>
        <v>0</v>
      </c>
      <c r="L1266" s="105">
        <f t="shared" si="245"/>
        <v>186.76922093377789</v>
      </c>
      <c r="M1266" s="47" t="s">
        <v>564</v>
      </c>
    </row>
    <row r="1267" spans="1:13" s="89" customFormat="1" x14ac:dyDescent="0.2">
      <c r="A1267" s="47" t="s">
        <v>565</v>
      </c>
      <c r="B1267" s="116">
        <v>315061.52</v>
      </c>
      <c r="C1267" s="116">
        <v>2525754.889</v>
      </c>
      <c r="D1267" s="116">
        <v>232774</v>
      </c>
      <c r="E1267" s="117">
        <v>2758319.7489999998</v>
      </c>
      <c r="F1267" s="117">
        <v>261521.96100000001</v>
      </c>
      <c r="G1267" s="117">
        <v>2926160.747</v>
      </c>
      <c r="H1267" s="104">
        <f>D1267/D1265*100</f>
        <v>100</v>
      </c>
      <c r="I1267" s="104">
        <f>E1267/E1265*100</f>
        <v>99.316266714646346</v>
      </c>
      <c r="J1267" s="105">
        <f>D1267/B1267*100</f>
        <v>73.88207864927459</v>
      </c>
      <c r="K1267" s="105">
        <f t="shared" si="245"/>
        <v>89.00743903491913</v>
      </c>
      <c r="L1267" s="105">
        <f t="shared" si="245"/>
        <v>94.264122428267953</v>
      </c>
      <c r="M1267" s="47" t="s">
        <v>831</v>
      </c>
    </row>
    <row r="1268" spans="1:13" s="89" customFormat="1" x14ac:dyDescent="0.2">
      <c r="A1268" s="42" t="s">
        <v>741</v>
      </c>
      <c r="B1268" s="116"/>
      <c r="C1268" s="116"/>
      <c r="D1268" s="116"/>
      <c r="E1268" s="117"/>
      <c r="F1268" s="117"/>
      <c r="G1268" s="117"/>
      <c r="H1268" s="112"/>
      <c r="I1268" s="112"/>
      <c r="J1268" s="112"/>
      <c r="K1268" s="112"/>
      <c r="L1268" s="112"/>
      <c r="M1268" s="42" t="s">
        <v>1008</v>
      </c>
    </row>
    <row r="1269" spans="1:13" s="89" customFormat="1" x14ac:dyDescent="0.2">
      <c r="A1269" s="43" t="s">
        <v>555</v>
      </c>
      <c r="B1269" s="116">
        <v>180598.33100000001</v>
      </c>
      <c r="C1269" s="116">
        <v>1588973.1669999999</v>
      </c>
      <c r="D1269" s="116">
        <v>191787.21100000001</v>
      </c>
      <c r="E1269" s="117">
        <v>1780957.977</v>
      </c>
      <c r="F1269" s="117">
        <v>185601.016</v>
      </c>
      <c r="G1269" s="117">
        <v>1698802.1669999999</v>
      </c>
      <c r="H1269" s="104">
        <f>H1270+H1271</f>
        <v>100</v>
      </c>
      <c r="I1269" s="104">
        <f>I1270+I1271</f>
        <v>100</v>
      </c>
      <c r="J1269" s="105">
        <f>D1269/B1269*100</f>
        <v>106.19545038874141</v>
      </c>
      <c r="K1269" s="105">
        <f t="shared" ref="K1269:L1273" si="246">D1269/F1269*100</f>
        <v>103.3330609569508</v>
      </c>
      <c r="L1269" s="105">
        <f t="shared" si="246"/>
        <v>104.83610226051707</v>
      </c>
      <c r="M1269" s="43" t="s">
        <v>556</v>
      </c>
    </row>
    <row r="1270" spans="1:13" s="89" customFormat="1" x14ac:dyDescent="0.2">
      <c r="A1270" s="47" t="s">
        <v>562</v>
      </c>
      <c r="B1270" s="116">
        <v>180517.66699999999</v>
      </c>
      <c r="C1270" s="116">
        <v>1580210.3330000001</v>
      </c>
      <c r="D1270" s="116">
        <v>191302.66699999999</v>
      </c>
      <c r="E1270" s="117">
        <v>1771513</v>
      </c>
      <c r="F1270" s="117">
        <v>184315</v>
      </c>
      <c r="G1270" s="117">
        <v>1691865</v>
      </c>
      <c r="H1270" s="104">
        <f>D1270/D1269*100</f>
        <v>99.747353331083161</v>
      </c>
      <c r="I1270" s="104">
        <f>E1270/E1269*100</f>
        <v>99.469668733233675</v>
      </c>
      <c r="J1270" s="105">
        <f>D1270/B1270*100</f>
        <v>105.97448448079045</v>
      </c>
      <c r="K1270" s="105">
        <f t="shared" si="246"/>
        <v>103.79115481648265</v>
      </c>
      <c r="L1270" s="105">
        <f t="shared" si="246"/>
        <v>104.70770421989934</v>
      </c>
      <c r="M1270" s="47" t="s">
        <v>830</v>
      </c>
    </row>
    <row r="1271" spans="1:13" s="89" customFormat="1" x14ac:dyDescent="0.2">
      <c r="A1271" s="47" t="s">
        <v>563</v>
      </c>
      <c r="B1271" s="116">
        <v>80.665000000000006</v>
      </c>
      <c r="C1271" s="116">
        <v>8762.8330000000005</v>
      </c>
      <c r="D1271" s="116">
        <v>484.54399999999998</v>
      </c>
      <c r="E1271" s="117">
        <v>9444.9770000000008</v>
      </c>
      <c r="F1271" s="117">
        <v>1286.0160000000001</v>
      </c>
      <c r="G1271" s="117">
        <v>6937.1670000000004</v>
      </c>
      <c r="H1271" s="104">
        <f>D1271/D1269*100</f>
        <v>0.25264666891683407</v>
      </c>
      <c r="I1271" s="104">
        <f>E1271/E1269*100</f>
        <v>0.53033126676632425</v>
      </c>
      <c r="J1271" s="106"/>
      <c r="K1271" s="105">
        <f t="shared" si="246"/>
        <v>37.677913805115956</v>
      </c>
      <c r="L1271" s="105">
        <f t="shared" si="246"/>
        <v>136.15034782930843</v>
      </c>
      <c r="M1271" s="47" t="s">
        <v>563</v>
      </c>
    </row>
    <row r="1272" spans="1:13" s="89" customFormat="1" x14ac:dyDescent="0.2">
      <c r="A1272" s="43" t="s">
        <v>557</v>
      </c>
      <c r="B1272" s="116">
        <v>180598.33100000001</v>
      </c>
      <c r="C1272" s="116">
        <v>1588973.1669999999</v>
      </c>
      <c r="D1272" s="116">
        <v>191787.21100000001</v>
      </c>
      <c r="E1272" s="117">
        <v>1780957.977</v>
      </c>
      <c r="F1272" s="117">
        <v>185601.016</v>
      </c>
      <c r="G1272" s="117">
        <v>1698802.1669999999</v>
      </c>
      <c r="H1272" s="104">
        <f>H1273+H1274</f>
        <v>100</v>
      </c>
      <c r="I1272" s="104">
        <f>I1273+I1274</f>
        <v>100.00000000000001</v>
      </c>
      <c r="J1272" s="105">
        <f>D1272/B1272*100</f>
        <v>106.19545038874141</v>
      </c>
      <c r="K1272" s="105">
        <f t="shared" si="246"/>
        <v>103.3330609569508</v>
      </c>
      <c r="L1272" s="105">
        <f t="shared" si="246"/>
        <v>104.83610226051707</v>
      </c>
      <c r="M1272" s="43" t="s">
        <v>558</v>
      </c>
    </row>
    <row r="1273" spans="1:13" s="89" customFormat="1" x14ac:dyDescent="0.2">
      <c r="A1273" s="47" t="s">
        <v>564</v>
      </c>
      <c r="B1273" s="116">
        <v>130756.31200000001</v>
      </c>
      <c r="C1273" s="116">
        <v>1170604.605</v>
      </c>
      <c r="D1273" s="116">
        <v>63825.273000000001</v>
      </c>
      <c r="E1273" s="117">
        <v>1234534.4140000001</v>
      </c>
      <c r="F1273" s="117">
        <v>109009.125</v>
      </c>
      <c r="G1273" s="117">
        <v>1430248.868</v>
      </c>
      <c r="H1273" s="104">
        <f>D1273/D1272*100</f>
        <v>33.279212241112369</v>
      </c>
      <c r="I1273" s="104">
        <f>E1273/E1272*100</f>
        <v>69.318559446279409</v>
      </c>
      <c r="J1273" s="105">
        <f>D1273/B1273*100</f>
        <v>48.812383910001991</v>
      </c>
      <c r="K1273" s="105">
        <f t="shared" si="246"/>
        <v>58.550394749063436</v>
      </c>
      <c r="L1273" s="105">
        <f t="shared" si="246"/>
        <v>86.316056011029829</v>
      </c>
      <c r="M1273" s="47" t="s">
        <v>564</v>
      </c>
    </row>
    <row r="1274" spans="1:13" s="89" customFormat="1" x14ac:dyDescent="0.2">
      <c r="A1274" s="47" t="s">
        <v>565</v>
      </c>
      <c r="B1274" s="116">
        <v>49842.019</v>
      </c>
      <c r="C1274" s="116">
        <v>418368.56199999998</v>
      </c>
      <c r="D1274" s="116">
        <v>127961.93799999999</v>
      </c>
      <c r="E1274" s="117">
        <v>546423.56299999997</v>
      </c>
      <c r="F1274" s="117">
        <v>76591.891000000003</v>
      </c>
      <c r="G1274" s="117">
        <v>268553.299</v>
      </c>
      <c r="H1274" s="104">
        <f>D1274/D1272*100</f>
        <v>66.720787758887639</v>
      </c>
      <c r="I1274" s="104">
        <f>E1274/E1272*100</f>
        <v>30.681440553720602</v>
      </c>
      <c r="J1274" s="106">
        <f>D1274/B1274</f>
        <v>2.5673506123417673</v>
      </c>
      <c r="K1274" s="105">
        <f>D1274/F1274*100</f>
        <v>167.06982466329234</v>
      </c>
      <c r="L1274" s="106">
        <f>E1274/G1274</f>
        <v>2.0346931690457466</v>
      </c>
      <c r="M1274" s="47" t="s">
        <v>831</v>
      </c>
    </row>
    <row r="1275" spans="1:13" s="89" customFormat="1" x14ac:dyDescent="0.2">
      <c r="A1275" s="42" t="s">
        <v>742</v>
      </c>
      <c r="B1275" s="116"/>
      <c r="C1275" s="116"/>
      <c r="D1275" s="116"/>
      <c r="E1275" s="117"/>
      <c r="F1275" s="117"/>
      <c r="G1275" s="117"/>
      <c r="H1275" s="112"/>
      <c r="I1275" s="112"/>
      <c r="J1275" s="112"/>
      <c r="K1275" s="112"/>
      <c r="L1275" s="112"/>
      <c r="M1275" s="42" t="s">
        <v>1009</v>
      </c>
    </row>
    <row r="1276" spans="1:13" s="89" customFormat="1" x14ac:dyDescent="0.2">
      <c r="A1276" s="43" t="s">
        <v>555</v>
      </c>
      <c r="B1276" s="116">
        <v>35.755000000000003</v>
      </c>
      <c r="C1276" s="116">
        <v>5094.9340000000002</v>
      </c>
      <c r="D1276" s="116">
        <v>64.388999999999996</v>
      </c>
      <c r="E1276" s="117">
        <v>5171.3230000000003</v>
      </c>
      <c r="F1276" s="117">
        <v>515.43799999999999</v>
      </c>
      <c r="G1276" s="117">
        <v>3577.114</v>
      </c>
      <c r="H1276" s="104">
        <f>H1277+H1278</f>
        <v>100.00000000000001</v>
      </c>
      <c r="I1276" s="104">
        <f>I1277+I1278</f>
        <v>100</v>
      </c>
      <c r="J1276" s="105">
        <f>D1276/B1276*100</f>
        <v>180.08390434904206</v>
      </c>
      <c r="K1276" s="105">
        <f>D1276/F1276*100</f>
        <v>12.492094102491473</v>
      </c>
      <c r="L1276" s="105">
        <f>E1276/G1276*100</f>
        <v>144.56690505250882</v>
      </c>
      <c r="M1276" s="43" t="s">
        <v>556</v>
      </c>
    </row>
    <row r="1277" spans="1:13" s="89" customFormat="1" x14ac:dyDescent="0.2">
      <c r="A1277" s="47" t="s">
        <v>562</v>
      </c>
      <c r="B1277" s="116">
        <v>1.667</v>
      </c>
      <c r="C1277" s="116">
        <v>32.332999999999998</v>
      </c>
      <c r="D1277" s="116">
        <v>1.667</v>
      </c>
      <c r="E1277" s="117">
        <v>34</v>
      </c>
      <c r="F1277" s="117">
        <v>8</v>
      </c>
      <c r="G1277" s="117">
        <v>8</v>
      </c>
      <c r="H1277" s="104">
        <f>D1277/D1276*100</f>
        <v>2.5889515289878711</v>
      </c>
      <c r="I1277" s="104">
        <f>E1277/E1276*100</f>
        <v>0.65747198540876284</v>
      </c>
      <c r="J1277" s="105">
        <f>D1277/B1277*100</f>
        <v>100</v>
      </c>
      <c r="K1277" s="105">
        <f>D1277/F1277*100</f>
        <v>20.837500000000002</v>
      </c>
      <c r="L1277" s="106">
        <f>E1277/G1277</f>
        <v>4.25</v>
      </c>
      <c r="M1277" s="47" t="s">
        <v>830</v>
      </c>
    </row>
    <row r="1278" spans="1:13" s="89" customFormat="1" x14ac:dyDescent="0.2">
      <c r="A1278" s="47" t="s">
        <v>563</v>
      </c>
      <c r="B1278" s="116">
        <v>34.088000000000001</v>
      </c>
      <c r="C1278" s="116">
        <v>5062.6009999999997</v>
      </c>
      <c r="D1278" s="116">
        <v>62.722000000000001</v>
      </c>
      <c r="E1278" s="117">
        <v>5137.3230000000003</v>
      </c>
      <c r="F1278" s="117">
        <v>507.43799999999999</v>
      </c>
      <c r="G1278" s="117">
        <v>3569.114</v>
      </c>
      <c r="H1278" s="104">
        <f>D1278/D1276*100</f>
        <v>97.411048471012137</v>
      </c>
      <c r="I1278" s="104">
        <f>E1278/E1276*100</f>
        <v>99.342528014591238</v>
      </c>
      <c r="J1278" s="105">
        <f>D1278/B1278*100</f>
        <v>184.00023468669326</v>
      </c>
      <c r="K1278" s="105">
        <f>D1278/F1278*100</f>
        <v>12.360524832590386</v>
      </c>
      <c r="L1278" s="105">
        <f>E1278/G1278*100</f>
        <v>143.93832755131945</v>
      </c>
      <c r="M1278" s="47" t="s">
        <v>563</v>
      </c>
    </row>
    <row r="1279" spans="1:13" s="89" customFormat="1" x14ac:dyDescent="0.2">
      <c r="A1279" s="43" t="s">
        <v>557</v>
      </c>
      <c r="B1279" s="116">
        <v>35.755000000000003</v>
      </c>
      <c r="C1279" s="116">
        <v>5094.9340000000002</v>
      </c>
      <c r="D1279" s="116">
        <v>64.388999999999996</v>
      </c>
      <c r="E1279" s="117">
        <v>5171.3230000000003</v>
      </c>
      <c r="F1279" s="117">
        <v>515.43799999999999</v>
      </c>
      <c r="G1279" s="117">
        <v>3577.114</v>
      </c>
      <c r="H1279" s="104">
        <f>H1280+H1281</f>
        <v>100</v>
      </c>
      <c r="I1279" s="104">
        <f>I1280+I1281</f>
        <v>100</v>
      </c>
      <c r="J1279" s="105">
        <f>D1279/B1279*100</f>
        <v>180.08390434904206</v>
      </c>
      <c r="K1279" s="105">
        <f>D1279/F1279*100</f>
        <v>12.492094102491473</v>
      </c>
      <c r="L1279" s="105">
        <f>E1279/G1279*100</f>
        <v>144.56690505250882</v>
      </c>
      <c r="M1279" s="43" t="s">
        <v>558</v>
      </c>
    </row>
    <row r="1280" spans="1:13" s="89" customFormat="1" x14ac:dyDescent="0.2">
      <c r="A1280" s="47" t="s">
        <v>564</v>
      </c>
      <c r="B1280" s="116">
        <v>0</v>
      </c>
      <c r="C1280" s="116">
        <v>3807.4160000000002</v>
      </c>
      <c r="D1280" s="116">
        <v>0</v>
      </c>
      <c r="E1280" s="117">
        <v>3890.9520000000002</v>
      </c>
      <c r="F1280" s="117">
        <v>219.149</v>
      </c>
      <c r="G1280" s="117">
        <v>411.68</v>
      </c>
      <c r="H1280" s="104">
        <f>D1280/D1279*100</f>
        <v>0</v>
      </c>
      <c r="I1280" s="104">
        <f>E1280/E1279*100</f>
        <v>75.240939310888137</v>
      </c>
      <c r="J1280" s="105">
        <v>0</v>
      </c>
      <c r="K1280" s="105">
        <f>D1280/F1280*100</f>
        <v>0</v>
      </c>
      <c r="L1280" s="106"/>
      <c r="M1280" s="47" t="s">
        <v>564</v>
      </c>
    </row>
    <row r="1281" spans="1:13" s="89" customFormat="1" x14ac:dyDescent="0.2">
      <c r="A1281" s="47" t="s">
        <v>565</v>
      </c>
      <c r="B1281" s="116">
        <v>35.755000000000003</v>
      </c>
      <c r="C1281" s="116">
        <v>1287.518</v>
      </c>
      <c r="D1281" s="116">
        <v>64.388999999999996</v>
      </c>
      <c r="E1281" s="117">
        <v>1280.3710000000001</v>
      </c>
      <c r="F1281" s="117">
        <v>296.28899999999999</v>
      </c>
      <c r="G1281" s="117">
        <v>3165.4340000000002</v>
      </c>
      <c r="H1281" s="104">
        <f>D1281/D1279*100</f>
        <v>100</v>
      </c>
      <c r="I1281" s="104">
        <f>E1281/E1279*100</f>
        <v>24.759060689111859</v>
      </c>
      <c r="J1281" s="105">
        <f>D1281/B1281*100</f>
        <v>180.08390434904206</v>
      </c>
      <c r="K1281" s="105">
        <f>D1281/F1281*100</f>
        <v>21.731822646132663</v>
      </c>
      <c r="L1281" s="105">
        <f>E1281/G1281*100</f>
        <v>40.448513537164253</v>
      </c>
      <c r="M1281" s="47" t="s">
        <v>831</v>
      </c>
    </row>
    <row r="1282" spans="1:13" s="89" customFormat="1" x14ac:dyDescent="0.2">
      <c r="A1282" s="42" t="s">
        <v>743</v>
      </c>
      <c r="B1282" s="116"/>
      <c r="C1282" s="116"/>
      <c r="D1282" s="116"/>
      <c r="E1282" s="117"/>
      <c r="F1282" s="117"/>
      <c r="G1282" s="117"/>
      <c r="H1282" s="112"/>
      <c r="I1282" s="112"/>
      <c r="J1282" s="112"/>
      <c r="K1282" s="112"/>
      <c r="L1282" s="112"/>
      <c r="M1282" s="42" t="s">
        <v>1010</v>
      </c>
    </row>
    <row r="1283" spans="1:13" s="89" customFormat="1" x14ac:dyDescent="0.2">
      <c r="A1283" s="43" t="s">
        <v>555</v>
      </c>
      <c r="B1283" s="116">
        <v>145239</v>
      </c>
      <c r="C1283" s="116">
        <v>1241888.4280000001</v>
      </c>
      <c r="D1283" s="116">
        <v>147540.014</v>
      </c>
      <c r="E1283" s="117">
        <v>1389565.442</v>
      </c>
      <c r="F1283" s="117">
        <v>144019.82</v>
      </c>
      <c r="G1283" s="117">
        <v>1407676.6810000001</v>
      </c>
      <c r="H1283" s="104">
        <f>H1284+H1285</f>
        <v>100</v>
      </c>
      <c r="I1283" s="104">
        <f>I1284+I1285</f>
        <v>100</v>
      </c>
      <c r="J1283" s="105">
        <f>D1283/B1283*100</f>
        <v>101.58429485193369</v>
      </c>
      <c r="K1283" s="105">
        <f t="shared" ref="K1283:L1288" si="247">D1283/F1283*100</f>
        <v>102.44424274381123</v>
      </c>
      <c r="L1283" s="105">
        <f t="shared" si="247"/>
        <v>98.713394968855056</v>
      </c>
      <c r="M1283" s="43" t="s">
        <v>556</v>
      </c>
    </row>
    <row r="1284" spans="1:13" s="89" customFormat="1" x14ac:dyDescent="0.2">
      <c r="A1284" s="47" t="s">
        <v>562</v>
      </c>
      <c r="B1284" s="116">
        <v>145215</v>
      </c>
      <c r="C1284" s="116">
        <v>1241796</v>
      </c>
      <c r="D1284" s="116">
        <v>147509</v>
      </c>
      <c r="E1284" s="117">
        <v>1389305</v>
      </c>
      <c r="F1284" s="117">
        <v>143853</v>
      </c>
      <c r="G1284" s="117">
        <v>1406965</v>
      </c>
      <c r="H1284" s="104">
        <f>D1284/D1283*100</f>
        <v>99.978979261856381</v>
      </c>
      <c r="I1284" s="104">
        <f>E1284/E1283*100</f>
        <v>99.981257305908159</v>
      </c>
      <c r="J1284" s="105">
        <f>D1284/B1284*100</f>
        <v>101.57972661226458</v>
      </c>
      <c r="K1284" s="105">
        <f t="shared" si="247"/>
        <v>102.54148331977784</v>
      </c>
      <c r="L1284" s="105">
        <f t="shared" si="247"/>
        <v>98.744815969125028</v>
      </c>
      <c r="M1284" s="47" t="s">
        <v>830</v>
      </c>
    </row>
    <row r="1285" spans="1:13" s="89" customFormat="1" x14ac:dyDescent="0.2">
      <c r="A1285" s="47" t="s">
        <v>563</v>
      </c>
      <c r="B1285" s="116">
        <v>24</v>
      </c>
      <c r="C1285" s="116">
        <v>92.427999999999997</v>
      </c>
      <c r="D1285" s="116">
        <v>31.013999999999999</v>
      </c>
      <c r="E1285" s="117">
        <v>260.44200000000001</v>
      </c>
      <c r="F1285" s="117">
        <v>166.82</v>
      </c>
      <c r="G1285" s="117">
        <v>711.68100000000004</v>
      </c>
      <c r="H1285" s="104">
        <f>D1285/D1283*100</f>
        <v>2.1020738143619804E-2</v>
      </c>
      <c r="I1285" s="104">
        <f>E1285/E1283*100</f>
        <v>1.8742694091841126E-2</v>
      </c>
      <c r="J1285" s="105">
        <f>D1285/B1285*100</f>
        <v>129.22499999999999</v>
      </c>
      <c r="K1285" s="105">
        <f t="shared" si="247"/>
        <v>18.591296007672941</v>
      </c>
      <c r="L1285" s="105">
        <f t="shared" si="247"/>
        <v>36.59532852499926</v>
      </c>
      <c r="M1285" s="47" t="s">
        <v>563</v>
      </c>
    </row>
    <row r="1286" spans="1:13" s="89" customFormat="1" x14ac:dyDescent="0.2">
      <c r="A1286" s="43" t="s">
        <v>557</v>
      </c>
      <c r="B1286" s="116">
        <v>145239</v>
      </c>
      <c r="C1286" s="116">
        <v>1241888.4280000001</v>
      </c>
      <c r="D1286" s="116">
        <v>147540.014</v>
      </c>
      <c r="E1286" s="117">
        <v>1389565.442</v>
      </c>
      <c r="F1286" s="117">
        <v>144019.82</v>
      </c>
      <c r="G1286" s="117">
        <v>1407676.6810000001</v>
      </c>
      <c r="H1286" s="104">
        <f>H1287+H1288</f>
        <v>100</v>
      </c>
      <c r="I1286" s="104">
        <f>I1287+I1288</f>
        <v>99.999999999999986</v>
      </c>
      <c r="J1286" s="105">
        <f>D1286/B1286*100</f>
        <v>101.58429485193369</v>
      </c>
      <c r="K1286" s="105">
        <f t="shared" si="247"/>
        <v>102.44424274381123</v>
      </c>
      <c r="L1286" s="105">
        <f t="shared" si="247"/>
        <v>98.713394968855056</v>
      </c>
      <c r="M1286" s="43" t="s">
        <v>558</v>
      </c>
    </row>
    <row r="1287" spans="1:13" s="89" customFormat="1" x14ac:dyDescent="0.2">
      <c r="A1287" s="47" t="s">
        <v>564</v>
      </c>
      <c r="B1287" s="116">
        <v>106541.936</v>
      </c>
      <c r="C1287" s="116">
        <v>965513.08799999999</v>
      </c>
      <c r="D1287" s="116">
        <v>47738.663999999997</v>
      </c>
      <c r="E1287" s="117">
        <v>1013251.752</v>
      </c>
      <c r="F1287" s="117">
        <v>86037.53</v>
      </c>
      <c r="G1287" s="117">
        <v>1198205.263</v>
      </c>
      <c r="H1287" s="104">
        <f>D1287/D1286*100</f>
        <v>32.356418239190354</v>
      </c>
      <c r="I1287" s="104">
        <f>E1287/E1286*100</f>
        <v>72.918606160903636</v>
      </c>
      <c r="J1287" s="105">
        <f>D1287/B1287*100</f>
        <v>44.807393025033818</v>
      </c>
      <c r="K1287" s="105">
        <f t="shared" si="247"/>
        <v>55.485860647092032</v>
      </c>
      <c r="L1287" s="105">
        <f t="shared" si="247"/>
        <v>84.564121297804704</v>
      </c>
      <c r="M1287" s="47" t="s">
        <v>564</v>
      </c>
    </row>
    <row r="1288" spans="1:13" s="89" customFormat="1" x14ac:dyDescent="0.2">
      <c r="A1288" s="47" t="s">
        <v>565</v>
      </c>
      <c r="B1288" s="116">
        <v>38697.063999999998</v>
      </c>
      <c r="C1288" s="116">
        <v>276375.34000000003</v>
      </c>
      <c r="D1288" s="116">
        <v>99801.35</v>
      </c>
      <c r="E1288" s="117">
        <v>376313.69</v>
      </c>
      <c r="F1288" s="117">
        <v>57982.29</v>
      </c>
      <c r="G1288" s="117">
        <v>209471.41800000001</v>
      </c>
      <c r="H1288" s="104">
        <f>D1288/D1286*100</f>
        <v>67.643581760809653</v>
      </c>
      <c r="I1288" s="104">
        <f>E1288/E1286*100</f>
        <v>27.08139383909635</v>
      </c>
      <c r="J1288" s="106">
        <f>D1288/B1288</f>
        <v>2.5790419138774974</v>
      </c>
      <c r="K1288" s="105">
        <f t="shared" si="247"/>
        <v>172.12385023082049</v>
      </c>
      <c r="L1288" s="105">
        <f t="shared" si="247"/>
        <v>179.64918249610551</v>
      </c>
      <c r="M1288" s="47" t="s">
        <v>831</v>
      </c>
    </row>
    <row r="1289" spans="1:13" s="89" customFormat="1" x14ac:dyDescent="0.2">
      <c r="A1289" s="42" t="s">
        <v>744</v>
      </c>
      <c r="B1289" s="116"/>
      <c r="C1289" s="116"/>
      <c r="D1289" s="116"/>
      <c r="E1289" s="117"/>
      <c r="F1289" s="117"/>
      <c r="G1289" s="117"/>
      <c r="H1289" s="112"/>
      <c r="I1289" s="112"/>
      <c r="J1289" s="112"/>
      <c r="K1289" s="112"/>
      <c r="L1289" s="112"/>
      <c r="M1289" s="42" t="s">
        <v>1011</v>
      </c>
    </row>
    <row r="1290" spans="1:13" s="89" customFormat="1" x14ac:dyDescent="0.2">
      <c r="A1290" s="43" t="s">
        <v>555</v>
      </c>
      <c r="B1290" s="116">
        <v>11286</v>
      </c>
      <c r="C1290" s="116">
        <v>124246.682</v>
      </c>
      <c r="D1290" s="116">
        <v>21391.456999999999</v>
      </c>
      <c r="E1290" s="117">
        <v>145686.739</v>
      </c>
      <c r="F1290" s="117">
        <v>18795.921999999999</v>
      </c>
      <c r="G1290" s="117">
        <v>115930.774</v>
      </c>
      <c r="H1290" s="104">
        <f>H1291+H1292</f>
        <v>100.00000000000001</v>
      </c>
      <c r="I1290" s="104">
        <f>I1291+I1292</f>
        <v>100</v>
      </c>
      <c r="J1290" s="105">
        <f>D1290/B1290*100</f>
        <v>189.53975722133615</v>
      </c>
      <c r="K1290" s="105">
        <f t="shared" ref="K1290:L1294" si="248">D1290/F1290*100</f>
        <v>113.80903261888405</v>
      </c>
      <c r="L1290" s="105">
        <f t="shared" si="248"/>
        <v>125.66701141838317</v>
      </c>
      <c r="M1290" s="43" t="s">
        <v>556</v>
      </c>
    </row>
    <row r="1291" spans="1:13" s="89" customFormat="1" x14ac:dyDescent="0.2">
      <c r="A1291" s="47" t="s">
        <v>562</v>
      </c>
      <c r="B1291" s="116">
        <v>11266</v>
      </c>
      <c r="C1291" s="116">
        <v>121661</v>
      </c>
      <c r="D1291" s="116">
        <v>21085</v>
      </c>
      <c r="E1291" s="117">
        <v>142746</v>
      </c>
      <c r="F1291" s="117">
        <v>18293</v>
      </c>
      <c r="G1291" s="117">
        <v>114186</v>
      </c>
      <c r="H1291" s="104">
        <f>D1291/D1290*100</f>
        <v>98.567386036397622</v>
      </c>
      <c r="I1291" s="104">
        <f>E1291/E1290*100</f>
        <v>97.981464188034295</v>
      </c>
      <c r="J1291" s="105">
        <f>D1291/B1291*100</f>
        <v>187.15604473637492</v>
      </c>
      <c r="K1291" s="105">
        <f t="shared" si="248"/>
        <v>115.26266878040781</v>
      </c>
      <c r="L1291" s="105">
        <f t="shared" si="248"/>
        <v>125.01182281540643</v>
      </c>
      <c r="M1291" s="47" t="s">
        <v>830</v>
      </c>
    </row>
    <row r="1292" spans="1:13" s="89" customFormat="1" x14ac:dyDescent="0.2">
      <c r="A1292" s="47" t="s">
        <v>563</v>
      </c>
      <c r="B1292" s="116">
        <v>20</v>
      </c>
      <c r="C1292" s="116">
        <v>2585.6819999999998</v>
      </c>
      <c r="D1292" s="116">
        <v>306.45699999999999</v>
      </c>
      <c r="E1292" s="117">
        <v>2940.739</v>
      </c>
      <c r="F1292" s="117">
        <v>502.92200000000003</v>
      </c>
      <c r="G1292" s="117">
        <v>1744.7739999999999</v>
      </c>
      <c r="H1292" s="104">
        <f>D1292/D1290*100</f>
        <v>1.4326139636023858</v>
      </c>
      <c r="I1292" s="104">
        <f>E1292/E1290*100</f>
        <v>2.0185358119657</v>
      </c>
      <c r="J1292" s="106"/>
      <c r="K1292" s="105">
        <f t="shared" si="248"/>
        <v>60.935294141039762</v>
      </c>
      <c r="L1292" s="105">
        <f t="shared" si="248"/>
        <v>168.54555375080099</v>
      </c>
      <c r="M1292" s="47" t="s">
        <v>563</v>
      </c>
    </row>
    <row r="1293" spans="1:13" s="89" customFormat="1" x14ac:dyDescent="0.2">
      <c r="A1293" s="43" t="s">
        <v>557</v>
      </c>
      <c r="B1293" s="116">
        <v>11286</v>
      </c>
      <c r="C1293" s="116">
        <v>124246.682</v>
      </c>
      <c r="D1293" s="116">
        <v>21391.456999999999</v>
      </c>
      <c r="E1293" s="117">
        <v>145686.739</v>
      </c>
      <c r="F1293" s="117">
        <v>18795.921999999999</v>
      </c>
      <c r="G1293" s="117">
        <v>115930.774</v>
      </c>
      <c r="H1293" s="104">
        <f>H1294+H1295</f>
        <v>100</v>
      </c>
      <c r="I1293" s="104">
        <f>I1294+I1295</f>
        <v>100</v>
      </c>
      <c r="J1293" s="105">
        <f>D1293/B1293*100</f>
        <v>189.53975722133615</v>
      </c>
      <c r="K1293" s="105">
        <f t="shared" si="248"/>
        <v>113.80903261888405</v>
      </c>
      <c r="L1293" s="105">
        <f t="shared" si="248"/>
        <v>125.66701141838317</v>
      </c>
      <c r="M1293" s="43" t="s">
        <v>558</v>
      </c>
    </row>
    <row r="1294" spans="1:13" s="89" customFormat="1" x14ac:dyDescent="0.2">
      <c r="A1294" s="47" t="s">
        <v>564</v>
      </c>
      <c r="B1294" s="116">
        <v>9571.9359999999997</v>
      </c>
      <c r="C1294" s="116">
        <v>87320.91</v>
      </c>
      <c r="D1294" s="116">
        <v>8486.5840000000007</v>
      </c>
      <c r="E1294" s="117">
        <v>95807.494000000006</v>
      </c>
      <c r="F1294" s="117">
        <v>10775.236999999999</v>
      </c>
      <c r="G1294" s="117">
        <v>104162.43399999999</v>
      </c>
      <c r="H1294" s="104">
        <f>D1294/D1293*100</f>
        <v>39.672772172554687</v>
      </c>
      <c r="I1294" s="104">
        <f>E1294/E1293*100</f>
        <v>65.762673155859446</v>
      </c>
      <c r="J1294" s="105">
        <f>D1294/B1294*100</f>
        <v>88.661102623335566</v>
      </c>
      <c r="K1294" s="105">
        <f t="shared" si="248"/>
        <v>78.760068108014707</v>
      </c>
      <c r="L1294" s="105">
        <f t="shared" si="248"/>
        <v>91.978931675118119</v>
      </c>
      <c r="M1294" s="47" t="s">
        <v>564</v>
      </c>
    </row>
    <row r="1295" spans="1:13" s="89" customFormat="1" x14ac:dyDescent="0.2">
      <c r="A1295" s="47" t="s">
        <v>565</v>
      </c>
      <c r="B1295" s="116">
        <v>1714.0640000000001</v>
      </c>
      <c r="C1295" s="116">
        <v>36925.771999999997</v>
      </c>
      <c r="D1295" s="116">
        <v>12904.873</v>
      </c>
      <c r="E1295" s="117">
        <v>49879.245000000003</v>
      </c>
      <c r="F1295" s="117">
        <v>8020.6850000000004</v>
      </c>
      <c r="G1295" s="117">
        <v>11768.34</v>
      </c>
      <c r="H1295" s="104">
        <f>D1295/D1293*100</f>
        <v>60.32722782744532</v>
      </c>
      <c r="I1295" s="104">
        <f>E1295/E1293*100</f>
        <v>34.237326844140561</v>
      </c>
      <c r="J1295" s="106"/>
      <c r="K1295" s="105">
        <f>D1295/F1295*100</f>
        <v>160.89489862773564</v>
      </c>
      <c r="L1295" s="106">
        <f>E1295/G1295</f>
        <v>4.2384265750309735</v>
      </c>
      <c r="M1295" s="47" t="s">
        <v>831</v>
      </c>
    </row>
    <row r="1296" spans="1:13" s="89" customFormat="1" x14ac:dyDescent="0.2">
      <c r="A1296" s="42" t="s">
        <v>745</v>
      </c>
      <c r="B1296" s="116"/>
      <c r="C1296" s="116"/>
      <c r="D1296" s="116"/>
      <c r="E1296" s="117"/>
      <c r="F1296" s="117"/>
      <c r="G1296" s="117"/>
      <c r="H1296" s="112"/>
      <c r="I1296" s="112"/>
      <c r="J1296" s="112"/>
      <c r="K1296" s="112"/>
      <c r="L1296" s="112"/>
      <c r="M1296" s="42" t="s">
        <v>1012</v>
      </c>
    </row>
    <row r="1297" spans="1:13" s="89" customFormat="1" x14ac:dyDescent="0.2">
      <c r="A1297" s="43" t="s">
        <v>555</v>
      </c>
      <c r="B1297" s="116" t="s">
        <v>559</v>
      </c>
      <c r="C1297" s="116">
        <v>68256</v>
      </c>
      <c r="D1297" s="116" t="s">
        <v>559</v>
      </c>
      <c r="E1297" s="117">
        <v>76100</v>
      </c>
      <c r="F1297" s="117">
        <v>7180</v>
      </c>
      <c r="G1297" s="117">
        <v>69742</v>
      </c>
      <c r="H1297" s="109"/>
      <c r="I1297" s="109">
        <f>I1298+I1299</f>
        <v>100</v>
      </c>
      <c r="J1297" s="105"/>
      <c r="K1297" s="105"/>
      <c r="L1297" s="105">
        <f>E1297/G1297*100</f>
        <v>109.11645780161166</v>
      </c>
      <c r="M1297" s="43" t="s">
        <v>556</v>
      </c>
    </row>
    <row r="1298" spans="1:13" s="89" customFormat="1" x14ac:dyDescent="0.2">
      <c r="A1298" s="47" t="s">
        <v>562</v>
      </c>
      <c r="B1298" s="116" t="s">
        <v>559</v>
      </c>
      <c r="C1298" s="116">
        <v>68256</v>
      </c>
      <c r="D1298" s="116" t="s">
        <v>559</v>
      </c>
      <c r="E1298" s="117">
        <v>76100</v>
      </c>
      <c r="F1298" s="117">
        <v>7180</v>
      </c>
      <c r="G1298" s="117">
        <v>69742</v>
      </c>
      <c r="H1298" s="109"/>
      <c r="I1298" s="109">
        <f>E1298/E1297*100</f>
        <v>100</v>
      </c>
      <c r="J1298" s="105"/>
      <c r="K1298" s="105"/>
      <c r="L1298" s="105">
        <f>E1298/G1298*100</f>
        <v>109.11645780161166</v>
      </c>
      <c r="M1298" s="47" t="s">
        <v>830</v>
      </c>
    </row>
    <row r="1299" spans="1:13" s="89" customFormat="1" x14ac:dyDescent="0.2">
      <c r="A1299" s="47" t="s">
        <v>563</v>
      </c>
      <c r="B1299" s="116">
        <v>0</v>
      </c>
      <c r="C1299" s="116">
        <v>0</v>
      </c>
      <c r="D1299" s="116">
        <v>0</v>
      </c>
      <c r="E1299" s="117">
        <v>0</v>
      </c>
      <c r="F1299" s="117">
        <v>0</v>
      </c>
      <c r="G1299" s="117">
        <v>0</v>
      </c>
      <c r="H1299" s="109"/>
      <c r="I1299" s="109">
        <f>E1299/E1297*100</f>
        <v>0</v>
      </c>
      <c r="J1299" s="105">
        <v>0</v>
      </c>
      <c r="K1299" s="105">
        <v>0</v>
      </c>
      <c r="L1299" s="105">
        <v>0</v>
      </c>
      <c r="M1299" s="47" t="s">
        <v>563</v>
      </c>
    </row>
    <row r="1300" spans="1:13" s="89" customFormat="1" x14ac:dyDescent="0.2">
      <c r="A1300" s="43" t="s">
        <v>557</v>
      </c>
      <c r="B1300" s="116">
        <v>7079</v>
      </c>
      <c r="C1300" s="116">
        <v>68256</v>
      </c>
      <c r="D1300" s="116" t="s">
        <v>559</v>
      </c>
      <c r="E1300" s="117">
        <v>76100</v>
      </c>
      <c r="F1300" s="117">
        <v>7180</v>
      </c>
      <c r="G1300" s="117">
        <v>69742</v>
      </c>
      <c r="H1300" s="109"/>
      <c r="I1300" s="109">
        <f>I1301+I1302</f>
        <v>100</v>
      </c>
      <c r="J1300" s="105"/>
      <c r="K1300" s="105"/>
      <c r="L1300" s="105">
        <f t="shared" ref="K1300:L1302" si="249">E1300/G1300*100</f>
        <v>109.11645780161166</v>
      </c>
      <c r="M1300" s="43" t="s">
        <v>558</v>
      </c>
    </row>
    <row r="1301" spans="1:13" s="89" customFormat="1" x14ac:dyDescent="0.2">
      <c r="A1301" s="47" t="s">
        <v>564</v>
      </c>
      <c r="B1301" s="116">
        <v>3758.46</v>
      </c>
      <c r="C1301" s="116">
        <v>25006.65</v>
      </c>
      <c r="D1301" s="116">
        <v>0</v>
      </c>
      <c r="E1301" s="117">
        <v>25006.65</v>
      </c>
      <c r="F1301" s="117">
        <v>679.9</v>
      </c>
      <c r="G1301" s="117">
        <v>27743.78</v>
      </c>
      <c r="H1301" s="109"/>
      <c r="I1301" s="109">
        <f>E1301/E1300*100</f>
        <v>32.860249671484894</v>
      </c>
      <c r="J1301" s="105">
        <f>D1301/B1301*100</f>
        <v>0</v>
      </c>
      <c r="K1301" s="105">
        <f t="shared" si="249"/>
        <v>0</v>
      </c>
      <c r="L1301" s="105">
        <f t="shared" si="249"/>
        <v>90.134257119974293</v>
      </c>
      <c r="M1301" s="47" t="s">
        <v>564</v>
      </c>
    </row>
    <row r="1302" spans="1:13" s="89" customFormat="1" x14ac:dyDescent="0.2">
      <c r="A1302" s="47" t="s">
        <v>565</v>
      </c>
      <c r="B1302" s="116">
        <v>3320.54</v>
      </c>
      <c r="C1302" s="116">
        <v>43249.35</v>
      </c>
      <c r="D1302" s="116" t="s">
        <v>559</v>
      </c>
      <c r="E1302" s="117">
        <v>51093.35</v>
      </c>
      <c r="F1302" s="117">
        <v>6500.1</v>
      </c>
      <c r="G1302" s="117">
        <v>41998.22</v>
      </c>
      <c r="H1302" s="109"/>
      <c r="I1302" s="109">
        <f>E1302/E1300*100</f>
        <v>67.139750328515106</v>
      </c>
      <c r="J1302" s="105"/>
      <c r="K1302" s="105"/>
      <c r="L1302" s="105">
        <f t="shared" si="249"/>
        <v>121.65598923001974</v>
      </c>
      <c r="M1302" s="47" t="s">
        <v>831</v>
      </c>
    </row>
    <row r="1303" spans="1:13" s="89" customFormat="1" x14ac:dyDescent="0.2">
      <c r="A1303" s="42" t="s">
        <v>746</v>
      </c>
      <c r="B1303" s="116"/>
      <c r="C1303" s="116"/>
      <c r="D1303" s="116"/>
      <c r="E1303" s="117"/>
      <c r="F1303" s="117"/>
      <c r="G1303" s="117"/>
      <c r="H1303" s="112"/>
      <c r="I1303" s="112"/>
      <c r="J1303" s="112"/>
      <c r="K1303" s="112"/>
      <c r="L1303" s="112"/>
      <c r="M1303" s="42" t="s">
        <v>1013</v>
      </c>
    </row>
    <row r="1304" spans="1:13" s="89" customFormat="1" x14ac:dyDescent="0.2">
      <c r="A1304" s="43" t="s">
        <v>555</v>
      </c>
      <c r="B1304" s="116">
        <v>251637.52100000001</v>
      </c>
      <c r="C1304" s="116">
        <v>2230667.5070000002</v>
      </c>
      <c r="D1304" s="116">
        <v>246621.85</v>
      </c>
      <c r="E1304" s="117">
        <v>2468753.2910000002</v>
      </c>
      <c r="F1304" s="117">
        <v>244551.36</v>
      </c>
      <c r="G1304" s="117">
        <v>2741279.2110000001</v>
      </c>
      <c r="H1304" s="104">
        <f>H1305+H1306</f>
        <v>100</v>
      </c>
      <c r="I1304" s="104">
        <f>I1305+I1306</f>
        <v>100</v>
      </c>
      <c r="J1304" s="105">
        <f t="shared" ref="J1304:J1309" si="250">D1304/B1304*100</f>
        <v>98.006787310545789</v>
      </c>
      <c r="K1304" s="105">
        <f t="shared" ref="K1304:L1309" si="251">D1304/F1304*100</f>
        <v>100.84664832777868</v>
      </c>
      <c r="L1304" s="105">
        <f t="shared" si="251"/>
        <v>90.05843990986294</v>
      </c>
      <c r="M1304" s="43" t="s">
        <v>556</v>
      </c>
    </row>
    <row r="1305" spans="1:13" s="89" customFormat="1" x14ac:dyDescent="0.2">
      <c r="A1305" s="47" t="s">
        <v>562</v>
      </c>
      <c r="B1305" s="116">
        <v>224178.16699999999</v>
      </c>
      <c r="C1305" s="116">
        <v>1943788.6680000001</v>
      </c>
      <c r="D1305" s="116">
        <v>221949.16699999999</v>
      </c>
      <c r="E1305" s="117">
        <v>2165737.835</v>
      </c>
      <c r="F1305" s="117">
        <v>199040</v>
      </c>
      <c r="G1305" s="117">
        <v>2354823</v>
      </c>
      <c r="H1305" s="104">
        <f>D1305/D1304*100</f>
        <v>89.995743280654168</v>
      </c>
      <c r="I1305" s="104">
        <f>E1305/E1304*100</f>
        <v>87.725972574713623</v>
      </c>
      <c r="J1305" s="105">
        <f t="shared" si="250"/>
        <v>99.005701567717779</v>
      </c>
      <c r="K1305" s="105">
        <f t="shared" si="251"/>
        <v>111.50983068729903</v>
      </c>
      <c r="L1305" s="105">
        <f t="shared" si="251"/>
        <v>91.970302438866952</v>
      </c>
      <c r="M1305" s="47" t="s">
        <v>830</v>
      </c>
    </row>
    <row r="1306" spans="1:13" s="89" customFormat="1" x14ac:dyDescent="0.2">
      <c r="A1306" s="47" t="s">
        <v>563</v>
      </c>
      <c r="B1306" s="116">
        <v>27459.353999999999</v>
      </c>
      <c r="C1306" s="116">
        <v>286878.83899999998</v>
      </c>
      <c r="D1306" s="116">
        <v>24672.683000000001</v>
      </c>
      <c r="E1306" s="117">
        <v>303015.45600000001</v>
      </c>
      <c r="F1306" s="117">
        <v>45511.360000000001</v>
      </c>
      <c r="G1306" s="117">
        <v>386456.21100000001</v>
      </c>
      <c r="H1306" s="104">
        <f>D1306/D1304*100</f>
        <v>10.004256719345832</v>
      </c>
      <c r="I1306" s="104">
        <f>E1306/E1304*100</f>
        <v>12.274027425286377</v>
      </c>
      <c r="J1306" s="105">
        <f t="shared" si="250"/>
        <v>89.85165128065286</v>
      </c>
      <c r="K1306" s="105">
        <f t="shared" si="251"/>
        <v>54.212141759771626</v>
      </c>
      <c r="L1306" s="105">
        <f t="shared" si="251"/>
        <v>78.408742666061073</v>
      </c>
      <c r="M1306" s="47" t="s">
        <v>563</v>
      </c>
    </row>
    <row r="1307" spans="1:13" s="89" customFormat="1" x14ac:dyDescent="0.2">
      <c r="A1307" s="43" t="s">
        <v>557</v>
      </c>
      <c r="B1307" s="116">
        <v>251637.52100000001</v>
      </c>
      <c r="C1307" s="116">
        <v>2230667.5070000002</v>
      </c>
      <c r="D1307" s="116">
        <v>246621.85</v>
      </c>
      <c r="E1307" s="117">
        <v>2468753.2910000002</v>
      </c>
      <c r="F1307" s="117">
        <v>244551.36</v>
      </c>
      <c r="G1307" s="117">
        <v>2741279.2110000001</v>
      </c>
      <c r="H1307" s="104">
        <f>H1308+H1309</f>
        <v>100</v>
      </c>
      <c r="I1307" s="104">
        <f>I1308+I1309</f>
        <v>100.00000004050627</v>
      </c>
      <c r="J1307" s="105">
        <f t="shared" si="250"/>
        <v>98.006787310545789</v>
      </c>
      <c r="K1307" s="105">
        <f t="shared" si="251"/>
        <v>100.84664832777868</v>
      </c>
      <c r="L1307" s="105">
        <f t="shared" si="251"/>
        <v>90.05843990986294</v>
      </c>
      <c r="M1307" s="43" t="s">
        <v>558</v>
      </c>
    </row>
    <row r="1308" spans="1:13" s="89" customFormat="1" x14ac:dyDescent="0.2">
      <c r="A1308" s="47" t="s">
        <v>564</v>
      </c>
      <c r="B1308" s="116">
        <v>203390.77100000001</v>
      </c>
      <c r="C1308" s="116">
        <v>1601887.7930000001</v>
      </c>
      <c r="D1308" s="116">
        <v>161818.408</v>
      </c>
      <c r="E1308" s="117">
        <v>1764024.4380000001</v>
      </c>
      <c r="F1308" s="117">
        <v>189129.39600000001</v>
      </c>
      <c r="G1308" s="117">
        <v>1773262.5260000001</v>
      </c>
      <c r="H1308" s="104">
        <f>D1308/D1307*100</f>
        <v>65.613978647877303</v>
      </c>
      <c r="I1308" s="104">
        <f>E1308/E1307*100</f>
        <v>71.454059197849588</v>
      </c>
      <c r="J1308" s="105">
        <f t="shared" si="250"/>
        <v>79.560349372981136</v>
      </c>
      <c r="K1308" s="105">
        <f t="shared" si="251"/>
        <v>85.559628181755514</v>
      </c>
      <c r="L1308" s="105">
        <f t="shared" si="251"/>
        <v>99.479034386361349</v>
      </c>
      <c r="M1308" s="47" t="s">
        <v>564</v>
      </c>
    </row>
    <row r="1309" spans="1:13" s="89" customFormat="1" x14ac:dyDescent="0.2">
      <c r="A1309" s="47" t="s">
        <v>565</v>
      </c>
      <c r="B1309" s="116">
        <v>48246.75</v>
      </c>
      <c r="C1309" s="116">
        <v>628779.71400000004</v>
      </c>
      <c r="D1309" s="116">
        <v>84803.441999999995</v>
      </c>
      <c r="E1309" s="117">
        <v>704728.85400000005</v>
      </c>
      <c r="F1309" s="117">
        <v>55421.963000000003</v>
      </c>
      <c r="G1309" s="117">
        <v>968016.68500000006</v>
      </c>
      <c r="H1309" s="104">
        <f>D1309/D1307*100</f>
        <v>34.38602135212269</v>
      </c>
      <c r="I1309" s="104">
        <f>E1309/E1307*100</f>
        <v>28.54594084265668</v>
      </c>
      <c r="J1309" s="105">
        <f t="shared" si="250"/>
        <v>175.77026846367889</v>
      </c>
      <c r="K1309" s="105">
        <f t="shared" si="251"/>
        <v>153.01414350841378</v>
      </c>
      <c r="L1309" s="105">
        <f t="shared" si="251"/>
        <v>72.801312717042691</v>
      </c>
      <c r="M1309" s="47" t="s">
        <v>831</v>
      </c>
    </row>
    <row r="1310" spans="1:13" s="89" customFormat="1" ht="56.25" x14ac:dyDescent="0.2">
      <c r="A1310" s="42" t="s">
        <v>747</v>
      </c>
      <c r="B1310" s="116"/>
      <c r="C1310" s="116"/>
      <c r="D1310" s="116"/>
      <c r="E1310" s="117"/>
      <c r="F1310" s="117"/>
      <c r="G1310" s="117"/>
      <c r="H1310" s="112"/>
      <c r="I1310" s="112"/>
      <c r="J1310" s="112"/>
      <c r="K1310" s="112"/>
      <c r="L1310" s="112"/>
      <c r="M1310" s="42" t="s">
        <v>1014</v>
      </c>
    </row>
    <row r="1311" spans="1:13" s="89" customFormat="1" x14ac:dyDescent="0.2">
      <c r="A1311" s="43" t="s">
        <v>555</v>
      </c>
      <c r="B1311" s="116">
        <v>143168.40400000001</v>
      </c>
      <c r="C1311" s="116">
        <v>1342008.6510000001</v>
      </c>
      <c r="D1311" s="116">
        <v>157505.32</v>
      </c>
      <c r="E1311" s="117">
        <v>1512994.821</v>
      </c>
      <c r="F1311" s="117">
        <v>147174.274</v>
      </c>
      <c r="G1311" s="117">
        <v>1443950.432</v>
      </c>
      <c r="H1311" s="104">
        <f>H1312+H1313</f>
        <v>100</v>
      </c>
      <c r="I1311" s="104">
        <f>I1312+I1313</f>
        <v>100</v>
      </c>
      <c r="J1311" s="105">
        <f t="shared" ref="J1311:J1316" si="252">D1311/B1311*100</f>
        <v>110.01402236767268</v>
      </c>
      <c r="K1311" s="105">
        <f t="shared" ref="K1311:L1316" si="253">D1311/F1311*100</f>
        <v>107.019600450008</v>
      </c>
      <c r="L1311" s="105">
        <f t="shared" si="253"/>
        <v>104.78163152071414</v>
      </c>
      <c r="M1311" s="43" t="s">
        <v>556</v>
      </c>
    </row>
    <row r="1312" spans="1:13" s="89" customFormat="1" x14ac:dyDescent="0.2">
      <c r="A1312" s="47" t="s">
        <v>562</v>
      </c>
      <c r="B1312" s="116">
        <v>81643.082999999999</v>
      </c>
      <c r="C1312" s="116">
        <v>707733.33200000005</v>
      </c>
      <c r="D1312" s="116">
        <v>86051.082999999999</v>
      </c>
      <c r="E1312" s="117">
        <v>793784.41500000004</v>
      </c>
      <c r="F1312" s="117">
        <v>77991</v>
      </c>
      <c r="G1312" s="117">
        <v>696633</v>
      </c>
      <c r="H1312" s="104">
        <f>D1312/D1311*100</f>
        <v>54.633762846867654</v>
      </c>
      <c r="I1312" s="104">
        <f>E1312/E1311*100</f>
        <v>52.464450240176994</v>
      </c>
      <c r="J1312" s="105">
        <f t="shared" si="252"/>
        <v>105.39911017324026</v>
      </c>
      <c r="K1312" s="105">
        <f t="shared" si="253"/>
        <v>110.33463220115141</v>
      </c>
      <c r="L1312" s="105">
        <f t="shared" si="253"/>
        <v>113.94585312495964</v>
      </c>
      <c r="M1312" s="47" t="s">
        <v>830</v>
      </c>
    </row>
    <row r="1313" spans="1:13" s="89" customFormat="1" x14ac:dyDescent="0.2">
      <c r="A1313" s="47" t="s">
        <v>563</v>
      </c>
      <c r="B1313" s="116">
        <v>61525.321000000004</v>
      </c>
      <c r="C1313" s="116">
        <v>634275.31900000002</v>
      </c>
      <c r="D1313" s="116">
        <v>71454.236999999994</v>
      </c>
      <c r="E1313" s="117">
        <v>719210.40599999996</v>
      </c>
      <c r="F1313" s="117">
        <v>69183.274000000005</v>
      </c>
      <c r="G1313" s="117">
        <v>747317.43200000003</v>
      </c>
      <c r="H1313" s="104">
        <f>D1313/D1311*100</f>
        <v>45.366237153132346</v>
      </c>
      <c r="I1313" s="104">
        <f>E1313/E1311*100</f>
        <v>47.535549759823006</v>
      </c>
      <c r="J1313" s="105">
        <f t="shared" si="252"/>
        <v>116.13793449366968</v>
      </c>
      <c r="K1313" s="105">
        <f t="shared" si="253"/>
        <v>103.28253184432987</v>
      </c>
      <c r="L1313" s="105">
        <f t="shared" si="253"/>
        <v>96.238944149238037</v>
      </c>
      <c r="M1313" s="47" t="s">
        <v>563</v>
      </c>
    </row>
    <row r="1314" spans="1:13" s="89" customFormat="1" x14ac:dyDescent="0.2">
      <c r="A1314" s="43" t="s">
        <v>557</v>
      </c>
      <c r="B1314" s="116">
        <v>143168.40400000001</v>
      </c>
      <c r="C1314" s="116">
        <v>1342008.6510000001</v>
      </c>
      <c r="D1314" s="116">
        <v>157505.32</v>
      </c>
      <c r="E1314" s="117">
        <v>1512994.821</v>
      </c>
      <c r="F1314" s="117">
        <v>147174.274</v>
      </c>
      <c r="G1314" s="117">
        <v>1443950.432</v>
      </c>
      <c r="H1314" s="104">
        <f>H1315+H1316</f>
        <v>100</v>
      </c>
      <c r="I1314" s="104">
        <f>I1315+I1316</f>
        <v>100</v>
      </c>
      <c r="J1314" s="105">
        <f t="shared" si="252"/>
        <v>110.01402236767268</v>
      </c>
      <c r="K1314" s="105">
        <f t="shared" si="253"/>
        <v>107.019600450008</v>
      </c>
      <c r="L1314" s="105">
        <f t="shared" si="253"/>
        <v>104.78163152071414</v>
      </c>
      <c r="M1314" s="43" t="s">
        <v>558</v>
      </c>
    </row>
    <row r="1315" spans="1:13" s="89" customFormat="1" x14ac:dyDescent="0.2">
      <c r="A1315" s="47" t="s">
        <v>564</v>
      </c>
      <c r="B1315" s="116">
        <v>23325.152999999998</v>
      </c>
      <c r="C1315" s="116">
        <v>173283.03899999999</v>
      </c>
      <c r="D1315" s="116">
        <v>22380.401000000002</v>
      </c>
      <c r="E1315" s="117">
        <v>195685.58900000001</v>
      </c>
      <c r="F1315" s="117">
        <v>16422.651000000002</v>
      </c>
      <c r="G1315" s="117">
        <v>139290.44099999999</v>
      </c>
      <c r="H1315" s="104">
        <f>D1315/D1314*100</f>
        <v>14.209298454172851</v>
      </c>
      <c r="I1315" s="104">
        <f>E1315/E1314*100</f>
        <v>12.933658878664463</v>
      </c>
      <c r="J1315" s="105">
        <f t="shared" si="252"/>
        <v>95.949642859791766</v>
      </c>
      <c r="K1315" s="105">
        <f t="shared" si="253"/>
        <v>136.27763873201712</v>
      </c>
      <c r="L1315" s="105">
        <f t="shared" si="253"/>
        <v>140.48745024793197</v>
      </c>
      <c r="M1315" s="47" t="s">
        <v>564</v>
      </c>
    </row>
    <row r="1316" spans="1:13" s="89" customFormat="1" x14ac:dyDescent="0.2">
      <c r="A1316" s="47" t="s">
        <v>565</v>
      </c>
      <c r="B1316" s="116">
        <v>119843.251</v>
      </c>
      <c r="C1316" s="116">
        <v>1168725.612</v>
      </c>
      <c r="D1316" s="116">
        <v>135124.91899999999</v>
      </c>
      <c r="E1316" s="117">
        <v>1317309.2320000001</v>
      </c>
      <c r="F1316" s="117">
        <v>130751.62300000001</v>
      </c>
      <c r="G1316" s="117">
        <v>1304659.9920000001</v>
      </c>
      <c r="H1316" s="104">
        <f>D1316/D1314*100</f>
        <v>85.790701545827147</v>
      </c>
      <c r="I1316" s="104">
        <f>E1316/E1314*100</f>
        <v>87.06634112133554</v>
      </c>
      <c r="J1316" s="105">
        <f t="shared" si="252"/>
        <v>112.75137971682693</v>
      </c>
      <c r="K1316" s="105">
        <f t="shared" si="253"/>
        <v>103.34473553724071</v>
      </c>
      <c r="L1316" s="105">
        <f t="shared" si="253"/>
        <v>100.96954302864833</v>
      </c>
      <c r="M1316" s="47" t="s">
        <v>831</v>
      </c>
    </row>
    <row r="1317" spans="1:13" s="89" customFormat="1" ht="45" x14ac:dyDescent="0.2">
      <c r="A1317" s="42" t="s">
        <v>748</v>
      </c>
      <c r="B1317" s="116"/>
      <c r="C1317" s="116"/>
      <c r="D1317" s="116"/>
      <c r="E1317" s="117"/>
      <c r="F1317" s="117"/>
      <c r="G1317" s="117"/>
      <c r="H1317" s="112"/>
      <c r="I1317" s="112"/>
      <c r="J1317" s="112"/>
      <c r="K1317" s="112"/>
      <c r="L1317" s="112"/>
      <c r="M1317" s="42" t="s">
        <v>1015</v>
      </c>
    </row>
    <row r="1318" spans="1:13" s="89" customFormat="1" x14ac:dyDescent="0.2">
      <c r="A1318" s="43" t="s">
        <v>555</v>
      </c>
      <c r="B1318" s="116">
        <v>3003.2849999999999</v>
      </c>
      <c r="C1318" s="116">
        <v>129192.193</v>
      </c>
      <c r="D1318" s="116">
        <v>1901.307</v>
      </c>
      <c r="E1318" s="117">
        <v>132108.33799999999</v>
      </c>
      <c r="F1318" s="117">
        <v>7951.3879999999999</v>
      </c>
      <c r="G1318" s="117">
        <v>109827.845</v>
      </c>
      <c r="H1318" s="109"/>
      <c r="I1318" s="109">
        <f>I1319+I1320</f>
        <v>100</v>
      </c>
      <c r="J1318" s="105">
        <f t="shared" ref="J1318:J1323" si="254">D1318/B1318*100</f>
        <v>63.307578201868949</v>
      </c>
      <c r="K1318" s="105">
        <f t="shared" ref="K1318:L1321" si="255">D1318/F1318*100</f>
        <v>23.911636559554132</v>
      </c>
      <c r="L1318" s="105">
        <f t="shared" si="255"/>
        <v>120.28674331177125</v>
      </c>
      <c r="M1318" s="43" t="s">
        <v>556</v>
      </c>
    </row>
    <row r="1319" spans="1:13" s="89" customFormat="1" x14ac:dyDescent="0.2">
      <c r="A1319" s="47" t="s">
        <v>562</v>
      </c>
      <c r="B1319" s="116" t="s">
        <v>559</v>
      </c>
      <c r="C1319" s="116">
        <v>115489</v>
      </c>
      <c r="D1319" s="116" t="s">
        <v>559</v>
      </c>
      <c r="E1319" s="117">
        <v>116417</v>
      </c>
      <c r="F1319" s="117">
        <v>6573</v>
      </c>
      <c r="G1319" s="117">
        <v>92967</v>
      </c>
      <c r="H1319" s="109"/>
      <c r="I1319" s="109">
        <f>E1319/E1318*100</f>
        <v>88.122371201127365</v>
      </c>
      <c r="J1319" s="105"/>
      <c r="K1319" s="105"/>
      <c r="L1319" s="105">
        <f t="shared" si="255"/>
        <v>125.22400421654996</v>
      </c>
      <c r="M1319" s="47" t="s">
        <v>830</v>
      </c>
    </row>
    <row r="1320" spans="1:13" s="89" customFormat="1" x14ac:dyDescent="0.2">
      <c r="A1320" s="47" t="s">
        <v>563</v>
      </c>
      <c r="B1320" s="116">
        <v>1249.2850000000001</v>
      </c>
      <c r="C1320" s="116">
        <v>13703.192999999999</v>
      </c>
      <c r="D1320" s="116">
        <v>973.30700000000002</v>
      </c>
      <c r="E1320" s="117">
        <v>15691.338</v>
      </c>
      <c r="F1320" s="117">
        <v>1378.3879999999999</v>
      </c>
      <c r="G1320" s="117">
        <v>16860.845000000001</v>
      </c>
      <c r="H1320" s="104">
        <f>D1320/D1318*100</f>
        <v>51.191469867833014</v>
      </c>
      <c r="I1320" s="104">
        <f>E1320/E1318*100</f>
        <v>11.877628798872635</v>
      </c>
      <c r="J1320" s="105">
        <f t="shared" si="254"/>
        <v>77.909124018938826</v>
      </c>
      <c r="K1320" s="105">
        <f t="shared" si="255"/>
        <v>70.611975728169426</v>
      </c>
      <c r="L1320" s="105">
        <f t="shared" si="255"/>
        <v>93.063769935611163</v>
      </c>
      <c r="M1320" s="47" t="s">
        <v>563</v>
      </c>
    </row>
    <row r="1321" spans="1:13" s="89" customFormat="1" x14ac:dyDescent="0.2">
      <c r="A1321" s="43" t="s">
        <v>557</v>
      </c>
      <c r="B1321" s="116">
        <v>3003.2849999999999</v>
      </c>
      <c r="C1321" s="116">
        <v>129192.193</v>
      </c>
      <c r="D1321" s="116">
        <v>1901.307</v>
      </c>
      <c r="E1321" s="117">
        <v>132108.33799999999</v>
      </c>
      <c r="F1321" s="117">
        <v>7951.3879999999999</v>
      </c>
      <c r="G1321" s="117">
        <v>109827.845</v>
      </c>
      <c r="H1321" s="104">
        <f>H1322+H1323</f>
        <v>100.00005259539886</v>
      </c>
      <c r="I1321" s="104">
        <f>I1322+I1323</f>
        <v>100</v>
      </c>
      <c r="J1321" s="105">
        <f t="shared" si="254"/>
        <v>63.307578201868949</v>
      </c>
      <c r="K1321" s="105">
        <f t="shared" si="255"/>
        <v>23.911636559554132</v>
      </c>
      <c r="L1321" s="105">
        <f t="shared" si="255"/>
        <v>120.28674331177125</v>
      </c>
      <c r="M1321" s="43" t="s">
        <v>558</v>
      </c>
    </row>
    <row r="1322" spans="1:13" s="89" customFormat="1" x14ac:dyDescent="0.2">
      <c r="A1322" s="47" t="s">
        <v>564</v>
      </c>
      <c r="B1322" s="116">
        <v>1078.8599999999999</v>
      </c>
      <c r="C1322" s="116">
        <v>20327.788</v>
      </c>
      <c r="D1322" s="116">
        <v>765.61699999999996</v>
      </c>
      <c r="E1322" s="117">
        <v>22136.746999999999</v>
      </c>
      <c r="F1322" s="117">
        <v>508.86200000000002</v>
      </c>
      <c r="G1322" s="117">
        <v>10091.691000000001</v>
      </c>
      <c r="H1322" s="104">
        <f>D1322/D1321*100</f>
        <v>40.267931480818191</v>
      </c>
      <c r="I1322" s="104">
        <f>E1322/E1321*100</f>
        <v>16.756510100066507</v>
      </c>
      <c r="J1322" s="105">
        <f t="shared" si="254"/>
        <v>70.965370854420399</v>
      </c>
      <c r="K1322" s="105">
        <f>D1322/F1322*100</f>
        <v>150.45670535430037</v>
      </c>
      <c r="L1322" s="106">
        <f>E1322/G1322</f>
        <v>2.1935617132946299</v>
      </c>
      <c r="M1322" s="47" t="s">
        <v>564</v>
      </c>
    </row>
    <row r="1323" spans="1:13" s="89" customFormat="1" x14ac:dyDescent="0.2">
      <c r="A1323" s="47" t="s">
        <v>565</v>
      </c>
      <c r="B1323" s="116">
        <v>1924.425</v>
      </c>
      <c r="C1323" s="116">
        <v>108864.405</v>
      </c>
      <c r="D1323" s="116">
        <v>1135.691</v>
      </c>
      <c r="E1323" s="117">
        <v>109971.591</v>
      </c>
      <c r="F1323" s="117">
        <v>7442.5259999999998</v>
      </c>
      <c r="G1323" s="117">
        <v>99736.153999999995</v>
      </c>
      <c r="H1323" s="104">
        <f>D1323/D1321*100</f>
        <v>59.732121114580664</v>
      </c>
      <c r="I1323" s="104">
        <f>E1323/E1321*100</f>
        <v>83.243489899933493</v>
      </c>
      <c r="J1323" s="105">
        <f t="shared" si="254"/>
        <v>59.014562791483172</v>
      </c>
      <c r="K1323" s="105">
        <f>D1323/F1323*100</f>
        <v>15.259483137848628</v>
      </c>
      <c r="L1323" s="105">
        <f>E1323/G1323*100</f>
        <v>110.262514233304</v>
      </c>
      <c r="M1323" s="47" t="s">
        <v>831</v>
      </c>
    </row>
    <row r="1324" spans="1:13" s="89" customFormat="1" ht="22.5" x14ac:dyDescent="0.2">
      <c r="A1324" s="42" t="s">
        <v>749</v>
      </c>
      <c r="B1324" s="116"/>
      <c r="C1324" s="116"/>
      <c r="D1324" s="116"/>
      <c r="E1324" s="117"/>
      <c r="F1324" s="117"/>
      <c r="G1324" s="117"/>
      <c r="H1324" s="112"/>
      <c r="I1324" s="112"/>
      <c r="J1324" s="112"/>
      <c r="K1324" s="112"/>
      <c r="L1324" s="112"/>
      <c r="M1324" s="42" t="s">
        <v>1016</v>
      </c>
    </row>
    <row r="1325" spans="1:13" s="89" customFormat="1" x14ac:dyDescent="0.2">
      <c r="A1325" s="43" t="s">
        <v>555</v>
      </c>
      <c r="B1325" s="116">
        <v>72998.567999999999</v>
      </c>
      <c r="C1325" s="116">
        <v>544228.16299999994</v>
      </c>
      <c r="D1325" s="116">
        <v>68468.535000000003</v>
      </c>
      <c r="E1325" s="117">
        <v>618720.95600000001</v>
      </c>
      <c r="F1325" s="117">
        <v>80676.947</v>
      </c>
      <c r="G1325" s="117">
        <v>661449.77</v>
      </c>
      <c r="H1325" s="104">
        <f>H1326+H1327</f>
        <v>100</v>
      </c>
      <c r="I1325" s="104">
        <f>I1326+I1327</f>
        <v>100</v>
      </c>
      <c r="J1325" s="105">
        <f t="shared" ref="J1325:J1330" si="256">D1325/B1325*100</f>
        <v>93.794353609785887</v>
      </c>
      <c r="K1325" s="105">
        <f t="shared" ref="K1325:L1330" si="257">D1325/F1325*100</f>
        <v>84.86753347272797</v>
      </c>
      <c r="L1325" s="105">
        <f t="shared" si="257"/>
        <v>93.540127166421115</v>
      </c>
      <c r="M1325" s="43" t="s">
        <v>556</v>
      </c>
    </row>
    <row r="1326" spans="1:13" s="89" customFormat="1" x14ac:dyDescent="0.2">
      <c r="A1326" s="47" t="s">
        <v>562</v>
      </c>
      <c r="B1326" s="116">
        <v>33065.665999999997</v>
      </c>
      <c r="C1326" s="116">
        <v>232904.99900000001</v>
      </c>
      <c r="D1326" s="116">
        <v>25489.666000000001</v>
      </c>
      <c r="E1326" s="117">
        <v>258394.66500000001</v>
      </c>
      <c r="F1326" s="117">
        <v>28910</v>
      </c>
      <c r="G1326" s="117">
        <v>288235</v>
      </c>
      <c r="H1326" s="104">
        <f>D1326/D1325*100</f>
        <v>37.228291798561195</v>
      </c>
      <c r="I1326" s="104">
        <f>E1326/E1325*100</f>
        <v>41.762714272764995</v>
      </c>
      <c r="J1326" s="105">
        <f t="shared" si="256"/>
        <v>77.088016312751733</v>
      </c>
      <c r="K1326" s="105">
        <f t="shared" si="257"/>
        <v>88.169028017986861</v>
      </c>
      <c r="L1326" s="105">
        <f t="shared" si="257"/>
        <v>89.647220150224655</v>
      </c>
      <c r="M1326" s="47" t="s">
        <v>830</v>
      </c>
    </row>
    <row r="1327" spans="1:13" s="89" customFormat="1" x14ac:dyDescent="0.2">
      <c r="A1327" s="47" t="s">
        <v>563</v>
      </c>
      <c r="B1327" s="116">
        <v>39932.900999999998</v>
      </c>
      <c r="C1327" s="116">
        <v>311323.16399999999</v>
      </c>
      <c r="D1327" s="116">
        <v>42978.868999999999</v>
      </c>
      <c r="E1327" s="117">
        <v>360326.29100000003</v>
      </c>
      <c r="F1327" s="117">
        <v>51766.947</v>
      </c>
      <c r="G1327" s="117">
        <v>373214.77</v>
      </c>
      <c r="H1327" s="104">
        <f>D1327/D1325*100</f>
        <v>62.771708201438805</v>
      </c>
      <c r="I1327" s="104">
        <f>E1327/E1325*100</f>
        <v>58.237285727235012</v>
      </c>
      <c r="J1327" s="105">
        <f t="shared" si="256"/>
        <v>107.62771530172577</v>
      </c>
      <c r="K1327" s="105">
        <f t="shared" si="257"/>
        <v>83.023766110835169</v>
      </c>
      <c r="L1327" s="105">
        <f t="shared" si="257"/>
        <v>96.546632117480229</v>
      </c>
      <c r="M1327" s="47" t="s">
        <v>563</v>
      </c>
    </row>
    <row r="1328" spans="1:13" s="89" customFormat="1" x14ac:dyDescent="0.2">
      <c r="A1328" s="43" t="s">
        <v>557</v>
      </c>
      <c r="B1328" s="116">
        <v>72998.567999999999</v>
      </c>
      <c r="C1328" s="116">
        <v>544228.16299999994</v>
      </c>
      <c r="D1328" s="116">
        <v>68468.535000000003</v>
      </c>
      <c r="E1328" s="117">
        <v>618720.95600000001</v>
      </c>
      <c r="F1328" s="117">
        <v>80676.947</v>
      </c>
      <c r="G1328" s="117">
        <v>661449.77</v>
      </c>
      <c r="H1328" s="104">
        <f>H1329+H1330</f>
        <v>100.00000146052489</v>
      </c>
      <c r="I1328" s="104">
        <f>I1329+I1330</f>
        <v>99.999999999999986</v>
      </c>
      <c r="J1328" s="105">
        <f t="shared" si="256"/>
        <v>93.794353609785887</v>
      </c>
      <c r="K1328" s="105">
        <f t="shared" si="257"/>
        <v>84.86753347272797</v>
      </c>
      <c r="L1328" s="105">
        <f t="shared" si="257"/>
        <v>93.540127166421115</v>
      </c>
      <c r="M1328" s="43" t="s">
        <v>558</v>
      </c>
    </row>
    <row r="1329" spans="1:13" s="89" customFormat="1" x14ac:dyDescent="0.2">
      <c r="A1329" s="47" t="s">
        <v>564</v>
      </c>
      <c r="B1329" s="116">
        <v>10734.290999999999</v>
      </c>
      <c r="C1329" s="116">
        <v>77709.157999999996</v>
      </c>
      <c r="D1329" s="116">
        <v>13468.374</v>
      </c>
      <c r="E1329" s="117">
        <v>91854.956999999995</v>
      </c>
      <c r="F1329" s="117">
        <v>13460.67</v>
      </c>
      <c r="G1329" s="117">
        <v>128229.447</v>
      </c>
      <c r="H1329" s="104">
        <f>D1329/D1328*100</f>
        <v>19.670895543478473</v>
      </c>
      <c r="I1329" s="104">
        <f>E1329/E1328*100</f>
        <v>14.845942441296589</v>
      </c>
      <c r="J1329" s="105">
        <f t="shared" si="256"/>
        <v>125.47055040710188</v>
      </c>
      <c r="K1329" s="105">
        <f t="shared" si="257"/>
        <v>100.05723340665807</v>
      </c>
      <c r="L1329" s="105">
        <f t="shared" si="257"/>
        <v>71.63327858693799</v>
      </c>
      <c r="M1329" s="47" t="s">
        <v>564</v>
      </c>
    </row>
    <row r="1330" spans="1:13" s="89" customFormat="1" x14ac:dyDescent="0.2">
      <c r="A1330" s="47" t="s">
        <v>565</v>
      </c>
      <c r="B1330" s="116">
        <v>62264.277000000002</v>
      </c>
      <c r="C1330" s="116">
        <v>466519.005</v>
      </c>
      <c r="D1330" s="116">
        <v>55000.161999999997</v>
      </c>
      <c r="E1330" s="117">
        <v>526865.99899999995</v>
      </c>
      <c r="F1330" s="117">
        <v>67216.275999999998</v>
      </c>
      <c r="G1330" s="117">
        <v>533220.32299999997</v>
      </c>
      <c r="H1330" s="104">
        <f>D1330/D1328*100</f>
        <v>80.329105917046419</v>
      </c>
      <c r="I1330" s="104">
        <f>E1330/E1328*100</f>
        <v>85.1540575587034</v>
      </c>
      <c r="J1330" s="105">
        <f t="shared" si="256"/>
        <v>88.333414680138333</v>
      </c>
      <c r="K1330" s="105">
        <f t="shared" si="257"/>
        <v>81.825660796798687</v>
      </c>
      <c r="L1330" s="105">
        <f t="shared" si="257"/>
        <v>98.808311737960523</v>
      </c>
      <c r="M1330" s="47" t="s">
        <v>831</v>
      </c>
    </row>
    <row r="1331" spans="1:13" s="89" customFormat="1" ht="22.5" x14ac:dyDescent="0.2">
      <c r="A1331" s="42" t="s">
        <v>750</v>
      </c>
      <c r="B1331" s="116"/>
      <c r="C1331" s="116"/>
      <c r="D1331" s="116"/>
      <c r="E1331" s="117"/>
      <c r="F1331" s="117"/>
      <c r="G1331" s="117"/>
      <c r="H1331" s="112"/>
      <c r="I1331" s="112"/>
      <c r="J1331" s="112"/>
      <c r="K1331" s="112"/>
      <c r="L1331" s="112"/>
      <c r="M1331" s="42" t="s">
        <v>1017</v>
      </c>
    </row>
    <row r="1332" spans="1:13" s="89" customFormat="1" x14ac:dyDescent="0.2">
      <c r="A1332" s="43" t="s">
        <v>555</v>
      </c>
      <c r="B1332" s="116">
        <v>1799.232</v>
      </c>
      <c r="C1332" s="116">
        <v>14974.348</v>
      </c>
      <c r="D1332" s="116">
        <v>1545.317</v>
      </c>
      <c r="E1332" s="117">
        <v>16658.883999999998</v>
      </c>
      <c r="F1332" s="117">
        <v>3092.9349999999999</v>
      </c>
      <c r="G1332" s="117">
        <v>16083.011</v>
      </c>
      <c r="H1332" s="104">
        <f>H1333+H1334</f>
        <v>100.00000000000001</v>
      </c>
      <c r="I1332" s="104">
        <f>I1333+I1334</f>
        <v>100</v>
      </c>
      <c r="J1332" s="105">
        <f>D1332/B1332*100</f>
        <v>85.887589816099322</v>
      </c>
      <c r="K1332" s="105">
        <f t="shared" ref="K1332:L1335" si="258">D1332/F1332*100</f>
        <v>49.96280232206626</v>
      </c>
      <c r="L1332" s="105">
        <f t="shared" si="258"/>
        <v>103.58062927395871</v>
      </c>
      <c r="M1332" s="43" t="s">
        <v>556</v>
      </c>
    </row>
    <row r="1333" spans="1:13" s="89" customFormat="1" x14ac:dyDescent="0.2">
      <c r="A1333" s="47" t="s">
        <v>562</v>
      </c>
      <c r="B1333" s="116">
        <v>296.25</v>
      </c>
      <c r="C1333" s="116">
        <v>2862</v>
      </c>
      <c r="D1333" s="116">
        <v>296.25</v>
      </c>
      <c r="E1333" s="117">
        <v>3158.25</v>
      </c>
      <c r="F1333" s="117">
        <v>435</v>
      </c>
      <c r="G1333" s="117">
        <v>3894</v>
      </c>
      <c r="H1333" s="104">
        <f>D1333/D1332*100</f>
        <v>19.170823850381506</v>
      </c>
      <c r="I1333" s="104">
        <f>E1333/E1332*100</f>
        <v>18.958352792419948</v>
      </c>
      <c r="J1333" s="105">
        <f>D1333/B1333*100</f>
        <v>100</v>
      </c>
      <c r="K1333" s="105">
        <f t="shared" si="258"/>
        <v>68.103448275862064</v>
      </c>
      <c r="L1333" s="105">
        <f t="shared" si="258"/>
        <v>81.105546995377509</v>
      </c>
      <c r="M1333" s="47" t="s">
        <v>830</v>
      </c>
    </row>
    <row r="1334" spans="1:13" s="89" customFormat="1" x14ac:dyDescent="0.2">
      <c r="A1334" s="47" t="s">
        <v>563</v>
      </c>
      <c r="B1334" s="116">
        <v>1502.982</v>
      </c>
      <c r="C1334" s="116">
        <v>12112.348</v>
      </c>
      <c r="D1334" s="116">
        <v>1249.067</v>
      </c>
      <c r="E1334" s="117">
        <v>13500.634</v>
      </c>
      <c r="F1334" s="117">
        <v>2657.9349999999999</v>
      </c>
      <c r="G1334" s="117">
        <v>12189.011</v>
      </c>
      <c r="H1334" s="104">
        <f>D1334/D1332*100</f>
        <v>80.829176149618505</v>
      </c>
      <c r="I1334" s="104">
        <f>E1334/E1332*100</f>
        <v>81.041647207580056</v>
      </c>
      <c r="J1334" s="105">
        <f>D1334/B1334*100</f>
        <v>83.105918766824885</v>
      </c>
      <c r="K1334" s="105">
        <f t="shared" si="258"/>
        <v>46.993888112387999</v>
      </c>
      <c r="L1334" s="105">
        <f t="shared" si="258"/>
        <v>110.76070076563225</v>
      </c>
      <c r="M1334" s="47" t="s">
        <v>563</v>
      </c>
    </row>
    <row r="1335" spans="1:13" s="89" customFormat="1" x14ac:dyDescent="0.2">
      <c r="A1335" s="43" t="s">
        <v>557</v>
      </c>
      <c r="B1335" s="116">
        <v>1799.232</v>
      </c>
      <c r="C1335" s="116">
        <v>14974.348</v>
      </c>
      <c r="D1335" s="116">
        <v>1545.317</v>
      </c>
      <c r="E1335" s="117">
        <v>16658.883999999998</v>
      </c>
      <c r="F1335" s="117">
        <v>3092.9349999999999</v>
      </c>
      <c r="G1335" s="117">
        <v>16083.011</v>
      </c>
      <c r="H1335" s="104">
        <f>H1336+H1337</f>
        <v>99.999999999999986</v>
      </c>
      <c r="I1335" s="104">
        <f>I1336+I1337</f>
        <v>100.00000000000001</v>
      </c>
      <c r="J1335" s="105">
        <f>D1335/B1335*100</f>
        <v>85.887589816099322</v>
      </c>
      <c r="K1335" s="105">
        <f t="shared" si="258"/>
        <v>49.96280232206626</v>
      </c>
      <c r="L1335" s="105">
        <f t="shared" si="258"/>
        <v>103.58062927395871</v>
      </c>
      <c r="M1335" s="43" t="s">
        <v>558</v>
      </c>
    </row>
    <row r="1336" spans="1:13" s="89" customFormat="1" x14ac:dyDescent="0.2">
      <c r="A1336" s="47" t="s">
        <v>564</v>
      </c>
      <c r="B1336" s="116">
        <v>12.029</v>
      </c>
      <c r="C1336" s="116">
        <v>248.03800000000001</v>
      </c>
      <c r="D1336" s="116">
        <v>31.350999999999999</v>
      </c>
      <c r="E1336" s="117">
        <v>309.39499999999998</v>
      </c>
      <c r="F1336" s="117">
        <v>10.917999999999999</v>
      </c>
      <c r="G1336" s="117">
        <v>125.411</v>
      </c>
      <c r="H1336" s="104">
        <f>D1336/D1335*100</f>
        <v>2.0287746785934537</v>
      </c>
      <c r="I1336" s="104">
        <f>E1336/E1335*100</f>
        <v>1.8572372555088326</v>
      </c>
      <c r="J1336" s="106">
        <f>D1336/B1336</f>
        <v>2.6062848117050459</v>
      </c>
      <c r="K1336" s="106">
        <f>D1336/F1336</f>
        <v>2.8714966111009343</v>
      </c>
      <c r="L1336" s="106">
        <f>E1336/G1336</f>
        <v>2.4670483450415035</v>
      </c>
      <c r="M1336" s="47" t="s">
        <v>564</v>
      </c>
    </row>
    <row r="1337" spans="1:13" s="89" customFormat="1" x14ac:dyDescent="0.2">
      <c r="A1337" s="47" t="s">
        <v>565</v>
      </c>
      <c r="B1337" s="116">
        <v>1787.203</v>
      </c>
      <c r="C1337" s="116">
        <v>14726.31</v>
      </c>
      <c r="D1337" s="116">
        <v>1513.9659999999999</v>
      </c>
      <c r="E1337" s="117">
        <v>16349.489</v>
      </c>
      <c r="F1337" s="117">
        <v>3082.0169999999998</v>
      </c>
      <c r="G1337" s="117">
        <v>15957.6</v>
      </c>
      <c r="H1337" s="104">
        <f>D1337/D1335*100</f>
        <v>97.971225321406536</v>
      </c>
      <c r="I1337" s="104">
        <f>E1337/E1335*100</f>
        <v>98.142762744491179</v>
      </c>
      <c r="J1337" s="105">
        <f>D1337/B1337*100</f>
        <v>84.711473738573616</v>
      </c>
      <c r="K1337" s="105">
        <f>D1337/F1337*100</f>
        <v>49.122571355057417</v>
      </c>
      <c r="L1337" s="105">
        <f>E1337/G1337*100</f>
        <v>102.45581415751741</v>
      </c>
      <c r="M1337" s="47" t="s">
        <v>831</v>
      </c>
    </row>
    <row r="1338" spans="1:13" s="89" customFormat="1" ht="45" x14ac:dyDescent="0.2">
      <c r="A1338" s="42" t="s">
        <v>751</v>
      </c>
      <c r="B1338" s="116"/>
      <c r="C1338" s="116"/>
      <c r="D1338" s="116"/>
      <c r="E1338" s="117"/>
      <c r="F1338" s="117"/>
      <c r="G1338" s="117"/>
      <c r="H1338" s="112"/>
      <c r="I1338" s="112"/>
      <c r="J1338" s="112"/>
      <c r="K1338" s="112"/>
      <c r="L1338" s="112"/>
      <c r="M1338" s="42" t="s">
        <v>1018</v>
      </c>
    </row>
    <row r="1339" spans="1:13" s="89" customFormat="1" x14ac:dyDescent="0.2">
      <c r="A1339" s="43" t="s">
        <v>555</v>
      </c>
      <c r="B1339" s="116">
        <v>6651.62</v>
      </c>
      <c r="C1339" s="116">
        <v>42027.137000000002</v>
      </c>
      <c r="D1339" s="116">
        <v>6255.27</v>
      </c>
      <c r="E1339" s="117">
        <v>48622.936000000002</v>
      </c>
      <c r="F1339" s="117">
        <v>5057.4520000000002</v>
      </c>
      <c r="G1339" s="117">
        <v>50429.703000000001</v>
      </c>
      <c r="H1339" s="109"/>
      <c r="I1339" s="109">
        <f>I1340+I1341</f>
        <v>99.999999999999986</v>
      </c>
      <c r="J1339" s="105">
        <f t="shared" ref="J1339:J1344" si="259">D1339/B1339*100</f>
        <v>94.041301216846435</v>
      </c>
      <c r="K1339" s="105">
        <f>D1339/F1339*100</f>
        <v>123.68421885170635</v>
      </c>
      <c r="L1339" s="105">
        <f>E1339/G1339*100</f>
        <v>96.417256314200387</v>
      </c>
      <c r="M1339" s="43" t="s">
        <v>556</v>
      </c>
    </row>
    <row r="1340" spans="1:13" s="89" customFormat="1" x14ac:dyDescent="0.2">
      <c r="A1340" s="47" t="s">
        <v>562</v>
      </c>
      <c r="B1340" s="116" t="s">
        <v>559</v>
      </c>
      <c r="C1340" s="116">
        <v>489</v>
      </c>
      <c r="D1340" s="116" t="s">
        <v>559</v>
      </c>
      <c r="E1340" s="117">
        <v>519</v>
      </c>
      <c r="F1340" s="117">
        <v>0</v>
      </c>
      <c r="G1340" s="117">
        <v>0</v>
      </c>
      <c r="H1340" s="109"/>
      <c r="I1340" s="109">
        <f>E1340/E1339*100</f>
        <v>1.067397493232412</v>
      </c>
      <c r="J1340" s="105"/>
      <c r="K1340" s="105"/>
      <c r="L1340" s="105">
        <v>0</v>
      </c>
      <c r="M1340" s="47" t="s">
        <v>830</v>
      </c>
    </row>
    <row r="1341" spans="1:13" s="89" customFormat="1" x14ac:dyDescent="0.2">
      <c r="A1341" s="47" t="s">
        <v>563</v>
      </c>
      <c r="B1341" s="116">
        <v>6365.62</v>
      </c>
      <c r="C1341" s="116">
        <v>41538.137000000002</v>
      </c>
      <c r="D1341" s="116">
        <v>6225.27</v>
      </c>
      <c r="E1341" s="117">
        <v>48103.936000000002</v>
      </c>
      <c r="F1341" s="117">
        <v>5057.4520000000002</v>
      </c>
      <c r="G1341" s="117">
        <v>50429.703000000001</v>
      </c>
      <c r="H1341" s="104">
        <f>D1341/D1339*100</f>
        <v>99.520404395014125</v>
      </c>
      <c r="I1341" s="104">
        <f>E1341/E1339*100</f>
        <v>98.93260250676758</v>
      </c>
      <c r="J1341" s="105">
        <f t="shared" si="259"/>
        <v>97.795187271624769</v>
      </c>
      <c r="K1341" s="105">
        <f t="shared" ref="K1341:L1344" si="260">D1341/F1341*100</f>
        <v>123.09103477403247</v>
      </c>
      <c r="L1341" s="105">
        <f t="shared" si="260"/>
        <v>95.388100937259139</v>
      </c>
      <c r="M1341" s="47" t="s">
        <v>563</v>
      </c>
    </row>
    <row r="1342" spans="1:13" s="89" customFormat="1" x14ac:dyDescent="0.2">
      <c r="A1342" s="43" t="s">
        <v>557</v>
      </c>
      <c r="B1342" s="116">
        <v>6651.62</v>
      </c>
      <c r="C1342" s="116">
        <v>42027.137000000002</v>
      </c>
      <c r="D1342" s="116">
        <v>6255.27</v>
      </c>
      <c r="E1342" s="117">
        <v>48622.936000000002</v>
      </c>
      <c r="F1342" s="117">
        <v>5057.4520000000002</v>
      </c>
      <c r="G1342" s="117">
        <v>50429.703000000001</v>
      </c>
      <c r="H1342" s="104">
        <f>H1343+H1344</f>
        <v>99.999999999999986</v>
      </c>
      <c r="I1342" s="104">
        <f>I1343+I1344</f>
        <v>100</v>
      </c>
      <c r="J1342" s="105">
        <f t="shared" si="259"/>
        <v>94.041301216846435</v>
      </c>
      <c r="K1342" s="105">
        <f t="shared" si="260"/>
        <v>123.68421885170635</v>
      </c>
      <c r="L1342" s="105">
        <f t="shared" si="260"/>
        <v>96.417256314200387</v>
      </c>
      <c r="M1342" s="43" t="s">
        <v>558</v>
      </c>
    </row>
    <row r="1343" spans="1:13" s="89" customFormat="1" x14ac:dyDescent="0.2">
      <c r="A1343" s="47" t="s">
        <v>564</v>
      </c>
      <c r="B1343" s="116">
        <v>385.30500000000001</v>
      </c>
      <c r="C1343" s="116">
        <v>7056.2110000000002</v>
      </c>
      <c r="D1343" s="116">
        <v>541.73800000000006</v>
      </c>
      <c r="E1343" s="117">
        <v>7642.1989999999996</v>
      </c>
      <c r="F1343" s="117">
        <v>814.18499999999995</v>
      </c>
      <c r="G1343" s="117">
        <v>5985.4380000000001</v>
      </c>
      <c r="H1343" s="104">
        <f>D1343/D1342*100</f>
        <v>8.6605054617946156</v>
      </c>
      <c r="I1343" s="104">
        <f>E1343/E1342*100</f>
        <v>15.717271783012032</v>
      </c>
      <c r="J1343" s="105">
        <f t="shared" si="259"/>
        <v>140.59978458623689</v>
      </c>
      <c r="K1343" s="105">
        <f t="shared" si="260"/>
        <v>66.537457703101893</v>
      </c>
      <c r="L1343" s="105">
        <f t="shared" si="260"/>
        <v>127.67986235927931</v>
      </c>
      <c r="M1343" s="47" t="s">
        <v>564</v>
      </c>
    </row>
    <row r="1344" spans="1:13" s="89" customFormat="1" x14ac:dyDescent="0.2">
      <c r="A1344" s="47" t="s">
        <v>565</v>
      </c>
      <c r="B1344" s="116">
        <v>6266.3149999999996</v>
      </c>
      <c r="C1344" s="116">
        <v>34970.925999999999</v>
      </c>
      <c r="D1344" s="116">
        <v>5713.5320000000002</v>
      </c>
      <c r="E1344" s="117">
        <v>40980.737000000001</v>
      </c>
      <c r="F1344" s="117">
        <v>4243.2669999999998</v>
      </c>
      <c r="G1344" s="117">
        <v>44444.264000000003</v>
      </c>
      <c r="H1344" s="104">
        <f>D1344/D1342*100</f>
        <v>91.339494538205372</v>
      </c>
      <c r="I1344" s="104">
        <f>E1344/E1342*100</f>
        <v>84.282728216987962</v>
      </c>
      <c r="J1344" s="105">
        <f t="shared" si="259"/>
        <v>91.178499644527932</v>
      </c>
      <c r="K1344" s="105">
        <f t="shared" si="260"/>
        <v>134.64936333254542</v>
      </c>
      <c r="L1344" s="105">
        <f t="shared" si="260"/>
        <v>92.207032610552403</v>
      </c>
      <c r="M1344" s="47" t="s">
        <v>831</v>
      </c>
    </row>
    <row r="1345" spans="1:13" s="89" customFormat="1" ht="45" x14ac:dyDescent="0.2">
      <c r="A1345" s="42" t="s">
        <v>752</v>
      </c>
      <c r="B1345" s="116"/>
      <c r="C1345" s="116"/>
      <c r="D1345" s="116"/>
      <c r="E1345" s="117"/>
      <c r="F1345" s="117"/>
      <c r="G1345" s="117"/>
      <c r="H1345" s="112"/>
      <c r="I1345" s="112"/>
      <c r="J1345" s="112"/>
      <c r="K1345" s="112"/>
      <c r="L1345" s="112"/>
      <c r="M1345" s="42" t="s">
        <v>1019</v>
      </c>
    </row>
    <row r="1346" spans="1:13" s="89" customFormat="1" x14ac:dyDescent="0.2">
      <c r="A1346" s="43" t="s">
        <v>555</v>
      </c>
      <c r="B1346" s="116">
        <v>23221.288</v>
      </c>
      <c r="C1346" s="116">
        <v>161130.23199999999</v>
      </c>
      <c r="D1346" s="116">
        <v>21812.687000000002</v>
      </c>
      <c r="E1346" s="117">
        <v>183045.13399999999</v>
      </c>
      <c r="F1346" s="117">
        <v>22178.016</v>
      </c>
      <c r="G1346" s="117">
        <v>165902.864</v>
      </c>
      <c r="H1346" s="104">
        <f>H1347+H1348</f>
        <v>99.999999999999986</v>
      </c>
      <c r="I1346" s="104">
        <f>I1347+I1348</f>
        <v>100.00000000000001</v>
      </c>
      <c r="J1346" s="105">
        <f t="shared" ref="J1346:J1351" si="261">D1346/B1346*100</f>
        <v>93.934010034240998</v>
      </c>
      <c r="K1346" s="105">
        <f t="shared" ref="K1346:L1349" si="262">D1346/F1346*100</f>
        <v>98.352742643886643</v>
      </c>
      <c r="L1346" s="105">
        <f t="shared" si="262"/>
        <v>110.33271493131065</v>
      </c>
      <c r="M1346" s="43" t="s">
        <v>556</v>
      </c>
    </row>
    <row r="1347" spans="1:13" s="89" customFormat="1" x14ac:dyDescent="0.2">
      <c r="A1347" s="47" t="s">
        <v>562</v>
      </c>
      <c r="B1347" s="116">
        <v>21562.082999999999</v>
      </c>
      <c r="C1347" s="116">
        <v>148712.41699999999</v>
      </c>
      <c r="D1347" s="116">
        <v>20989.082999999999</v>
      </c>
      <c r="E1347" s="117">
        <v>169701.5</v>
      </c>
      <c r="F1347" s="117">
        <v>20457.083999999999</v>
      </c>
      <c r="G1347" s="117">
        <v>155154.84</v>
      </c>
      <c r="H1347" s="104">
        <f>D1347/D1346*100</f>
        <v>96.224197413184342</v>
      </c>
      <c r="I1347" s="104">
        <f>E1347/E1346*100</f>
        <v>92.710194634291682</v>
      </c>
      <c r="J1347" s="105">
        <f t="shared" si="261"/>
        <v>97.342557303021238</v>
      </c>
      <c r="K1347" s="105">
        <f t="shared" si="262"/>
        <v>102.60056125301142</v>
      </c>
      <c r="L1347" s="105">
        <f t="shared" si="262"/>
        <v>109.37557603746041</v>
      </c>
      <c r="M1347" s="47" t="s">
        <v>830</v>
      </c>
    </row>
    <row r="1348" spans="1:13" s="89" customFormat="1" x14ac:dyDescent="0.2">
      <c r="A1348" s="47" t="s">
        <v>563</v>
      </c>
      <c r="B1348" s="116">
        <v>1659.2049999999999</v>
      </c>
      <c r="C1348" s="116">
        <v>12417.815000000001</v>
      </c>
      <c r="D1348" s="116">
        <v>823.60400000000004</v>
      </c>
      <c r="E1348" s="117">
        <v>13343.634</v>
      </c>
      <c r="F1348" s="117">
        <v>1720.932</v>
      </c>
      <c r="G1348" s="117">
        <v>10748.023999999999</v>
      </c>
      <c r="H1348" s="104">
        <f>D1348/D1346*100</f>
        <v>3.7758025868156451</v>
      </c>
      <c r="I1348" s="104">
        <f>E1348/E1346*100</f>
        <v>7.2898053657083297</v>
      </c>
      <c r="J1348" s="105">
        <f t="shared" si="261"/>
        <v>49.638471436621764</v>
      </c>
      <c r="K1348" s="105">
        <f t="shared" si="262"/>
        <v>47.858021118789125</v>
      </c>
      <c r="L1348" s="105">
        <f t="shared" si="262"/>
        <v>124.14964834466318</v>
      </c>
      <c r="M1348" s="47" t="s">
        <v>563</v>
      </c>
    </row>
    <row r="1349" spans="1:13" s="89" customFormat="1" x14ac:dyDescent="0.2">
      <c r="A1349" s="43" t="s">
        <v>557</v>
      </c>
      <c r="B1349" s="116">
        <v>23221.288</v>
      </c>
      <c r="C1349" s="116">
        <v>161130.23199999999</v>
      </c>
      <c r="D1349" s="116">
        <v>21812.687000000002</v>
      </c>
      <c r="E1349" s="117">
        <v>183045.13399999999</v>
      </c>
      <c r="F1349" s="117">
        <v>22178.016</v>
      </c>
      <c r="G1349" s="117">
        <v>165902.864</v>
      </c>
      <c r="H1349" s="104">
        <f>H1350+H1351</f>
        <v>99.999999999999986</v>
      </c>
      <c r="I1349" s="104">
        <f>I1350+I1351</f>
        <v>99.999999453686669</v>
      </c>
      <c r="J1349" s="105">
        <f t="shared" si="261"/>
        <v>93.934010034240998</v>
      </c>
      <c r="K1349" s="105">
        <f t="shared" si="262"/>
        <v>98.352742643886643</v>
      </c>
      <c r="L1349" s="105">
        <f t="shared" si="262"/>
        <v>110.33271493131065</v>
      </c>
      <c r="M1349" s="43" t="s">
        <v>558</v>
      </c>
    </row>
    <row r="1350" spans="1:13" s="89" customFormat="1" x14ac:dyDescent="0.2">
      <c r="A1350" s="47" t="s">
        <v>564</v>
      </c>
      <c r="B1350" s="116">
        <v>141.42500000000001</v>
      </c>
      <c r="C1350" s="116">
        <v>20738.989000000001</v>
      </c>
      <c r="D1350" s="116">
        <v>205.499</v>
      </c>
      <c r="E1350" s="117">
        <v>21050.312999999998</v>
      </c>
      <c r="F1350" s="117">
        <v>158.83699999999999</v>
      </c>
      <c r="G1350" s="117">
        <v>1405.8309999999999</v>
      </c>
      <c r="H1350" s="104">
        <f>D1350/D1349*100</f>
        <v>0.94210768256107091</v>
      </c>
      <c r="I1350" s="104">
        <f>E1350/E1349*100</f>
        <v>11.500066972553338</v>
      </c>
      <c r="J1350" s="105">
        <f t="shared" si="261"/>
        <v>145.30599257557006</v>
      </c>
      <c r="K1350" s="105">
        <f>D1350/F1350*100</f>
        <v>129.37728614869332</v>
      </c>
      <c r="L1350" s="106"/>
      <c r="M1350" s="47" t="s">
        <v>564</v>
      </c>
    </row>
    <row r="1351" spans="1:13" s="89" customFormat="1" x14ac:dyDescent="0.2">
      <c r="A1351" s="47" t="s">
        <v>565</v>
      </c>
      <c r="B1351" s="116">
        <v>23079.863000000001</v>
      </c>
      <c r="C1351" s="116">
        <v>140391.24299999999</v>
      </c>
      <c r="D1351" s="116">
        <v>21607.187999999998</v>
      </c>
      <c r="E1351" s="117">
        <v>161994.82</v>
      </c>
      <c r="F1351" s="117">
        <v>22019.179</v>
      </c>
      <c r="G1351" s="117">
        <v>164497.033</v>
      </c>
      <c r="H1351" s="104">
        <f>D1351/D1349*100</f>
        <v>99.057892317438913</v>
      </c>
      <c r="I1351" s="104">
        <f>E1351/E1349*100</f>
        <v>88.499932481133328</v>
      </c>
      <c r="J1351" s="105">
        <f t="shared" si="261"/>
        <v>93.619221223280221</v>
      </c>
      <c r="K1351" s="105">
        <f>D1351/F1351*100</f>
        <v>98.128944771283244</v>
      </c>
      <c r="L1351" s="105">
        <f>E1351/G1351*100</f>
        <v>98.47887043652635</v>
      </c>
      <c r="M1351" s="47" t="s">
        <v>831</v>
      </c>
    </row>
    <row r="1352" spans="1:13" s="89" customFormat="1" ht="33.75" x14ac:dyDescent="0.2">
      <c r="A1352" s="42" t="s">
        <v>753</v>
      </c>
      <c r="B1352" s="116"/>
      <c r="C1352" s="116"/>
      <c r="D1352" s="116"/>
      <c r="E1352" s="117"/>
      <c r="F1352" s="117"/>
      <c r="G1352" s="117"/>
      <c r="H1352" s="112"/>
      <c r="I1352" s="112"/>
      <c r="J1352" s="112"/>
      <c r="K1352" s="112"/>
      <c r="L1352" s="112"/>
      <c r="M1352" s="42" t="s">
        <v>1020</v>
      </c>
    </row>
    <row r="1353" spans="1:13" s="89" customFormat="1" x14ac:dyDescent="0.2">
      <c r="A1353" s="43" t="s">
        <v>555</v>
      </c>
      <c r="B1353" s="116">
        <v>1185.9259999999999</v>
      </c>
      <c r="C1353" s="116">
        <v>14497.880999999999</v>
      </c>
      <c r="D1353" s="116">
        <v>173.286</v>
      </c>
      <c r="E1353" s="117">
        <v>14670.402</v>
      </c>
      <c r="F1353" s="117">
        <v>1260.182</v>
      </c>
      <c r="G1353" s="117">
        <v>2695.549</v>
      </c>
      <c r="H1353" s="104">
        <f>H1354+H1355</f>
        <v>100</v>
      </c>
      <c r="I1353" s="104">
        <f>I1354+I1355</f>
        <v>100</v>
      </c>
      <c r="J1353" s="105">
        <f>D1353/B1353*100</f>
        <v>14.611872916185328</v>
      </c>
      <c r="K1353" s="105">
        <f>D1353/F1353*100</f>
        <v>13.750870905948506</v>
      </c>
      <c r="L1353" s="106"/>
      <c r="M1353" s="43" t="s">
        <v>556</v>
      </c>
    </row>
    <row r="1354" spans="1:13" s="89" customFormat="1" x14ac:dyDescent="0.2">
      <c r="A1354" s="47" t="s">
        <v>562</v>
      </c>
      <c r="B1354" s="116">
        <v>0</v>
      </c>
      <c r="C1354" s="116">
        <v>0</v>
      </c>
      <c r="D1354" s="116">
        <v>0</v>
      </c>
      <c r="E1354" s="117">
        <v>0</v>
      </c>
      <c r="F1354" s="117">
        <v>0</v>
      </c>
      <c r="G1354" s="117">
        <v>0</v>
      </c>
      <c r="H1354" s="104">
        <f>D1354/D1353*100</f>
        <v>0</v>
      </c>
      <c r="I1354" s="104">
        <f>E1354/E1353*100</f>
        <v>0</v>
      </c>
      <c r="J1354" s="105">
        <v>0</v>
      </c>
      <c r="K1354" s="105">
        <v>0</v>
      </c>
      <c r="L1354" s="105">
        <v>0</v>
      </c>
      <c r="M1354" s="47" t="s">
        <v>830</v>
      </c>
    </row>
    <row r="1355" spans="1:13" s="89" customFormat="1" x14ac:dyDescent="0.2">
      <c r="A1355" s="47" t="s">
        <v>563</v>
      </c>
      <c r="B1355" s="116">
        <v>1185.9259999999999</v>
      </c>
      <c r="C1355" s="116">
        <v>14497.880999999999</v>
      </c>
      <c r="D1355" s="116">
        <v>173.286</v>
      </c>
      <c r="E1355" s="117">
        <v>14670.402</v>
      </c>
      <c r="F1355" s="117">
        <v>1260.182</v>
      </c>
      <c r="G1355" s="117">
        <v>2695.549</v>
      </c>
      <c r="H1355" s="104">
        <f>D1355/D1353*100</f>
        <v>100</v>
      </c>
      <c r="I1355" s="104">
        <f>E1355/E1353*100</f>
        <v>100</v>
      </c>
      <c r="J1355" s="105">
        <f>D1355/B1355*100</f>
        <v>14.611872916185328</v>
      </c>
      <c r="K1355" s="105">
        <f>D1355/F1355*100</f>
        <v>13.750870905948506</v>
      </c>
      <c r="L1355" s="106"/>
      <c r="M1355" s="47" t="s">
        <v>563</v>
      </c>
    </row>
    <row r="1356" spans="1:13" s="89" customFormat="1" x14ac:dyDescent="0.2">
      <c r="A1356" s="43" t="s">
        <v>557</v>
      </c>
      <c r="B1356" s="116">
        <v>1185.9259999999999</v>
      </c>
      <c r="C1356" s="116">
        <v>14497.880999999999</v>
      </c>
      <c r="D1356" s="116">
        <v>173.286</v>
      </c>
      <c r="E1356" s="117">
        <v>14670.402</v>
      </c>
      <c r="F1356" s="117">
        <v>1260.182</v>
      </c>
      <c r="G1356" s="117">
        <v>2695.549</v>
      </c>
      <c r="H1356" s="104">
        <f>H1357+H1358</f>
        <v>100</v>
      </c>
      <c r="I1356" s="104">
        <f>I1357+I1358</f>
        <v>100</v>
      </c>
      <c r="J1356" s="105">
        <f>D1356/B1356*100</f>
        <v>14.611872916185328</v>
      </c>
      <c r="K1356" s="105">
        <f>D1356/F1356*100</f>
        <v>13.750870905948506</v>
      </c>
      <c r="L1356" s="106"/>
      <c r="M1356" s="43" t="s">
        <v>558</v>
      </c>
    </row>
    <row r="1357" spans="1:13" s="89" customFormat="1" x14ac:dyDescent="0.2">
      <c r="A1357" s="47" t="s">
        <v>564</v>
      </c>
      <c r="B1357" s="116">
        <v>0</v>
      </c>
      <c r="C1357" s="116">
        <v>0</v>
      </c>
      <c r="D1357" s="116">
        <v>0</v>
      </c>
      <c r="E1357" s="117">
        <v>0</v>
      </c>
      <c r="F1357" s="117">
        <v>32.481999999999999</v>
      </c>
      <c r="G1357" s="117">
        <v>47.466000000000001</v>
      </c>
      <c r="H1357" s="104">
        <f>D1357/D1356*100</f>
        <v>0</v>
      </c>
      <c r="I1357" s="104">
        <f>E1357/E1356*100</f>
        <v>0</v>
      </c>
      <c r="J1357" s="105">
        <v>0</v>
      </c>
      <c r="K1357" s="105">
        <f>D1357/F1357*100</f>
        <v>0</v>
      </c>
      <c r="L1357" s="105">
        <f>E1357/G1357*100</f>
        <v>0</v>
      </c>
      <c r="M1357" s="47" t="s">
        <v>564</v>
      </c>
    </row>
    <row r="1358" spans="1:13" s="89" customFormat="1" x14ac:dyDescent="0.2">
      <c r="A1358" s="47" t="s">
        <v>565</v>
      </c>
      <c r="B1358" s="116">
        <v>1185.9259999999999</v>
      </c>
      <c r="C1358" s="116">
        <v>14497.880999999999</v>
      </c>
      <c r="D1358" s="116">
        <v>173.286</v>
      </c>
      <c r="E1358" s="117">
        <v>14670.402</v>
      </c>
      <c r="F1358" s="117">
        <v>1227.7</v>
      </c>
      <c r="G1358" s="117">
        <v>2648.0830000000001</v>
      </c>
      <c r="H1358" s="104">
        <f>D1358/D1356*100</f>
        <v>100</v>
      </c>
      <c r="I1358" s="104">
        <f>E1358/E1356*100</f>
        <v>100</v>
      </c>
      <c r="J1358" s="105">
        <f>D1358/B1358*100</f>
        <v>14.611872916185328</v>
      </c>
      <c r="K1358" s="105">
        <f>D1358/F1358*100</f>
        <v>14.114685998208031</v>
      </c>
      <c r="L1358" s="106"/>
      <c r="M1358" s="47" t="s">
        <v>831</v>
      </c>
    </row>
    <row r="1359" spans="1:13" s="89" customFormat="1" ht="22.5" x14ac:dyDescent="0.2">
      <c r="A1359" s="42" t="s">
        <v>754</v>
      </c>
      <c r="B1359" s="116"/>
      <c r="C1359" s="116"/>
      <c r="D1359" s="116"/>
      <c r="E1359" s="117"/>
      <c r="F1359" s="117"/>
      <c r="G1359" s="117"/>
      <c r="H1359" s="112"/>
      <c r="I1359" s="112"/>
      <c r="J1359" s="112"/>
      <c r="K1359" s="112"/>
      <c r="L1359" s="112"/>
      <c r="M1359" s="42" t="s">
        <v>1021</v>
      </c>
    </row>
    <row r="1360" spans="1:13" s="89" customFormat="1" x14ac:dyDescent="0.2">
      <c r="A1360" s="43" t="s">
        <v>555</v>
      </c>
      <c r="B1360" s="116">
        <v>216.06299999999999</v>
      </c>
      <c r="C1360" s="116">
        <v>1095.5129999999999</v>
      </c>
      <c r="D1360" s="116">
        <v>62.746000000000002</v>
      </c>
      <c r="E1360" s="117">
        <v>1161.3309999999999</v>
      </c>
      <c r="F1360" s="117">
        <v>81.298000000000002</v>
      </c>
      <c r="G1360" s="117">
        <v>623.95399999999995</v>
      </c>
      <c r="H1360" s="104">
        <f>H1361+H1362</f>
        <v>100</v>
      </c>
      <c r="I1360" s="104">
        <f>I1361+I1362</f>
        <v>100</v>
      </c>
      <c r="J1360" s="105">
        <f>D1360/B1360*100</f>
        <v>29.040603897937178</v>
      </c>
      <c r="K1360" s="105">
        <f>D1360/F1360*100</f>
        <v>77.180250436665105</v>
      </c>
      <c r="L1360" s="105">
        <f>E1360/G1360*100</f>
        <v>186.12445789272925</v>
      </c>
      <c r="M1360" s="43" t="s">
        <v>556</v>
      </c>
    </row>
    <row r="1361" spans="1:13" s="89" customFormat="1" x14ac:dyDescent="0.2">
      <c r="A1361" s="47" t="s">
        <v>562</v>
      </c>
      <c r="B1361" s="116">
        <v>0</v>
      </c>
      <c r="C1361" s="116">
        <v>0</v>
      </c>
      <c r="D1361" s="116">
        <v>0</v>
      </c>
      <c r="E1361" s="117">
        <v>0</v>
      </c>
      <c r="F1361" s="117">
        <v>0</v>
      </c>
      <c r="G1361" s="117">
        <v>0</v>
      </c>
      <c r="H1361" s="104">
        <f>D1361/D1360*100</f>
        <v>0</v>
      </c>
      <c r="I1361" s="104">
        <f>E1361/E1360*100</f>
        <v>0</v>
      </c>
      <c r="J1361" s="105">
        <v>0</v>
      </c>
      <c r="K1361" s="105">
        <v>0</v>
      </c>
      <c r="L1361" s="105">
        <v>0</v>
      </c>
      <c r="M1361" s="47" t="s">
        <v>830</v>
      </c>
    </row>
    <row r="1362" spans="1:13" s="89" customFormat="1" x14ac:dyDescent="0.2">
      <c r="A1362" s="47" t="s">
        <v>563</v>
      </c>
      <c r="B1362" s="116">
        <v>216.06299999999999</v>
      </c>
      <c r="C1362" s="116">
        <v>1095.5129999999999</v>
      </c>
      <c r="D1362" s="116">
        <v>62.746000000000002</v>
      </c>
      <c r="E1362" s="117">
        <v>1161.3309999999999</v>
      </c>
      <c r="F1362" s="117">
        <v>81.298000000000002</v>
      </c>
      <c r="G1362" s="117">
        <v>623.95399999999995</v>
      </c>
      <c r="H1362" s="104">
        <f>D1362/D1360*100</f>
        <v>100</v>
      </c>
      <c r="I1362" s="104">
        <f>E1362/E1360*100</f>
        <v>100</v>
      </c>
      <c r="J1362" s="105">
        <f>D1362/B1362*100</f>
        <v>29.040603897937178</v>
      </c>
      <c r="K1362" s="105">
        <f>D1362/F1362*100</f>
        <v>77.180250436665105</v>
      </c>
      <c r="L1362" s="105">
        <f>E1362/G1362*100</f>
        <v>186.12445789272925</v>
      </c>
      <c r="M1362" s="47" t="s">
        <v>563</v>
      </c>
    </row>
    <row r="1363" spans="1:13" s="89" customFormat="1" x14ac:dyDescent="0.2">
      <c r="A1363" s="43" t="s">
        <v>557</v>
      </c>
      <c r="B1363" s="116">
        <v>216.06299999999999</v>
      </c>
      <c r="C1363" s="116">
        <v>1095.5129999999999</v>
      </c>
      <c r="D1363" s="116">
        <v>62.746000000000002</v>
      </c>
      <c r="E1363" s="117">
        <v>1161.3309999999999</v>
      </c>
      <c r="F1363" s="117">
        <v>81.298000000000002</v>
      </c>
      <c r="G1363" s="117">
        <v>623.95399999999995</v>
      </c>
      <c r="H1363" s="104">
        <f>H1364+H1365</f>
        <v>99.998406272909818</v>
      </c>
      <c r="I1363" s="104">
        <f>I1364+I1365</f>
        <v>100.00008610809495</v>
      </c>
      <c r="J1363" s="105">
        <f>D1363/B1363*100</f>
        <v>29.040603897937178</v>
      </c>
      <c r="K1363" s="105">
        <f>D1363/F1363*100</f>
        <v>77.180250436665105</v>
      </c>
      <c r="L1363" s="105">
        <f>E1363/G1363*100</f>
        <v>186.12445789272925</v>
      </c>
      <c r="M1363" s="43" t="s">
        <v>558</v>
      </c>
    </row>
    <row r="1364" spans="1:13" s="89" customFormat="1" x14ac:dyDescent="0.2">
      <c r="A1364" s="47" t="s">
        <v>564</v>
      </c>
      <c r="B1364" s="116">
        <v>1.8939999999999999</v>
      </c>
      <c r="C1364" s="116">
        <v>7.3310000000000004</v>
      </c>
      <c r="D1364" s="116">
        <v>23.853999999999999</v>
      </c>
      <c r="E1364" s="117">
        <v>31.222000000000001</v>
      </c>
      <c r="F1364" s="117">
        <v>0.38100000000000001</v>
      </c>
      <c r="G1364" s="117">
        <v>2.9239999999999999</v>
      </c>
      <c r="H1364" s="104">
        <f>D1364/D1363*100</f>
        <v>38.016766008988618</v>
      </c>
      <c r="I1364" s="104">
        <f>E1364/E1363*100</f>
        <v>2.688466940088571</v>
      </c>
      <c r="J1364" s="106"/>
      <c r="K1364" s="106"/>
      <c r="L1364" s="106"/>
      <c r="M1364" s="47" t="s">
        <v>564</v>
      </c>
    </row>
    <row r="1365" spans="1:13" s="89" customFormat="1" x14ac:dyDescent="0.2">
      <c r="A1365" s="47" t="s">
        <v>565</v>
      </c>
      <c r="B1365" s="116">
        <v>214.16800000000001</v>
      </c>
      <c r="C1365" s="116">
        <v>1088.182</v>
      </c>
      <c r="D1365" s="116">
        <v>38.890999999999998</v>
      </c>
      <c r="E1365" s="117">
        <v>1130.1099999999999</v>
      </c>
      <c r="F1365" s="117">
        <v>80.917000000000002</v>
      </c>
      <c r="G1365" s="117">
        <v>621.03</v>
      </c>
      <c r="H1365" s="104">
        <f>D1365/D1363*100</f>
        <v>61.9816402639212</v>
      </c>
      <c r="I1365" s="104">
        <f>E1365/E1363*100</f>
        <v>97.311619168006374</v>
      </c>
      <c r="J1365" s="105">
        <f>D1365/B1365*100</f>
        <v>18.159108737066227</v>
      </c>
      <c r="K1365" s="105">
        <f>D1365/F1365*100</f>
        <v>48.062829813265438</v>
      </c>
      <c r="L1365" s="105">
        <f>E1365/G1365*100</f>
        <v>181.97349564433279</v>
      </c>
      <c r="M1365" s="47" t="s">
        <v>831</v>
      </c>
    </row>
    <row r="1366" spans="1:13" s="89" customFormat="1" ht="22.5" x14ac:dyDescent="0.2">
      <c r="A1366" s="42" t="s">
        <v>755</v>
      </c>
      <c r="B1366" s="116"/>
      <c r="C1366" s="116"/>
      <c r="D1366" s="116"/>
      <c r="E1366" s="117"/>
      <c r="F1366" s="117"/>
      <c r="G1366" s="117"/>
      <c r="H1366" s="112"/>
      <c r="I1366" s="112"/>
      <c r="J1366" s="112"/>
      <c r="K1366" s="112"/>
      <c r="L1366" s="112"/>
      <c r="M1366" s="42" t="s">
        <v>1022</v>
      </c>
    </row>
    <row r="1367" spans="1:13" s="89" customFormat="1" x14ac:dyDescent="0.2">
      <c r="A1367" s="43" t="s">
        <v>555</v>
      </c>
      <c r="B1367" s="116">
        <v>11163.378000000001</v>
      </c>
      <c r="C1367" s="116">
        <v>107390.988</v>
      </c>
      <c r="D1367" s="116">
        <v>9606.6990000000005</v>
      </c>
      <c r="E1367" s="117">
        <v>118495.73</v>
      </c>
      <c r="F1367" s="117">
        <v>10217.718000000001</v>
      </c>
      <c r="G1367" s="117">
        <v>111781.71</v>
      </c>
      <c r="H1367" s="104">
        <f>H1368+H1369</f>
        <v>100</v>
      </c>
      <c r="I1367" s="104">
        <f>I1368+I1369</f>
        <v>100</v>
      </c>
      <c r="J1367" s="105">
        <f t="shared" ref="J1367:J1372" si="263">D1367/B1367*100</f>
        <v>86.055484280833269</v>
      </c>
      <c r="K1367" s="105">
        <f t="shared" ref="K1367:L1370" si="264">D1367/F1367*100</f>
        <v>94.020005249704482</v>
      </c>
      <c r="L1367" s="105">
        <f t="shared" si="264"/>
        <v>106.00636723127602</v>
      </c>
      <c r="M1367" s="43" t="s">
        <v>556</v>
      </c>
    </row>
    <row r="1368" spans="1:13" s="89" customFormat="1" x14ac:dyDescent="0.2">
      <c r="A1368" s="47" t="s">
        <v>562</v>
      </c>
      <c r="B1368" s="116">
        <v>3233</v>
      </c>
      <c r="C1368" s="116">
        <v>25239</v>
      </c>
      <c r="D1368" s="116">
        <v>2851</v>
      </c>
      <c r="E1368" s="117">
        <v>28090</v>
      </c>
      <c r="F1368" s="117">
        <v>2175</v>
      </c>
      <c r="G1368" s="117">
        <v>29262</v>
      </c>
      <c r="H1368" s="104">
        <f>D1368/D1367*100</f>
        <v>29.677207540279966</v>
      </c>
      <c r="I1368" s="104">
        <f>E1368/E1367*100</f>
        <v>23.705495548236211</v>
      </c>
      <c r="J1368" s="105">
        <f t="shared" si="263"/>
        <v>88.184348901948653</v>
      </c>
      <c r="K1368" s="105">
        <f t="shared" si="264"/>
        <v>131.08045977011494</v>
      </c>
      <c r="L1368" s="105">
        <f t="shared" si="264"/>
        <v>95.99480554985989</v>
      </c>
      <c r="M1368" s="47" t="s">
        <v>830</v>
      </c>
    </row>
    <row r="1369" spans="1:13" s="89" customFormat="1" x14ac:dyDescent="0.2">
      <c r="A1369" s="47" t="s">
        <v>563</v>
      </c>
      <c r="B1369" s="116">
        <v>7930.3779999999997</v>
      </c>
      <c r="C1369" s="116">
        <v>82151.987999999998</v>
      </c>
      <c r="D1369" s="116">
        <v>6755.6989999999996</v>
      </c>
      <c r="E1369" s="117">
        <v>90405.73</v>
      </c>
      <c r="F1369" s="117">
        <v>8042.7179999999998</v>
      </c>
      <c r="G1369" s="117">
        <v>82519.710000000006</v>
      </c>
      <c r="H1369" s="104">
        <f>D1369/D1367*100</f>
        <v>70.322792459720034</v>
      </c>
      <c r="I1369" s="104">
        <f>E1369/E1367*100</f>
        <v>76.294504451763785</v>
      </c>
      <c r="J1369" s="105">
        <f t="shared" si="263"/>
        <v>85.187603920014908</v>
      </c>
      <c r="K1369" s="105">
        <f t="shared" si="264"/>
        <v>83.997710724160655</v>
      </c>
      <c r="L1369" s="105">
        <f t="shared" si="264"/>
        <v>109.55652897956136</v>
      </c>
      <c r="M1369" s="47" t="s">
        <v>563</v>
      </c>
    </row>
    <row r="1370" spans="1:13" s="89" customFormat="1" x14ac:dyDescent="0.2">
      <c r="A1370" s="43" t="s">
        <v>557</v>
      </c>
      <c r="B1370" s="116">
        <v>11163.378000000001</v>
      </c>
      <c r="C1370" s="116">
        <v>107390.988</v>
      </c>
      <c r="D1370" s="116">
        <v>9606.6990000000005</v>
      </c>
      <c r="E1370" s="117">
        <v>118495.73</v>
      </c>
      <c r="F1370" s="117">
        <v>10217.718000000001</v>
      </c>
      <c r="G1370" s="117">
        <v>111781.71</v>
      </c>
      <c r="H1370" s="104">
        <f>H1371+H1372</f>
        <v>100</v>
      </c>
      <c r="I1370" s="104">
        <f>I1371+I1372</f>
        <v>100</v>
      </c>
      <c r="J1370" s="105">
        <f t="shared" si="263"/>
        <v>86.055484280833269</v>
      </c>
      <c r="K1370" s="105">
        <f t="shared" si="264"/>
        <v>94.020005249704482</v>
      </c>
      <c r="L1370" s="105">
        <f t="shared" si="264"/>
        <v>106.00636723127602</v>
      </c>
      <c r="M1370" s="43" t="s">
        <v>558</v>
      </c>
    </row>
    <row r="1371" spans="1:13" s="89" customFormat="1" x14ac:dyDescent="0.2">
      <c r="A1371" s="47" t="s">
        <v>564</v>
      </c>
      <c r="B1371" s="116">
        <v>1066.6199999999999</v>
      </c>
      <c r="C1371" s="116">
        <v>4284.8500000000004</v>
      </c>
      <c r="D1371" s="116">
        <v>757.16399999999999</v>
      </c>
      <c r="E1371" s="117">
        <v>5042.2219999999998</v>
      </c>
      <c r="F1371" s="117">
        <v>228.00299999999999</v>
      </c>
      <c r="G1371" s="117">
        <v>1592.1030000000001</v>
      </c>
      <c r="H1371" s="104">
        <f>D1371/D1370*100</f>
        <v>7.8816251034824756</v>
      </c>
      <c r="I1371" s="104">
        <f>E1371/E1370*100</f>
        <v>4.2551929930302128</v>
      </c>
      <c r="J1371" s="105">
        <f t="shared" si="263"/>
        <v>70.987230691342745</v>
      </c>
      <c r="K1371" s="106">
        <f>D1371/F1371</f>
        <v>3.3208510414336656</v>
      </c>
      <c r="L1371" s="106">
        <f>E1371/G1371</f>
        <v>3.1670199729540109</v>
      </c>
      <c r="M1371" s="47" t="s">
        <v>564</v>
      </c>
    </row>
    <row r="1372" spans="1:13" s="89" customFormat="1" x14ac:dyDescent="0.2">
      <c r="A1372" s="47" t="s">
        <v>565</v>
      </c>
      <c r="B1372" s="116">
        <v>10096.758</v>
      </c>
      <c r="C1372" s="116">
        <v>103106.13800000001</v>
      </c>
      <c r="D1372" s="116">
        <v>8849.5349999999999</v>
      </c>
      <c r="E1372" s="117">
        <v>113453.508</v>
      </c>
      <c r="F1372" s="117">
        <v>9989.7139999999999</v>
      </c>
      <c r="G1372" s="117">
        <v>110189.607</v>
      </c>
      <c r="H1372" s="104">
        <f>D1372/D1370*100</f>
        <v>92.118374896517523</v>
      </c>
      <c r="I1372" s="104">
        <f>E1372/E1370*100</f>
        <v>95.744807006969793</v>
      </c>
      <c r="J1372" s="105">
        <f t="shared" si="263"/>
        <v>87.647292328884191</v>
      </c>
      <c r="K1372" s="105">
        <f>D1372/F1372*100</f>
        <v>88.586470043086322</v>
      </c>
      <c r="L1372" s="105">
        <f>E1372/G1372*100</f>
        <v>102.96207699515618</v>
      </c>
      <c r="M1372" s="47" t="s">
        <v>831</v>
      </c>
    </row>
    <row r="1373" spans="1:13" s="89" customFormat="1" ht="22.5" x14ac:dyDescent="0.2">
      <c r="A1373" s="42" t="s">
        <v>756</v>
      </c>
      <c r="B1373" s="116"/>
      <c r="C1373" s="116"/>
      <c r="D1373" s="116"/>
      <c r="E1373" s="117"/>
      <c r="F1373" s="117"/>
      <c r="G1373" s="117"/>
      <c r="H1373" s="112"/>
      <c r="I1373" s="112"/>
      <c r="J1373" s="112"/>
      <c r="K1373" s="112"/>
      <c r="L1373" s="112"/>
      <c r="M1373" s="42" t="s">
        <v>1023</v>
      </c>
    </row>
    <row r="1374" spans="1:13" s="89" customFormat="1" x14ac:dyDescent="0.2">
      <c r="A1374" s="43" t="s">
        <v>555</v>
      </c>
      <c r="B1374" s="116">
        <v>146872.65299999999</v>
      </c>
      <c r="C1374" s="116">
        <v>1239791.6580000001</v>
      </c>
      <c r="D1374" s="116">
        <v>128072.341</v>
      </c>
      <c r="E1374" s="117">
        <v>1367868.267</v>
      </c>
      <c r="F1374" s="117">
        <v>126039.18799999999</v>
      </c>
      <c r="G1374" s="117">
        <v>1317847.702</v>
      </c>
      <c r="H1374" s="104">
        <f>H1375+H1376+H1377</f>
        <v>99.999999999999986</v>
      </c>
      <c r="I1374" s="104">
        <f>I1375+I1376+I1377</f>
        <v>100</v>
      </c>
      <c r="J1374" s="105">
        <f t="shared" ref="J1374:J1379" si="265">D1374/B1374*100</f>
        <v>87.199583029251883</v>
      </c>
      <c r="K1374" s="105">
        <f t="shared" ref="K1374:L1376" si="266">D1374/F1374*100</f>
        <v>101.61311178869225</v>
      </c>
      <c r="L1374" s="105">
        <f t="shared" si="266"/>
        <v>103.79562561926446</v>
      </c>
      <c r="M1374" s="43" t="s">
        <v>556</v>
      </c>
    </row>
    <row r="1375" spans="1:13" s="89" customFormat="1" x14ac:dyDescent="0.2">
      <c r="A1375" s="47" t="s">
        <v>562</v>
      </c>
      <c r="B1375" s="116">
        <v>131757.66699999999</v>
      </c>
      <c r="C1375" s="116">
        <v>1234901.3330000001</v>
      </c>
      <c r="D1375" s="116">
        <v>127493.667</v>
      </c>
      <c r="E1375" s="117">
        <v>1362395</v>
      </c>
      <c r="F1375" s="117">
        <v>125683</v>
      </c>
      <c r="G1375" s="117">
        <v>1291900</v>
      </c>
      <c r="H1375" s="104">
        <f>D1375/D1374*100</f>
        <v>99.548166297670775</v>
      </c>
      <c r="I1375" s="104">
        <f>E1375/E1374*100</f>
        <v>99.599868851990848</v>
      </c>
      <c r="J1375" s="105">
        <f t="shared" si="265"/>
        <v>96.763755690968651</v>
      </c>
      <c r="K1375" s="105">
        <f t="shared" si="266"/>
        <v>101.44066182379478</v>
      </c>
      <c r="L1375" s="105">
        <f t="shared" si="266"/>
        <v>105.45669169440359</v>
      </c>
      <c r="M1375" s="47" t="s">
        <v>830</v>
      </c>
    </row>
    <row r="1376" spans="1:13" s="89" customFormat="1" x14ac:dyDescent="0.2">
      <c r="A1376" s="47" t="s">
        <v>563</v>
      </c>
      <c r="B1376" s="116">
        <v>746.33</v>
      </c>
      <c r="C1376" s="116">
        <v>4890.3249999999998</v>
      </c>
      <c r="D1376" s="116">
        <v>578.67399999999998</v>
      </c>
      <c r="E1376" s="117">
        <v>5473.2669999999998</v>
      </c>
      <c r="F1376" s="117">
        <v>356.18799999999999</v>
      </c>
      <c r="G1376" s="117">
        <v>25947.702000000001</v>
      </c>
      <c r="H1376" s="104">
        <f>D1376/D1374*100</f>
        <v>0.45183370232921721</v>
      </c>
      <c r="I1376" s="104">
        <f>E1376/E1374*100</f>
        <v>0.4001311480091525</v>
      </c>
      <c r="J1376" s="105">
        <f t="shared" si="265"/>
        <v>77.535942545522758</v>
      </c>
      <c r="K1376" s="105">
        <f t="shared" si="266"/>
        <v>162.46308129414803</v>
      </c>
      <c r="L1376" s="105">
        <f t="shared" si="266"/>
        <v>21.09345559772499</v>
      </c>
      <c r="M1376" s="47" t="s">
        <v>563</v>
      </c>
    </row>
    <row r="1377" spans="1:13" s="89" customFormat="1" x14ac:dyDescent="0.2">
      <c r="A1377" s="47" t="s">
        <v>586</v>
      </c>
      <c r="B1377" s="116">
        <v>14368.656999999999</v>
      </c>
      <c r="C1377" s="116">
        <v>0</v>
      </c>
      <c r="D1377" s="116">
        <v>0</v>
      </c>
      <c r="E1377" s="117">
        <v>0</v>
      </c>
      <c r="F1377" s="117">
        <v>0</v>
      </c>
      <c r="G1377" s="117">
        <v>0</v>
      </c>
      <c r="H1377" s="104">
        <f>D1377/D1374*100</f>
        <v>0</v>
      </c>
      <c r="I1377" s="104">
        <f>E1377/E1374*100</f>
        <v>0</v>
      </c>
      <c r="J1377" s="105">
        <f t="shared" si="265"/>
        <v>0</v>
      </c>
      <c r="K1377" s="105">
        <v>0</v>
      </c>
      <c r="L1377" s="105">
        <v>0</v>
      </c>
      <c r="M1377" s="47" t="s">
        <v>852</v>
      </c>
    </row>
    <row r="1378" spans="1:13" s="89" customFormat="1" x14ac:dyDescent="0.2">
      <c r="A1378" s="43" t="s">
        <v>557</v>
      </c>
      <c r="B1378" s="116">
        <v>146872.65299999999</v>
      </c>
      <c r="C1378" s="116">
        <v>1239791.6580000001</v>
      </c>
      <c r="D1378" s="116">
        <v>128072.341</v>
      </c>
      <c r="E1378" s="117">
        <v>1367868.267</v>
      </c>
      <c r="F1378" s="117">
        <v>126039.18799999999</v>
      </c>
      <c r="G1378" s="117">
        <v>1317847.702</v>
      </c>
      <c r="H1378" s="104">
        <f>H1379+H1380</f>
        <v>100</v>
      </c>
      <c r="I1378" s="104">
        <f>I1379+I1380</f>
        <v>99.999999926893551</v>
      </c>
      <c r="J1378" s="105">
        <f t="shared" si="265"/>
        <v>87.199583029251883</v>
      </c>
      <c r="K1378" s="105">
        <f t="shared" ref="K1378:L1380" si="267">D1378/F1378*100</f>
        <v>101.61311178869225</v>
      </c>
      <c r="L1378" s="105">
        <f t="shared" si="267"/>
        <v>103.79562561926446</v>
      </c>
      <c r="M1378" s="43" t="s">
        <v>558</v>
      </c>
    </row>
    <row r="1379" spans="1:13" s="89" customFormat="1" x14ac:dyDescent="0.2">
      <c r="A1379" s="47" t="s">
        <v>564</v>
      </c>
      <c r="B1379" s="116">
        <v>146872.65299999999</v>
      </c>
      <c r="C1379" s="116">
        <v>883645.83700000006</v>
      </c>
      <c r="D1379" s="116">
        <v>122435.56</v>
      </c>
      <c r="E1379" s="117">
        <v>1006132.4179999999</v>
      </c>
      <c r="F1379" s="117">
        <v>105906.00199999999</v>
      </c>
      <c r="G1379" s="117">
        <v>819847.09</v>
      </c>
      <c r="H1379" s="104">
        <f>D1379/D1378*100</f>
        <v>95.598752270796709</v>
      </c>
      <c r="I1379" s="104">
        <f>E1379/E1378*100</f>
        <v>73.554774408696773</v>
      </c>
      <c r="J1379" s="105">
        <f t="shared" si="265"/>
        <v>83.361713361302193</v>
      </c>
      <c r="K1379" s="105">
        <f t="shared" si="267"/>
        <v>115.60776319362903</v>
      </c>
      <c r="L1379" s="105">
        <f t="shared" si="267"/>
        <v>122.72196001817849</v>
      </c>
      <c r="M1379" s="47" t="s">
        <v>564</v>
      </c>
    </row>
    <row r="1380" spans="1:13" s="89" customFormat="1" x14ac:dyDescent="0.2">
      <c r="A1380" s="47" t="s">
        <v>565</v>
      </c>
      <c r="B1380" s="116">
        <v>0</v>
      </c>
      <c r="C1380" s="116">
        <v>356145.82</v>
      </c>
      <c r="D1380" s="116">
        <v>5636.7809999999999</v>
      </c>
      <c r="E1380" s="117">
        <v>361735.848</v>
      </c>
      <c r="F1380" s="117">
        <v>20133.186000000002</v>
      </c>
      <c r="G1380" s="117">
        <v>498000.61200000002</v>
      </c>
      <c r="H1380" s="104">
        <f>D1380/D1378*100</f>
        <v>4.4012477292032948</v>
      </c>
      <c r="I1380" s="104">
        <f>E1380/E1378*100</f>
        <v>26.445225518196775</v>
      </c>
      <c r="J1380" s="105">
        <v>0</v>
      </c>
      <c r="K1380" s="105">
        <f t="shared" si="267"/>
        <v>27.997461504602398</v>
      </c>
      <c r="L1380" s="105">
        <f t="shared" si="267"/>
        <v>72.637631216405012</v>
      </c>
      <c r="M1380" s="47" t="s">
        <v>831</v>
      </c>
    </row>
    <row r="1381" spans="1:13" s="89" customFormat="1" x14ac:dyDescent="0.2">
      <c r="A1381" s="42" t="s">
        <v>757</v>
      </c>
      <c r="B1381" s="116"/>
      <c r="C1381" s="116"/>
      <c r="D1381" s="116"/>
      <c r="E1381" s="117"/>
      <c r="F1381" s="117"/>
      <c r="G1381" s="117"/>
      <c r="H1381" s="112"/>
      <c r="I1381" s="112"/>
      <c r="J1381" s="112"/>
      <c r="K1381" s="112"/>
      <c r="L1381" s="112"/>
      <c r="M1381" s="42" t="s">
        <v>1024</v>
      </c>
    </row>
    <row r="1382" spans="1:13" s="89" customFormat="1" x14ac:dyDescent="0.2">
      <c r="A1382" s="43" t="s">
        <v>555</v>
      </c>
      <c r="B1382" s="116">
        <v>8071.5370000000003</v>
      </c>
      <c r="C1382" s="116">
        <v>93259.092000000004</v>
      </c>
      <c r="D1382" s="116">
        <v>11159.27</v>
      </c>
      <c r="E1382" s="117">
        <v>104418.412</v>
      </c>
      <c r="F1382" s="117">
        <v>13212.06</v>
      </c>
      <c r="G1382" s="117">
        <v>96847.293999999994</v>
      </c>
      <c r="H1382" s="104">
        <f>H1383+H1384+H1385</f>
        <v>100</v>
      </c>
      <c r="I1382" s="104">
        <f>I1383+I1384+I1385</f>
        <v>100</v>
      </c>
      <c r="J1382" s="105">
        <f t="shared" ref="J1382:J1387" si="268">D1382/B1382*100</f>
        <v>138.25458521716496</v>
      </c>
      <c r="K1382" s="105">
        <f>D1382/F1382*100</f>
        <v>84.462755997172295</v>
      </c>
      <c r="L1382" s="105">
        <f>E1382/G1382*100</f>
        <v>107.8175834215874</v>
      </c>
      <c r="M1382" s="43" t="s">
        <v>556</v>
      </c>
    </row>
    <row r="1383" spans="1:13" s="89" customFormat="1" x14ac:dyDescent="0.2">
      <c r="A1383" s="47" t="s">
        <v>562</v>
      </c>
      <c r="B1383" s="116">
        <v>6716.6670000000004</v>
      </c>
      <c r="C1383" s="116">
        <v>89446.332999999999</v>
      </c>
      <c r="D1383" s="116">
        <v>10317.666999999999</v>
      </c>
      <c r="E1383" s="117">
        <v>99764</v>
      </c>
      <c r="F1383" s="117">
        <v>12130</v>
      </c>
      <c r="G1383" s="117">
        <v>95327</v>
      </c>
      <c r="H1383" s="104">
        <f>D1383/D1382*100</f>
        <v>92.458261158660022</v>
      </c>
      <c r="I1383" s="104">
        <f>E1383/E1382*100</f>
        <v>95.542537076698693</v>
      </c>
      <c r="J1383" s="105">
        <f t="shared" si="268"/>
        <v>153.61290056511658</v>
      </c>
      <c r="K1383" s="105">
        <f>D1383/F1383*100</f>
        <v>85.059084913437758</v>
      </c>
      <c r="L1383" s="105">
        <f>E1383/G1383*100</f>
        <v>104.65450501956424</v>
      </c>
      <c r="M1383" s="47" t="s">
        <v>830</v>
      </c>
    </row>
    <row r="1384" spans="1:13" s="89" customFormat="1" x14ac:dyDescent="0.2">
      <c r="A1384" s="47" t="s">
        <v>563</v>
      </c>
      <c r="B1384" s="116">
        <v>459.839</v>
      </c>
      <c r="C1384" s="116">
        <v>3812.759</v>
      </c>
      <c r="D1384" s="116">
        <v>841.60299999999995</v>
      </c>
      <c r="E1384" s="117">
        <v>4654.4120000000003</v>
      </c>
      <c r="F1384" s="117">
        <v>1082.06</v>
      </c>
      <c r="G1384" s="117">
        <v>1520.2940000000001</v>
      </c>
      <c r="H1384" s="104">
        <f>D1384/D1382*100</f>
        <v>7.5417388413399786</v>
      </c>
      <c r="I1384" s="104">
        <f>E1384/E1382*100</f>
        <v>4.4574629233013052</v>
      </c>
      <c r="J1384" s="105">
        <f t="shared" si="268"/>
        <v>183.02123134401387</v>
      </c>
      <c r="K1384" s="105">
        <f>D1384/F1384*100</f>
        <v>77.777849657135462</v>
      </c>
      <c r="L1384" s="106">
        <f>E1384/G1384</f>
        <v>3.0615209952811759</v>
      </c>
      <c r="M1384" s="47" t="s">
        <v>563</v>
      </c>
    </row>
    <row r="1385" spans="1:13" s="89" customFormat="1" x14ac:dyDescent="0.2">
      <c r="A1385" s="47" t="s">
        <v>586</v>
      </c>
      <c r="B1385" s="116">
        <v>895.03099999999995</v>
      </c>
      <c r="C1385" s="116">
        <v>0</v>
      </c>
      <c r="D1385" s="116">
        <v>0</v>
      </c>
      <c r="E1385" s="117">
        <v>0</v>
      </c>
      <c r="F1385" s="117">
        <v>0</v>
      </c>
      <c r="G1385" s="117">
        <v>0</v>
      </c>
      <c r="H1385" s="104">
        <f>D1385/D1382*100</f>
        <v>0</v>
      </c>
      <c r="I1385" s="104">
        <f>E1385/E1382*100</f>
        <v>0</v>
      </c>
      <c r="J1385" s="105">
        <f t="shared" si="268"/>
        <v>0</v>
      </c>
      <c r="K1385" s="105">
        <v>0</v>
      </c>
      <c r="L1385" s="105">
        <v>0</v>
      </c>
      <c r="M1385" s="47" t="s">
        <v>852</v>
      </c>
    </row>
    <row r="1386" spans="1:13" s="89" customFormat="1" x14ac:dyDescent="0.2">
      <c r="A1386" s="43" t="s">
        <v>557</v>
      </c>
      <c r="B1386" s="116">
        <v>8071.5370000000003</v>
      </c>
      <c r="C1386" s="116">
        <v>93259.092000000004</v>
      </c>
      <c r="D1386" s="116">
        <v>11159.27</v>
      </c>
      <c r="E1386" s="117">
        <v>104418.412</v>
      </c>
      <c r="F1386" s="117">
        <v>13212.06</v>
      </c>
      <c r="G1386" s="117">
        <v>96847.293999999994</v>
      </c>
      <c r="H1386" s="104">
        <f>H1387+H1388</f>
        <v>100</v>
      </c>
      <c r="I1386" s="104">
        <f>I1387+I1388</f>
        <v>100</v>
      </c>
      <c r="J1386" s="105">
        <f t="shared" si="268"/>
        <v>138.25458521716496</v>
      </c>
      <c r="K1386" s="105">
        <f t="shared" ref="K1386:L1388" si="269">D1386/F1386*100</f>
        <v>84.462755997172295</v>
      </c>
      <c r="L1386" s="105">
        <f t="shared" si="269"/>
        <v>107.8175834215874</v>
      </c>
      <c r="M1386" s="43" t="s">
        <v>558</v>
      </c>
    </row>
    <row r="1387" spans="1:13" s="89" customFormat="1" x14ac:dyDescent="0.2">
      <c r="A1387" s="47" t="s">
        <v>564</v>
      </c>
      <c r="B1387" s="116">
        <v>8071.5370000000003</v>
      </c>
      <c r="C1387" s="116">
        <v>60542.588000000003</v>
      </c>
      <c r="D1387" s="116">
        <v>8551.3790000000008</v>
      </c>
      <c r="E1387" s="117">
        <v>69093.967000000004</v>
      </c>
      <c r="F1387" s="117">
        <v>11595.221</v>
      </c>
      <c r="G1387" s="117">
        <v>66801.161999999997</v>
      </c>
      <c r="H1387" s="104">
        <f>D1387/D1386*100</f>
        <v>76.630272410292079</v>
      </c>
      <c r="I1387" s="104">
        <f>E1387/E1386*100</f>
        <v>66.170290925320728</v>
      </c>
      <c r="J1387" s="105">
        <f t="shared" si="268"/>
        <v>105.94486527163292</v>
      </c>
      <c r="K1387" s="105">
        <f t="shared" si="269"/>
        <v>73.749167868383026</v>
      </c>
      <c r="L1387" s="105">
        <f t="shared" si="269"/>
        <v>103.43228310908725</v>
      </c>
      <c r="M1387" s="47" t="s">
        <v>564</v>
      </c>
    </row>
    <row r="1388" spans="1:13" s="89" customFormat="1" x14ac:dyDescent="0.2">
      <c r="A1388" s="47" t="s">
        <v>565</v>
      </c>
      <c r="B1388" s="116">
        <v>0</v>
      </c>
      <c r="C1388" s="116">
        <v>32716.504000000001</v>
      </c>
      <c r="D1388" s="116">
        <v>2607.8910000000001</v>
      </c>
      <c r="E1388" s="117">
        <v>35324.445</v>
      </c>
      <c r="F1388" s="117">
        <v>1616.8389999999999</v>
      </c>
      <c r="G1388" s="117">
        <v>30046.132000000001</v>
      </c>
      <c r="H1388" s="104">
        <f>D1388/D1386*100</f>
        <v>23.369727589707928</v>
      </c>
      <c r="I1388" s="104">
        <f>E1388/E1386*100</f>
        <v>33.829709074679279</v>
      </c>
      <c r="J1388" s="105">
        <v>0</v>
      </c>
      <c r="K1388" s="105">
        <f t="shared" si="269"/>
        <v>161.295651576935</v>
      </c>
      <c r="L1388" s="105">
        <f t="shared" si="269"/>
        <v>117.56736274739123</v>
      </c>
      <c r="M1388" s="47" t="s">
        <v>831</v>
      </c>
    </row>
    <row r="1389" spans="1:13" s="89" customFormat="1" x14ac:dyDescent="0.2">
      <c r="A1389" s="42" t="s">
        <v>758</v>
      </c>
      <c r="B1389" s="116"/>
      <c r="C1389" s="116"/>
      <c r="D1389" s="116"/>
      <c r="E1389" s="117"/>
      <c r="F1389" s="117"/>
      <c r="G1389" s="117"/>
      <c r="H1389" s="112"/>
      <c r="I1389" s="112"/>
      <c r="J1389" s="112"/>
      <c r="K1389" s="112"/>
      <c r="L1389" s="112"/>
      <c r="M1389" s="42" t="s">
        <v>1025</v>
      </c>
    </row>
    <row r="1390" spans="1:13" s="89" customFormat="1" x14ac:dyDescent="0.2">
      <c r="A1390" s="43" t="s">
        <v>555</v>
      </c>
      <c r="B1390" s="116">
        <v>21016.294000000002</v>
      </c>
      <c r="C1390" s="116">
        <v>208573.15299999999</v>
      </c>
      <c r="D1390" s="116">
        <v>24641.181</v>
      </c>
      <c r="E1390" s="117">
        <v>228903.34400000001</v>
      </c>
      <c r="F1390" s="117">
        <v>30109.003000000001</v>
      </c>
      <c r="G1390" s="117">
        <v>249057.18299999999</v>
      </c>
      <c r="H1390" s="104">
        <f>H1391+H1392+H1393</f>
        <v>100</v>
      </c>
      <c r="I1390" s="104">
        <f>I1391+I1392+I1393</f>
        <v>100</v>
      </c>
      <c r="J1390" s="105">
        <f>D1390/B1390*100</f>
        <v>117.2479838738457</v>
      </c>
      <c r="K1390" s="105">
        <f t="shared" ref="K1390:L1392" si="270">D1390/F1390*100</f>
        <v>81.839910142491263</v>
      </c>
      <c r="L1390" s="105">
        <f t="shared" si="270"/>
        <v>91.907947099843341</v>
      </c>
      <c r="M1390" s="43" t="s">
        <v>556</v>
      </c>
    </row>
    <row r="1391" spans="1:13" s="89" customFormat="1" x14ac:dyDescent="0.2">
      <c r="A1391" s="47" t="s">
        <v>562</v>
      </c>
      <c r="B1391" s="116">
        <v>21015.332999999999</v>
      </c>
      <c r="C1391" s="116">
        <v>208545.66699999999</v>
      </c>
      <c r="D1391" s="116">
        <v>20342.332999999999</v>
      </c>
      <c r="E1391" s="117">
        <v>228888</v>
      </c>
      <c r="F1391" s="117">
        <v>30109</v>
      </c>
      <c r="G1391" s="117">
        <v>248873</v>
      </c>
      <c r="H1391" s="104">
        <f>D1391/D1390*100</f>
        <v>82.554212803355483</v>
      </c>
      <c r="I1391" s="104">
        <f>E1391/E1390*100</f>
        <v>99.99329673401364</v>
      </c>
      <c r="J1391" s="105">
        <f>D1391/B1391*100</f>
        <v>96.797576322012119</v>
      </c>
      <c r="K1391" s="105">
        <f t="shared" si="270"/>
        <v>67.562300308877738</v>
      </c>
      <c r="L1391" s="105">
        <f t="shared" si="270"/>
        <v>91.969799857758773</v>
      </c>
      <c r="M1391" s="47" t="s">
        <v>830</v>
      </c>
    </row>
    <row r="1392" spans="1:13" s="89" customFormat="1" x14ac:dyDescent="0.2">
      <c r="A1392" s="47" t="s">
        <v>563</v>
      </c>
      <c r="B1392" s="116">
        <v>0.96099999999999997</v>
      </c>
      <c r="C1392" s="116">
        <v>27.486999999999998</v>
      </c>
      <c r="D1392" s="116">
        <v>0</v>
      </c>
      <c r="E1392" s="117">
        <v>15.343999999999999</v>
      </c>
      <c r="F1392" s="117">
        <v>3.0000000000000001E-3</v>
      </c>
      <c r="G1392" s="117">
        <v>184.18299999999999</v>
      </c>
      <c r="H1392" s="104">
        <f>D1392/D1390*100</f>
        <v>0</v>
      </c>
      <c r="I1392" s="104">
        <f>E1392/E1390*100</f>
        <v>6.7032659863632219E-3</v>
      </c>
      <c r="J1392" s="105">
        <f>D1392/B1392*100</f>
        <v>0</v>
      </c>
      <c r="K1392" s="105">
        <f t="shared" si="270"/>
        <v>0</v>
      </c>
      <c r="L1392" s="105">
        <f t="shared" si="270"/>
        <v>8.3308448662471548</v>
      </c>
      <c r="M1392" s="47" t="s">
        <v>563</v>
      </c>
    </row>
    <row r="1393" spans="1:13" s="89" customFormat="1" x14ac:dyDescent="0.2">
      <c r="A1393" s="47" t="s">
        <v>586</v>
      </c>
      <c r="B1393" s="116">
        <v>0</v>
      </c>
      <c r="C1393" s="116">
        <v>0</v>
      </c>
      <c r="D1393" s="116">
        <v>4298.848</v>
      </c>
      <c r="E1393" s="117">
        <v>0</v>
      </c>
      <c r="F1393" s="117">
        <v>0</v>
      </c>
      <c r="G1393" s="117">
        <v>0</v>
      </c>
      <c r="H1393" s="104">
        <f>D1393/D1390*100</f>
        <v>17.44578719664451</v>
      </c>
      <c r="I1393" s="104">
        <f>E1393/E1390*100</f>
        <v>0</v>
      </c>
      <c r="J1393" s="105">
        <v>0</v>
      </c>
      <c r="K1393" s="105">
        <v>0</v>
      </c>
      <c r="L1393" s="105">
        <v>0</v>
      </c>
      <c r="M1393" s="47" t="s">
        <v>852</v>
      </c>
    </row>
    <row r="1394" spans="1:13" s="89" customFormat="1" x14ac:dyDescent="0.2">
      <c r="A1394" s="43" t="s">
        <v>557</v>
      </c>
      <c r="B1394" s="116">
        <v>21016.294000000002</v>
      </c>
      <c r="C1394" s="116">
        <v>208573.15299999999</v>
      </c>
      <c r="D1394" s="116">
        <v>24641.181</v>
      </c>
      <c r="E1394" s="117">
        <v>228903.34400000001</v>
      </c>
      <c r="F1394" s="117">
        <v>30109.003000000001</v>
      </c>
      <c r="G1394" s="117">
        <v>249057.18299999999</v>
      </c>
      <c r="H1394" s="104">
        <f>H1395+H1396</f>
        <v>100</v>
      </c>
      <c r="I1394" s="104">
        <f>I1395+I1396</f>
        <v>99.999999999999986</v>
      </c>
      <c r="J1394" s="105">
        <f>D1394/B1394*100</f>
        <v>117.2479838738457</v>
      </c>
      <c r="K1394" s="105">
        <f t="shared" ref="K1394:L1396" si="271">D1394/F1394*100</f>
        <v>81.839910142491263</v>
      </c>
      <c r="L1394" s="105">
        <f t="shared" si="271"/>
        <v>91.907947099843341</v>
      </c>
      <c r="M1394" s="43" t="s">
        <v>558</v>
      </c>
    </row>
    <row r="1395" spans="1:13" s="89" customFormat="1" x14ac:dyDescent="0.2">
      <c r="A1395" s="47" t="s">
        <v>564</v>
      </c>
      <c r="B1395" s="116">
        <v>19615.716</v>
      </c>
      <c r="C1395" s="116">
        <v>181516.43599999999</v>
      </c>
      <c r="D1395" s="116">
        <v>24641.181</v>
      </c>
      <c r="E1395" s="117">
        <v>206471.196</v>
      </c>
      <c r="F1395" s="117">
        <v>23943.303</v>
      </c>
      <c r="G1395" s="117">
        <v>211258.467</v>
      </c>
      <c r="H1395" s="104">
        <f>D1395/D1394*100</f>
        <v>100</v>
      </c>
      <c r="I1395" s="104">
        <f>E1395/E1394*100</f>
        <v>90.200165883116142</v>
      </c>
      <c r="J1395" s="105">
        <f>D1395/B1395*100</f>
        <v>125.61958482677869</v>
      </c>
      <c r="K1395" s="105">
        <f t="shared" si="271"/>
        <v>102.91471063954711</v>
      </c>
      <c r="L1395" s="105">
        <f t="shared" si="271"/>
        <v>97.733927038294752</v>
      </c>
      <c r="M1395" s="47" t="s">
        <v>564</v>
      </c>
    </row>
    <row r="1396" spans="1:13" s="89" customFormat="1" x14ac:dyDescent="0.2">
      <c r="A1396" s="47" t="s">
        <v>565</v>
      </c>
      <c r="B1396" s="116">
        <v>1400.578</v>
      </c>
      <c r="C1396" s="116">
        <v>27056.717000000001</v>
      </c>
      <c r="D1396" s="116">
        <v>0</v>
      </c>
      <c r="E1396" s="117">
        <v>22432.148000000001</v>
      </c>
      <c r="F1396" s="117">
        <v>6165.7</v>
      </c>
      <c r="G1396" s="117">
        <v>37798.716999999997</v>
      </c>
      <c r="H1396" s="104">
        <f>D1396/D1394*100</f>
        <v>0</v>
      </c>
      <c r="I1396" s="104">
        <f>E1396/E1394*100</f>
        <v>9.799834116883849</v>
      </c>
      <c r="J1396" s="105">
        <f>D1396/B1396*100</f>
        <v>0</v>
      </c>
      <c r="K1396" s="105">
        <f t="shared" si="271"/>
        <v>0</v>
      </c>
      <c r="L1396" s="105">
        <f t="shared" si="271"/>
        <v>59.346321199208965</v>
      </c>
      <c r="M1396" s="47" t="s">
        <v>831</v>
      </c>
    </row>
    <row r="1397" spans="1:13" s="89" customFormat="1" ht="33.75" x14ac:dyDescent="0.2">
      <c r="A1397" s="42" t="s">
        <v>759</v>
      </c>
      <c r="B1397" s="116"/>
      <c r="C1397" s="116"/>
      <c r="D1397" s="116"/>
      <c r="E1397" s="117"/>
      <c r="F1397" s="117"/>
      <c r="G1397" s="117"/>
      <c r="H1397" s="112"/>
      <c r="I1397" s="112"/>
      <c r="J1397" s="112"/>
      <c r="K1397" s="112"/>
      <c r="L1397" s="112"/>
      <c r="M1397" s="42" t="s">
        <v>1026</v>
      </c>
    </row>
    <row r="1398" spans="1:13" s="89" customFormat="1" x14ac:dyDescent="0.2">
      <c r="A1398" s="43" t="s">
        <v>555</v>
      </c>
      <c r="B1398" s="116">
        <v>31073.739000000001</v>
      </c>
      <c r="C1398" s="116">
        <v>352332.77600000001</v>
      </c>
      <c r="D1398" s="116">
        <v>33627.567999999999</v>
      </c>
      <c r="E1398" s="117">
        <v>385224.266</v>
      </c>
      <c r="F1398" s="117">
        <v>29661.808000000001</v>
      </c>
      <c r="G1398" s="117">
        <v>346028.03399999999</v>
      </c>
      <c r="H1398" s="104">
        <f>H1399+H1400+H1401</f>
        <v>100.00000000000001</v>
      </c>
      <c r="I1398" s="104">
        <f>I1399+I1400+I1401</f>
        <v>100</v>
      </c>
      <c r="J1398" s="105">
        <f t="shared" ref="J1398:J1403" si="272">D1398/B1398*100</f>
        <v>108.21860864571204</v>
      </c>
      <c r="K1398" s="105">
        <f t="shared" ref="K1398:L1400" si="273">D1398/F1398*100</f>
        <v>113.36991999948216</v>
      </c>
      <c r="L1398" s="105">
        <f t="shared" si="273"/>
        <v>111.32747296422809</v>
      </c>
      <c r="M1398" s="43" t="s">
        <v>556</v>
      </c>
    </row>
    <row r="1399" spans="1:13" s="89" customFormat="1" x14ac:dyDescent="0.2">
      <c r="A1399" s="47" t="s">
        <v>562</v>
      </c>
      <c r="B1399" s="116">
        <v>30595</v>
      </c>
      <c r="C1399" s="116">
        <v>351783</v>
      </c>
      <c r="D1399" s="116">
        <v>32847</v>
      </c>
      <c r="E1399" s="117">
        <v>384630</v>
      </c>
      <c r="F1399" s="117">
        <v>29632</v>
      </c>
      <c r="G1399" s="117">
        <v>315277</v>
      </c>
      <c r="H1399" s="104">
        <f>D1399/D1398*100</f>
        <v>97.678785453649226</v>
      </c>
      <c r="I1399" s="104">
        <f>E1399/E1398*100</f>
        <v>99.845735055537759</v>
      </c>
      <c r="J1399" s="105">
        <f t="shared" si="272"/>
        <v>107.36067984964863</v>
      </c>
      <c r="K1399" s="105">
        <f t="shared" si="273"/>
        <v>110.84975701943844</v>
      </c>
      <c r="L1399" s="105">
        <f t="shared" si="273"/>
        <v>121.99748157969023</v>
      </c>
      <c r="M1399" s="47" t="s">
        <v>830</v>
      </c>
    </row>
    <row r="1400" spans="1:13" s="89" customFormat="1" x14ac:dyDescent="0.2">
      <c r="A1400" s="47" t="s">
        <v>563</v>
      </c>
      <c r="B1400" s="116">
        <v>26.091999999999999</v>
      </c>
      <c r="C1400" s="116">
        <v>549.77599999999995</v>
      </c>
      <c r="D1400" s="116">
        <v>42.265999999999998</v>
      </c>
      <c r="E1400" s="117">
        <v>594.26599999999996</v>
      </c>
      <c r="F1400" s="117">
        <v>29.808</v>
      </c>
      <c r="G1400" s="117">
        <v>493.89100000000002</v>
      </c>
      <c r="H1400" s="104">
        <f>D1400/D1398*100</f>
        <v>0.1256885422103674</v>
      </c>
      <c r="I1400" s="104">
        <f>E1400/E1398*100</f>
        <v>0.15426494446224734</v>
      </c>
      <c r="J1400" s="105">
        <f t="shared" si="272"/>
        <v>161.98834891920896</v>
      </c>
      <c r="K1400" s="105">
        <f t="shared" si="273"/>
        <v>141.79414922168544</v>
      </c>
      <c r="L1400" s="105">
        <f t="shared" si="273"/>
        <v>120.32331020407337</v>
      </c>
      <c r="M1400" s="47" t="s">
        <v>563</v>
      </c>
    </row>
    <row r="1401" spans="1:13" s="89" customFormat="1" x14ac:dyDescent="0.2">
      <c r="A1401" s="47" t="s">
        <v>586</v>
      </c>
      <c r="B1401" s="116">
        <v>452.64600000000002</v>
      </c>
      <c r="C1401" s="116">
        <v>0</v>
      </c>
      <c r="D1401" s="116">
        <v>738.30200000000002</v>
      </c>
      <c r="E1401" s="117">
        <v>0</v>
      </c>
      <c r="F1401" s="117">
        <v>0</v>
      </c>
      <c r="G1401" s="117">
        <v>30257.143</v>
      </c>
      <c r="H1401" s="104">
        <f>D1401/D1398*100</f>
        <v>2.1955260041404125</v>
      </c>
      <c r="I1401" s="104">
        <f>E1401/E1398*100</f>
        <v>0</v>
      </c>
      <c r="J1401" s="105">
        <f t="shared" si="272"/>
        <v>163.10803586025281</v>
      </c>
      <c r="K1401" s="105">
        <v>0</v>
      </c>
      <c r="L1401" s="105">
        <f>E1401/G1401*100</f>
        <v>0</v>
      </c>
      <c r="M1401" s="47" t="s">
        <v>852</v>
      </c>
    </row>
    <row r="1402" spans="1:13" s="89" customFormat="1" x14ac:dyDescent="0.2">
      <c r="A1402" s="43" t="s">
        <v>557</v>
      </c>
      <c r="B1402" s="116">
        <v>31073.739000000001</v>
      </c>
      <c r="C1402" s="116">
        <v>352332.77600000001</v>
      </c>
      <c r="D1402" s="116">
        <v>33627.567999999999</v>
      </c>
      <c r="E1402" s="117">
        <v>385224.266</v>
      </c>
      <c r="F1402" s="117">
        <v>29661.808000000001</v>
      </c>
      <c r="G1402" s="117">
        <v>346028.03399999999</v>
      </c>
      <c r="H1402" s="104">
        <f>H1403+H1404</f>
        <v>100</v>
      </c>
      <c r="I1402" s="104">
        <f>I1403+I1404</f>
        <v>99.999999999999986</v>
      </c>
      <c r="J1402" s="105">
        <f t="shared" si="272"/>
        <v>108.21860864571204</v>
      </c>
      <c r="K1402" s="105">
        <f>D1402/F1402*100</f>
        <v>113.36991999948216</v>
      </c>
      <c r="L1402" s="105">
        <f>E1402/G1402*100</f>
        <v>111.32747296422809</v>
      </c>
      <c r="M1402" s="43" t="s">
        <v>558</v>
      </c>
    </row>
    <row r="1403" spans="1:13" s="89" customFormat="1" x14ac:dyDescent="0.2">
      <c r="A1403" s="47" t="s">
        <v>564</v>
      </c>
      <c r="B1403" s="116">
        <v>31073.739000000001</v>
      </c>
      <c r="C1403" s="116">
        <v>345819.52600000001</v>
      </c>
      <c r="D1403" s="116">
        <v>33627.567999999999</v>
      </c>
      <c r="E1403" s="117">
        <v>379447.09399999998</v>
      </c>
      <c r="F1403" s="117">
        <v>22071.71</v>
      </c>
      <c r="G1403" s="117">
        <v>346028.03399999999</v>
      </c>
      <c r="H1403" s="104">
        <f>D1403/D1402*100</f>
        <v>100</v>
      </c>
      <c r="I1403" s="104">
        <f>E1403/E1402*100</f>
        <v>98.500309427547833</v>
      </c>
      <c r="J1403" s="105">
        <f t="shared" si="272"/>
        <v>108.21860864571204</v>
      </c>
      <c r="K1403" s="105">
        <f>D1403/F1403*100</f>
        <v>152.35597060671785</v>
      </c>
      <c r="L1403" s="105">
        <f>E1403/G1403*100</f>
        <v>109.65790534763435</v>
      </c>
      <c r="M1403" s="47" t="s">
        <v>564</v>
      </c>
    </row>
    <row r="1404" spans="1:13" s="89" customFormat="1" x14ac:dyDescent="0.2">
      <c r="A1404" s="47" t="s">
        <v>565</v>
      </c>
      <c r="B1404" s="116">
        <v>0</v>
      </c>
      <c r="C1404" s="116">
        <v>6513.25</v>
      </c>
      <c r="D1404" s="116">
        <v>0</v>
      </c>
      <c r="E1404" s="117">
        <v>5777.1719999999996</v>
      </c>
      <c r="F1404" s="117">
        <v>7590.098</v>
      </c>
      <c r="G1404" s="117">
        <v>0</v>
      </c>
      <c r="H1404" s="104">
        <f>D1404/D1402*100</f>
        <v>0</v>
      </c>
      <c r="I1404" s="104">
        <f>E1404/E1402*100</f>
        <v>1.4996905724521516</v>
      </c>
      <c r="J1404" s="105">
        <v>0</v>
      </c>
      <c r="K1404" s="105">
        <f>D1404/F1404*100</f>
        <v>0</v>
      </c>
      <c r="L1404" s="105">
        <v>0</v>
      </c>
      <c r="M1404" s="47" t="s">
        <v>831</v>
      </c>
    </row>
    <row r="1405" spans="1:13" s="89" customFormat="1" ht="22.5" x14ac:dyDescent="0.2">
      <c r="A1405" s="42" t="s">
        <v>760</v>
      </c>
      <c r="B1405" s="116"/>
      <c r="C1405" s="116"/>
      <c r="D1405" s="116"/>
      <c r="E1405" s="117"/>
      <c r="F1405" s="117"/>
      <c r="G1405" s="117"/>
      <c r="H1405" s="112"/>
      <c r="I1405" s="112"/>
      <c r="J1405" s="112"/>
      <c r="K1405" s="112"/>
      <c r="L1405" s="112"/>
      <c r="M1405" s="42" t="s">
        <v>1027</v>
      </c>
    </row>
    <row r="1406" spans="1:13" s="89" customFormat="1" x14ac:dyDescent="0.2">
      <c r="A1406" s="43" t="s">
        <v>555</v>
      </c>
      <c r="B1406" s="116">
        <v>1623.806</v>
      </c>
      <c r="C1406" s="116">
        <v>13828.877</v>
      </c>
      <c r="D1406" s="116">
        <v>2891.8119999999999</v>
      </c>
      <c r="E1406" s="117">
        <v>16827.076000000001</v>
      </c>
      <c r="F1406" s="117">
        <v>1132.922</v>
      </c>
      <c r="G1406" s="117">
        <v>15274.966</v>
      </c>
      <c r="H1406" s="104">
        <f>H1407+H1408</f>
        <v>100</v>
      </c>
      <c r="I1406" s="104">
        <f>I1407+I1408</f>
        <v>100</v>
      </c>
      <c r="J1406" s="105">
        <f>D1406/B1406*100</f>
        <v>178.08851550000432</v>
      </c>
      <c r="K1406" s="106">
        <f>D1406/F1406</f>
        <v>2.5525252400430039</v>
      </c>
      <c r="L1406" s="105">
        <f t="shared" ref="L1406:L1411" si="274">E1406/G1406*100</f>
        <v>110.1611355468811</v>
      </c>
      <c r="M1406" s="43" t="s">
        <v>556</v>
      </c>
    </row>
    <row r="1407" spans="1:13" s="89" customFormat="1" x14ac:dyDescent="0.2">
      <c r="A1407" s="47" t="s">
        <v>562</v>
      </c>
      <c r="B1407" s="116">
        <v>758</v>
      </c>
      <c r="C1407" s="116">
        <v>6699</v>
      </c>
      <c r="D1407" s="116">
        <v>1978</v>
      </c>
      <c r="E1407" s="117">
        <v>8677</v>
      </c>
      <c r="F1407" s="117">
        <v>84</v>
      </c>
      <c r="G1407" s="117">
        <v>7047</v>
      </c>
      <c r="H1407" s="104">
        <f>D1407/D1406*100</f>
        <v>68.400020471593592</v>
      </c>
      <c r="I1407" s="104">
        <f>E1407/E1406*100</f>
        <v>51.565702799464383</v>
      </c>
      <c r="J1407" s="106">
        <f>D1407/B1407</f>
        <v>2.6094986807387861</v>
      </c>
      <c r="K1407" s="106"/>
      <c r="L1407" s="105">
        <f t="shared" si="274"/>
        <v>123.13041010359018</v>
      </c>
      <c r="M1407" s="47" t="s">
        <v>830</v>
      </c>
    </row>
    <row r="1408" spans="1:13" s="89" customFormat="1" x14ac:dyDescent="0.2">
      <c r="A1408" s="47" t="s">
        <v>563</v>
      </c>
      <c r="B1408" s="116">
        <v>865.80600000000004</v>
      </c>
      <c r="C1408" s="116">
        <v>7129.8770000000004</v>
      </c>
      <c r="D1408" s="116">
        <v>913.81200000000001</v>
      </c>
      <c r="E1408" s="117">
        <v>8150.076</v>
      </c>
      <c r="F1408" s="117">
        <v>1048.922</v>
      </c>
      <c r="G1408" s="117">
        <v>8227.9660000000003</v>
      </c>
      <c r="H1408" s="104">
        <f>D1408/D1406*100</f>
        <v>31.599979528406415</v>
      </c>
      <c r="I1408" s="104">
        <f>E1408/E1406*100</f>
        <v>48.43429720053561</v>
      </c>
      <c r="J1408" s="105">
        <f>D1408/B1408*100</f>
        <v>105.54466012016547</v>
      </c>
      <c r="K1408" s="105">
        <f>D1408/F1408*100</f>
        <v>87.119156619843992</v>
      </c>
      <c r="L1408" s="105">
        <f t="shared" si="274"/>
        <v>99.053350487836241</v>
      </c>
      <c r="M1408" s="47" t="s">
        <v>563</v>
      </c>
    </row>
    <row r="1409" spans="1:13" s="89" customFormat="1" x14ac:dyDescent="0.2">
      <c r="A1409" s="43" t="s">
        <v>557</v>
      </c>
      <c r="B1409" s="116">
        <v>1623.806</v>
      </c>
      <c r="C1409" s="116">
        <v>13828.877</v>
      </c>
      <c r="D1409" s="116">
        <v>2891.8119999999999</v>
      </c>
      <c r="E1409" s="117">
        <v>16827.076000000001</v>
      </c>
      <c r="F1409" s="117">
        <v>1132.922</v>
      </c>
      <c r="G1409" s="117">
        <v>15274.966</v>
      </c>
      <c r="H1409" s="104">
        <f>H1410+H1411</f>
        <v>100</v>
      </c>
      <c r="I1409" s="104">
        <f>I1410+I1411</f>
        <v>99.999999999999986</v>
      </c>
      <c r="J1409" s="105">
        <f>D1409/B1409*100</f>
        <v>178.08851550000432</v>
      </c>
      <c r="K1409" s="106">
        <f>D1409/F1409</f>
        <v>2.5525252400430039</v>
      </c>
      <c r="L1409" s="105">
        <f t="shared" si="274"/>
        <v>110.1611355468811</v>
      </c>
      <c r="M1409" s="43" t="s">
        <v>558</v>
      </c>
    </row>
    <row r="1410" spans="1:13" s="89" customFormat="1" x14ac:dyDescent="0.2">
      <c r="A1410" s="47" t="s">
        <v>564</v>
      </c>
      <c r="B1410" s="116">
        <v>32.86</v>
      </c>
      <c r="C1410" s="116">
        <v>770.54100000000005</v>
      </c>
      <c r="D1410" s="116">
        <v>244.12700000000001</v>
      </c>
      <c r="E1410" s="117">
        <v>1015.792</v>
      </c>
      <c r="F1410" s="117">
        <v>40.158000000000001</v>
      </c>
      <c r="G1410" s="117">
        <v>675.01400000000001</v>
      </c>
      <c r="H1410" s="104">
        <f>D1410/D1409*100</f>
        <v>8.4420079866879316</v>
      </c>
      <c r="I1410" s="104">
        <f>E1410/E1409*100</f>
        <v>6.0366518817648416</v>
      </c>
      <c r="J1410" s="106"/>
      <c r="K1410" s="106"/>
      <c r="L1410" s="105">
        <f t="shared" si="274"/>
        <v>150.48458254199173</v>
      </c>
      <c r="M1410" s="47" t="s">
        <v>564</v>
      </c>
    </row>
    <row r="1411" spans="1:13" s="89" customFormat="1" x14ac:dyDescent="0.2">
      <c r="A1411" s="47" t="s">
        <v>565</v>
      </c>
      <c r="B1411" s="116">
        <v>1590.9469999999999</v>
      </c>
      <c r="C1411" s="116">
        <v>13058.335999999999</v>
      </c>
      <c r="D1411" s="116">
        <v>2647.6849999999999</v>
      </c>
      <c r="E1411" s="117">
        <v>15811.284</v>
      </c>
      <c r="F1411" s="117">
        <v>1092.7639999999999</v>
      </c>
      <c r="G1411" s="117">
        <v>14599.951999999999</v>
      </c>
      <c r="H1411" s="104">
        <f>D1411/D1409*100</f>
        <v>91.557992013312074</v>
      </c>
      <c r="I1411" s="104">
        <f>E1411/E1409*100</f>
        <v>93.963348118235146</v>
      </c>
      <c r="J1411" s="105">
        <f>D1411/B1411*100</f>
        <v>166.42194868842267</v>
      </c>
      <c r="K1411" s="106">
        <f>D1411/F1411</f>
        <v>2.4229248035257385</v>
      </c>
      <c r="L1411" s="105">
        <f t="shared" si="274"/>
        <v>108.29682179777029</v>
      </c>
      <c r="M1411" s="47" t="s">
        <v>831</v>
      </c>
    </row>
    <row r="1412" spans="1:13" s="89" customFormat="1" x14ac:dyDescent="0.2">
      <c r="A1412" s="42" t="s">
        <v>761</v>
      </c>
      <c r="B1412" s="116"/>
      <c r="C1412" s="116"/>
      <c r="D1412" s="116"/>
      <c r="E1412" s="117"/>
      <c r="F1412" s="117"/>
      <c r="G1412" s="117"/>
      <c r="H1412" s="112"/>
      <c r="I1412" s="112"/>
      <c r="J1412" s="112"/>
      <c r="K1412" s="112"/>
      <c r="L1412" s="112"/>
      <c r="M1412" s="42" t="s">
        <v>1028</v>
      </c>
    </row>
    <row r="1413" spans="1:13" s="89" customFormat="1" x14ac:dyDescent="0.2">
      <c r="A1413" s="43" t="s">
        <v>555</v>
      </c>
      <c r="B1413" s="116">
        <v>1119.7829999999999</v>
      </c>
      <c r="C1413" s="116">
        <v>9824.982</v>
      </c>
      <c r="D1413" s="116">
        <v>2414.683</v>
      </c>
      <c r="E1413" s="117">
        <v>12240.157999999999</v>
      </c>
      <c r="F1413" s="117">
        <v>576.83299999999997</v>
      </c>
      <c r="G1413" s="117">
        <v>10795.983</v>
      </c>
      <c r="H1413" s="104">
        <f>H1414+H1415</f>
        <v>100</v>
      </c>
      <c r="I1413" s="104">
        <f>I1414+I1415</f>
        <v>100</v>
      </c>
      <c r="J1413" s="106">
        <f>D1413/B1413</f>
        <v>2.156384763833707</v>
      </c>
      <c r="K1413" s="106">
        <f>D1413/F1413</f>
        <v>4.186104123723851</v>
      </c>
      <c r="L1413" s="105">
        <f t="shared" ref="L1413:L1418" si="275">E1413/G1413*100</f>
        <v>113.37696622901315</v>
      </c>
      <c r="M1413" s="43" t="s">
        <v>556</v>
      </c>
    </row>
    <row r="1414" spans="1:13" s="89" customFormat="1" x14ac:dyDescent="0.2">
      <c r="A1414" s="47" t="s">
        <v>562</v>
      </c>
      <c r="B1414" s="116">
        <v>724</v>
      </c>
      <c r="C1414" s="116">
        <v>6349</v>
      </c>
      <c r="D1414" s="116">
        <v>1927</v>
      </c>
      <c r="E1414" s="117">
        <v>8276</v>
      </c>
      <c r="F1414" s="117">
        <v>60</v>
      </c>
      <c r="G1414" s="117">
        <v>6650</v>
      </c>
      <c r="H1414" s="104">
        <f>D1414/D1413*100</f>
        <v>79.8034358961404</v>
      </c>
      <c r="I1414" s="104">
        <f>E1414/E1413*100</f>
        <v>67.61350629624225</v>
      </c>
      <c r="J1414" s="106">
        <f>D1414/B1414</f>
        <v>2.6616022099447512</v>
      </c>
      <c r="K1414" s="106"/>
      <c r="L1414" s="105">
        <f t="shared" si="275"/>
        <v>124.45112781954887</v>
      </c>
      <c r="M1414" s="47" t="s">
        <v>830</v>
      </c>
    </row>
    <row r="1415" spans="1:13" s="89" customFormat="1" x14ac:dyDescent="0.2">
      <c r="A1415" s="47" t="s">
        <v>563</v>
      </c>
      <c r="B1415" s="116">
        <v>395.78300000000002</v>
      </c>
      <c r="C1415" s="116">
        <v>3475.982</v>
      </c>
      <c r="D1415" s="116">
        <v>487.68299999999999</v>
      </c>
      <c r="E1415" s="117">
        <v>3964.1579999999999</v>
      </c>
      <c r="F1415" s="117">
        <v>516.83299999999997</v>
      </c>
      <c r="G1415" s="117">
        <v>4145.9830000000002</v>
      </c>
      <c r="H1415" s="104">
        <f>D1415/D1413*100</f>
        <v>20.196564103859597</v>
      </c>
      <c r="I1415" s="104">
        <f>E1415/E1413*100</f>
        <v>32.386493703757743</v>
      </c>
      <c r="J1415" s="105">
        <f>D1415/B1415*100</f>
        <v>123.21979468547157</v>
      </c>
      <c r="K1415" s="105">
        <f>D1415/F1415*100</f>
        <v>94.359880270803146</v>
      </c>
      <c r="L1415" s="105">
        <f t="shared" si="275"/>
        <v>95.614429678076334</v>
      </c>
      <c r="M1415" s="47" t="s">
        <v>563</v>
      </c>
    </row>
    <row r="1416" spans="1:13" s="89" customFormat="1" x14ac:dyDescent="0.2">
      <c r="A1416" s="43" t="s">
        <v>557</v>
      </c>
      <c r="B1416" s="116">
        <v>1119.7829999999999</v>
      </c>
      <c r="C1416" s="116">
        <v>9824.982</v>
      </c>
      <c r="D1416" s="116">
        <v>2414.683</v>
      </c>
      <c r="E1416" s="117">
        <v>12240.157999999999</v>
      </c>
      <c r="F1416" s="117">
        <v>576.83299999999997</v>
      </c>
      <c r="G1416" s="117">
        <v>10795.983</v>
      </c>
      <c r="H1416" s="104">
        <f>H1417+H1418</f>
        <v>100.00000000000001</v>
      </c>
      <c r="I1416" s="104">
        <f>I1417+I1418</f>
        <v>100.00000000000001</v>
      </c>
      <c r="J1416" s="106">
        <f>D1416/B1416</f>
        <v>2.156384763833707</v>
      </c>
      <c r="K1416" s="106">
        <f>D1416/F1416</f>
        <v>4.186104123723851</v>
      </c>
      <c r="L1416" s="105">
        <f t="shared" si="275"/>
        <v>113.37696622901315</v>
      </c>
      <c r="M1416" s="43" t="s">
        <v>558</v>
      </c>
    </row>
    <row r="1417" spans="1:13" s="89" customFormat="1" x14ac:dyDescent="0.2">
      <c r="A1417" s="47" t="s">
        <v>564</v>
      </c>
      <c r="B1417" s="116">
        <v>8.3179999999999996</v>
      </c>
      <c r="C1417" s="116">
        <v>442.69299999999998</v>
      </c>
      <c r="D1417" s="116">
        <v>226.477</v>
      </c>
      <c r="E1417" s="117">
        <v>669.67</v>
      </c>
      <c r="F1417" s="117">
        <v>20.256</v>
      </c>
      <c r="G1417" s="117">
        <v>383.94200000000001</v>
      </c>
      <c r="H1417" s="104">
        <f>D1417/D1416*100</f>
        <v>9.3791607428387085</v>
      </c>
      <c r="I1417" s="104">
        <f>E1417/E1416*100</f>
        <v>5.47108950717793</v>
      </c>
      <c r="J1417" s="106"/>
      <c r="K1417" s="106"/>
      <c r="L1417" s="105">
        <f t="shared" si="275"/>
        <v>174.41957378979117</v>
      </c>
      <c r="M1417" s="47" t="s">
        <v>564</v>
      </c>
    </row>
    <row r="1418" spans="1:13" s="89" customFormat="1" x14ac:dyDescent="0.2">
      <c r="A1418" s="47" t="s">
        <v>565</v>
      </c>
      <c r="B1418" s="116">
        <v>1111.4649999999999</v>
      </c>
      <c r="C1418" s="116">
        <v>9382.2890000000007</v>
      </c>
      <c r="D1418" s="116">
        <v>2188.2060000000001</v>
      </c>
      <c r="E1418" s="117">
        <v>11570.487999999999</v>
      </c>
      <c r="F1418" s="117">
        <v>556.577</v>
      </c>
      <c r="G1418" s="117">
        <v>10412.040999999999</v>
      </c>
      <c r="H1418" s="104">
        <f>D1418/D1416*100</f>
        <v>90.620839257161308</v>
      </c>
      <c r="I1418" s="104">
        <f>E1418/E1416*100</f>
        <v>94.528910492822078</v>
      </c>
      <c r="J1418" s="105">
        <f>D1418/B1418*100</f>
        <v>196.8758350465377</v>
      </c>
      <c r="K1418" s="106">
        <f>D1418/F1418</f>
        <v>3.9315422663890174</v>
      </c>
      <c r="L1418" s="105">
        <f t="shared" si="275"/>
        <v>111.12603187021641</v>
      </c>
      <c r="M1418" s="47" t="s">
        <v>831</v>
      </c>
    </row>
    <row r="1419" spans="1:13" s="89" customFormat="1" ht="33.75" x14ac:dyDescent="0.2">
      <c r="A1419" s="42" t="s">
        <v>762</v>
      </c>
      <c r="B1419" s="116"/>
      <c r="C1419" s="116"/>
      <c r="D1419" s="116"/>
      <c r="E1419" s="117"/>
      <c r="F1419" s="117"/>
      <c r="G1419" s="117"/>
      <c r="H1419" s="112"/>
      <c r="I1419" s="112"/>
      <c r="J1419" s="112"/>
      <c r="K1419" s="112"/>
      <c r="L1419" s="112"/>
      <c r="M1419" s="42" t="s">
        <v>1029</v>
      </c>
    </row>
    <row r="1420" spans="1:13" s="89" customFormat="1" x14ac:dyDescent="0.2">
      <c r="A1420" s="43" t="s">
        <v>555</v>
      </c>
      <c r="B1420" s="45">
        <v>104688.04248</v>
      </c>
      <c r="C1420" s="45">
        <v>820784.37514999998</v>
      </c>
      <c r="D1420" s="45">
        <v>93855.88182000001</v>
      </c>
      <c r="E1420" s="45">
        <v>914640.25797000004</v>
      </c>
      <c r="F1420" s="45">
        <v>110908.505</v>
      </c>
      <c r="G1420" s="45">
        <v>962949.07700000005</v>
      </c>
      <c r="H1420" s="104">
        <f>H1421+H1422</f>
        <v>100</v>
      </c>
      <c r="I1420" s="104">
        <f>I1421+I1422</f>
        <v>99.999999999999986</v>
      </c>
      <c r="J1420" s="105">
        <f>D1420/B1420*100</f>
        <v>89.652915076648412</v>
      </c>
      <c r="K1420" s="105">
        <f t="shared" ref="K1420:L1423" si="276">D1420/F1420*100</f>
        <v>84.624602793086069</v>
      </c>
      <c r="L1420" s="105">
        <f t="shared" si="276"/>
        <v>94.983242605050023</v>
      </c>
      <c r="M1420" s="43" t="s">
        <v>556</v>
      </c>
    </row>
    <row r="1421" spans="1:13" s="89" customFormat="1" x14ac:dyDescent="0.2">
      <c r="A1421" s="47" t="s">
        <v>562</v>
      </c>
      <c r="B1421" s="45">
        <v>103679.49800000001</v>
      </c>
      <c r="C1421" s="45">
        <v>807848.49699999997</v>
      </c>
      <c r="D1421" s="45">
        <v>92308.164000000004</v>
      </c>
      <c r="E1421" s="45">
        <v>900156.66200000001</v>
      </c>
      <c r="F1421" s="45">
        <v>109359.16800000001</v>
      </c>
      <c r="G1421" s="45">
        <v>947886.68</v>
      </c>
      <c r="H1421" s="104">
        <f>D1421/D1420*100</f>
        <v>98.350963423935141</v>
      </c>
      <c r="I1421" s="104">
        <f>E1421/E1420*100</f>
        <v>98.416470755163814</v>
      </c>
      <c r="J1421" s="105">
        <f>D1421/B1421*100</f>
        <v>89.032225059577357</v>
      </c>
      <c r="K1421" s="105">
        <f t="shared" si="276"/>
        <v>84.408253727753305</v>
      </c>
      <c r="L1421" s="105">
        <f t="shared" si="276"/>
        <v>94.964586062122947</v>
      </c>
      <c r="M1421" s="47" t="s">
        <v>830</v>
      </c>
    </row>
    <row r="1422" spans="1:13" s="89" customFormat="1" x14ac:dyDescent="0.2">
      <c r="A1422" s="47" t="s">
        <v>563</v>
      </c>
      <c r="B1422" s="45">
        <v>1008.5444800000005</v>
      </c>
      <c r="C1422" s="45">
        <v>12935.87815</v>
      </c>
      <c r="D1422" s="45">
        <v>1547.7178200000017</v>
      </c>
      <c r="E1422" s="45">
        <v>14483.595970000002</v>
      </c>
      <c r="F1422" s="45">
        <v>1549.337</v>
      </c>
      <c r="G1422" s="45">
        <v>15062.397000000001</v>
      </c>
      <c r="H1422" s="104">
        <f>D1422/D1420*100</f>
        <v>1.6490365760648515</v>
      </c>
      <c r="I1422" s="104">
        <f>E1422/E1420*100</f>
        <v>1.5835292448361769</v>
      </c>
      <c r="J1422" s="106">
        <f>D1422/B1422</f>
        <v>1.5346054147259831</v>
      </c>
      <c r="K1422" s="105">
        <f t="shared" si="276"/>
        <v>99.895492071770164</v>
      </c>
      <c r="L1422" s="105">
        <f t="shared" si="276"/>
        <v>96.157311283190865</v>
      </c>
      <c r="M1422" s="47" t="s">
        <v>563</v>
      </c>
    </row>
    <row r="1423" spans="1:13" s="89" customFormat="1" x14ac:dyDescent="0.2">
      <c r="A1423" s="43" t="s">
        <v>557</v>
      </c>
      <c r="B1423" s="45">
        <v>104688.04248</v>
      </c>
      <c r="C1423" s="45">
        <v>820784.37514999998</v>
      </c>
      <c r="D1423" s="45">
        <v>93855.88182000001</v>
      </c>
      <c r="E1423" s="45">
        <v>914640.25797000004</v>
      </c>
      <c r="F1423" s="45">
        <v>110908.505</v>
      </c>
      <c r="G1423" s="45">
        <v>962949.07700000005</v>
      </c>
      <c r="H1423" s="104">
        <f>H1424+H1425</f>
        <v>100</v>
      </c>
      <c r="I1423" s="104">
        <f>I1424+I1425</f>
        <v>99.999999999999986</v>
      </c>
      <c r="J1423" s="105">
        <f>D1423/B1423*100</f>
        <v>89.652915076648412</v>
      </c>
      <c r="K1423" s="105">
        <f t="shared" si="276"/>
        <v>84.624602793086069</v>
      </c>
      <c r="L1423" s="105">
        <f t="shared" si="276"/>
        <v>94.983242605050023</v>
      </c>
      <c r="M1423" s="43" t="s">
        <v>558</v>
      </c>
    </row>
    <row r="1424" spans="1:13" s="89" customFormat="1" x14ac:dyDescent="0.2">
      <c r="A1424" s="47" t="s">
        <v>564</v>
      </c>
      <c r="B1424" s="45">
        <v>9.1279999999999859</v>
      </c>
      <c r="C1424" s="45">
        <v>162.036</v>
      </c>
      <c r="D1424" s="45">
        <v>134.77001999999999</v>
      </c>
      <c r="E1424" s="45">
        <v>296.80601999999999</v>
      </c>
      <c r="F1424" s="45">
        <v>12.717000000000001</v>
      </c>
      <c r="G1424" s="45">
        <v>124.938</v>
      </c>
      <c r="H1424" s="104">
        <f>D1424/D1423*100</f>
        <v>0.14359251374193735</v>
      </c>
      <c r="I1424" s="104">
        <f>E1424/E1423*100</f>
        <v>3.2450574683728292E-2</v>
      </c>
      <c r="J1424" s="105">
        <v>0</v>
      </c>
      <c r="K1424" s="106"/>
      <c r="L1424" s="106">
        <f>E1424/G1424</f>
        <v>2.3756264707294816</v>
      </c>
      <c r="M1424" s="47" t="s">
        <v>564</v>
      </c>
    </row>
    <row r="1425" spans="1:13" s="89" customFormat="1" x14ac:dyDescent="0.2">
      <c r="A1425" s="47" t="s">
        <v>565</v>
      </c>
      <c r="B1425" s="45">
        <v>104678.91448000001</v>
      </c>
      <c r="C1425" s="45">
        <v>820622.33915000001</v>
      </c>
      <c r="D1425" s="45">
        <v>93721.111800000013</v>
      </c>
      <c r="E1425" s="45">
        <v>914343.45195000002</v>
      </c>
      <c r="F1425" s="45">
        <v>110895.788</v>
      </c>
      <c r="G1425" s="45">
        <v>962824.13899999997</v>
      </c>
      <c r="H1425" s="104">
        <f>D1425/D1423*100</f>
        <v>99.856407486258064</v>
      </c>
      <c r="I1425" s="104">
        <f>E1425/E1423*100</f>
        <v>99.967549425316264</v>
      </c>
      <c r="J1425" s="105">
        <f>D1425/B1425*100</f>
        <v>89.531986709612283</v>
      </c>
      <c r="K1425" s="105">
        <f>D1425/F1425*100</f>
        <v>84.512778609770109</v>
      </c>
      <c r="L1425" s="105">
        <f>E1425/G1425*100</f>
        <v>94.964741214283166</v>
      </c>
      <c r="M1425" s="47" t="s">
        <v>831</v>
      </c>
    </row>
    <row r="1426" spans="1:13" s="89" customFormat="1" ht="22.5" x14ac:dyDescent="0.2">
      <c r="A1426" s="42" t="s">
        <v>763</v>
      </c>
      <c r="B1426" s="116"/>
      <c r="C1426" s="116"/>
      <c r="D1426" s="116"/>
      <c r="E1426" s="117"/>
      <c r="F1426" s="117"/>
      <c r="G1426" s="117"/>
      <c r="H1426" s="112"/>
      <c r="I1426" s="112"/>
      <c r="J1426" s="112"/>
      <c r="K1426" s="112"/>
      <c r="L1426" s="112"/>
      <c r="M1426" s="42" t="s">
        <v>1030</v>
      </c>
    </row>
    <row r="1427" spans="1:13" s="89" customFormat="1" x14ac:dyDescent="0.2">
      <c r="A1427" s="43" t="s">
        <v>555</v>
      </c>
      <c r="B1427" s="116">
        <v>96681.592000000004</v>
      </c>
      <c r="C1427" s="116">
        <v>755775.00600000005</v>
      </c>
      <c r="D1427" s="116">
        <v>86785.501999999993</v>
      </c>
      <c r="E1427" s="117">
        <v>842610.86300000001</v>
      </c>
      <c r="F1427" s="117">
        <v>100614.333</v>
      </c>
      <c r="G1427" s="117">
        <v>876948.13300000003</v>
      </c>
      <c r="H1427" s="104">
        <f>H1428+H1429</f>
        <v>100</v>
      </c>
      <c r="I1427" s="104">
        <f>I1428+I1429</f>
        <v>100</v>
      </c>
      <c r="J1427" s="105">
        <f>D1427/B1427*100</f>
        <v>89.764245917671687</v>
      </c>
      <c r="K1427" s="105">
        <f>D1427/F1427*100</f>
        <v>86.25560535197306</v>
      </c>
      <c r="L1427" s="105">
        <f>E1427/G1427*100</f>
        <v>96.084458281183203</v>
      </c>
      <c r="M1427" s="43" t="s">
        <v>556</v>
      </c>
    </row>
    <row r="1428" spans="1:13" s="89" customFormat="1" x14ac:dyDescent="0.2">
      <c r="A1428" s="47" t="s">
        <v>562</v>
      </c>
      <c r="B1428" s="116">
        <v>96500.331999999995</v>
      </c>
      <c r="C1428" s="116">
        <v>749863.00300000003</v>
      </c>
      <c r="D1428" s="116">
        <v>86135.331999999995</v>
      </c>
      <c r="E1428" s="117">
        <v>835998.33499999996</v>
      </c>
      <c r="F1428" s="117">
        <v>100011.66800000001</v>
      </c>
      <c r="G1428" s="117">
        <v>875474.68</v>
      </c>
      <c r="H1428" s="104">
        <f>D1428/D1427*100</f>
        <v>99.250831089275721</v>
      </c>
      <c r="I1428" s="104">
        <f>E1428/E1427*100</f>
        <v>99.215233473675255</v>
      </c>
      <c r="J1428" s="105">
        <f>D1428/B1428*100</f>
        <v>89.259104310646308</v>
      </c>
      <c r="K1428" s="105">
        <f>D1428/F1428*100</f>
        <v>86.125282901990985</v>
      </c>
      <c r="L1428" s="105">
        <f>E1428/G1428*100</f>
        <v>95.49086388197999</v>
      </c>
      <c r="M1428" s="47" t="s">
        <v>830</v>
      </c>
    </row>
    <row r="1429" spans="1:13" s="89" customFormat="1" x14ac:dyDescent="0.2">
      <c r="A1429" s="47" t="s">
        <v>563</v>
      </c>
      <c r="B1429" s="116">
        <v>181.26</v>
      </c>
      <c r="C1429" s="116">
        <v>5912.0039999999999</v>
      </c>
      <c r="D1429" s="116">
        <v>650.16999999999996</v>
      </c>
      <c r="E1429" s="117">
        <v>6612.5280000000002</v>
      </c>
      <c r="F1429" s="117">
        <v>602.66499999999996</v>
      </c>
      <c r="G1429" s="117">
        <v>1473.453</v>
      </c>
      <c r="H1429" s="104">
        <f>D1429/D1427*100</f>
        <v>0.74916891072428204</v>
      </c>
      <c r="I1429" s="104">
        <f>E1429/E1427*100</f>
        <v>0.78476652632473842</v>
      </c>
      <c r="J1429" s="106">
        <f>D1429/B1429</f>
        <v>3.586946927066093</v>
      </c>
      <c r="K1429" s="105">
        <f>D1429/F1429*100</f>
        <v>107.88248861307692</v>
      </c>
      <c r="L1429" s="106">
        <f>E1429/G1429</f>
        <v>4.4877766715327878</v>
      </c>
      <c r="M1429" s="47" t="s">
        <v>563</v>
      </c>
    </row>
    <row r="1430" spans="1:13" s="89" customFormat="1" x14ac:dyDescent="0.2">
      <c r="A1430" s="43" t="s">
        <v>557</v>
      </c>
      <c r="B1430" s="116">
        <v>96681.592000000004</v>
      </c>
      <c r="C1430" s="116">
        <v>755775.00600000005</v>
      </c>
      <c r="D1430" s="116">
        <v>86785.501999999993</v>
      </c>
      <c r="E1430" s="117">
        <v>842610.86300000001</v>
      </c>
      <c r="F1430" s="117">
        <v>100614.333</v>
      </c>
      <c r="G1430" s="117">
        <v>876948.13300000003</v>
      </c>
      <c r="H1430" s="104">
        <f>H1431+H1432</f>
        <v>100</v>
      </c>
      <c r="I1430" s="104">
        <f>I1431+I1432</f>
        <v>100</v>
      </c>
      <c r="J1430" s="105">
        <f>D1430/B1430*100</f>
        <v>89.764245917671687</v>
      </c>
      <c r="K1430" s="105">
        <f>D1430/F1430*100</f>
        <v>86.25560535197306</v>
      </c>
      <c r="L1430" s="105">
        <f>E1430/G1430*100</f>
        <v>96.084458281183203</v>
      </c>
      <c r="M1430" s="43" t="s">
        <v>558</v>
      </c>
    </row>
    <row r="1431" spans="1:13" s="89" customFormat="1" x14ac:dyDescent="0.2">
      <c r="A1431" s="47" t="s">
        <v>564</v>
      </c>
      <c r="B1431" s="116">
        <v>0</v>
      </c>
      <c r="C1431" s="116">
        <v>73.468000000000004</v>
      </c>
      <c r="D1431" s="116">
        <v>30.774000000000001</v>
      </c>
      <c r="E1431" s="117">
        <v>44.338000000000001</v>
      </c>
      <c r="F1431" s="117">
        <v>0</v>
      </c>
      <c r="G1431" s="117">
        <v>42.713000000000001</v>
      </c>
      <c r="H1431" s="104">
        <f>D1431/D1430*100</f>
        <v>3.545983982439832E-2</v>
      </c>
      <c r="I1431" s="104">
        <f>E1431/E1430*100</f>
        <v>5.2619782092697756E-3</v>
      </c>
      <c r="J1431" s="105">
        <v>0</v>
      </c>
      <c r="K1431" s="105">
        <v>0</v>
      </c>
      <c r="L1431" s="105">
        <f>E1431/G1431*100</f>
        <v>103.80446234167584</v>
      </c>
      <c r="M1431" s="47" t="s">
        <v>564</v>
      </c>
    </row>
    <row r="1432" spans="1:13" s="89" customFormat="1" x14ac:dyDescent="0.2">
      <c r="A1432" s="47" t="s">
        <v>565</v>
      </c>
      <c r="B1432" s="116">
        <v>96681.592000000004</v>
      </c>
      <c r="C1432" s="116">
        <v>755701.53799999994</v>
      </c>
      <c r="D1432" s="116">
        <v>86754.728000000003</v>
      </c>
      <c r="E1432" s="117">
        <v>842566.52500000002</v>
      </c>
      <c r="F1432" s="117">
        <v>100614.333</v>
      </c>
      <c r="G1432" s="117">
        <v>876905.42</v>
      </c>
      <c r="H1432" s="104">
        <f>D1432/D1430*100</f>
        <v>99.964540160175602</v>
      </c>
      <c r="I1432" s="104">
        <f>E1432/E1430*100</f>
        <v>99.994738021790724</v>
      </c>
      <c r="J1432" s="105">
        <f>D1432/B1432*100</f>
        <v>89.732415659849707</v>
      </c>
      <c r="K1432" s="105">
        <f>D1432/F1432*100</f>
        <v>86.22501925247569</v>
      </c>
      <c r="L1432" s="105">
        <f>E1432/G1432*100</f>
        <v>96.084082249143805</v>
      </c>
      <c r="M1432" s="47" t="s">
        <v>831</v>
      </c>
    </row>
    <row r="1433" spans="1:13" s="89" customFormat="1" ht="22.5" x14ac:dyDescent="0.2">
      <c r="A1433" s="42" t="s">
        <v>764</v>
      </c>
      <c r="B1433" s="116"/>
      <c r="C1433" s="116"/>
      <c r="D1433" s="116"/>
      <c r="E1433" s="117"/>
      <c r="F1433" s="117"/>
      <c r="G1433" s="117"/>
      <c r="H1433" s="112"/>
      <c r="I1433" s="112"/>
      <c r="J1433" s="112"/>
      <c r="K1433" s="112"/>
      <c r="L1433" s="112"/>
      <c r="M1433" s="42" t="s">
        <v>1031</v>
      </c>
    </row>
    <row r="1434" spans="1:13" s="89" customFormat="1" x14ac:dyDescent="0.2">
      <c r="A1434" s="43" t="s">
        <v>555</v>
      </c>
      <c r="B1434" s="116">
        <v>7367.0360000000001</v>
      </c>
      <c r="C1434" s="116">
        <v>60843.212</v>
      </c>
      <c r="D1434" s="116">
        <v>6265.5240000000003</v>
      </c>
      <c r="E1434" s="117">
        <v>67109.316999999995</v>
      </c>
      <c r="F1434" s="117">
        <v>10294.172</v>
      </c>
      <c r="G1434" s="117">
        <v>86000.944000000003</v>
      </c>
      <c r="H1434" s="104">
        <f>H1435+H1436</f>
        <v>99.999999999999986</v>
      </c>
      <c r="I1434" s="104">
        <f>I1435+I1436</f>
        <v>100.00000149010606</v>
      </c>
      <c r="J1434" s="105">
        <f>D1434/B1434*100</f>
        <v>85.0480980410575</v>
      </c>
      <c r="K1434" s="105">
        <f t="shared" ref="K1434:L1439" si="277">D1434/F1434*100</f>
        <v>60.864768919734388</v>
      </c>
      <c r="L1434" s="105">
        <f t="shared" si="277"/>
        <v>78.033232984047245</v>
      </c>
      <c r="M1434" s="43" t="s">
        <v>556</v>
      </c>
    </row>
    <row r="1435" spans="1:13" s="89" customFormat="1" x14ac:dyDescent="0.2">
      <c r="A1435" s="47" t="s">
        <v>562</v>
      </c>
      <c r="B1435" s="116">
        <v>7179.165</v>
      </c>
      <c r="C1435" s="116">
        <v>57985.495000000003</v>
      </c>
      <c r="D1435" s="116">
        <v>6172.8320000000003</v>
      </c>
      <c r="E1435" s="117">
        <v>64158.326999999997</v>
      </c>
      <c r="F1435" s="117">
        <v>9347.5</v>
      </c>
      <c r="G1435" s="117">
        <v>72412</v>
      </c>
      <c r="H1435" s="104">
        <f>D1435/D1434*100</f>
        <v>98.520602586471611</v>
      </c>
      <c r="I1435" s="104">
        <f>E1435/E1434*100</f>
        <v>95.6027119155452</v>
      </c>
      <c r="J1435" s="105">
        <f>D1435/B1435*100</f>
        <v>85.982589897293067</v>
      </c>
      <c r="K1435" s="105">
        <f t="shared" si="277"/>
        <v>66.03725060176518</v>
      </c>
      <c r="L1435" s="105">
        <f t="shared" si="277"/>
        <v>88.60178837761697</v>
      </c>
      <c r="M1435" s="47" t="s">
        <v>830</v>
      </c>
    </row>
    <row r="1436" spans="1:13" s="89" customFormat="1" x14ac:dyDescent="0.2">
      <c r="A1436" s="47" t="s">
        <v>563</v>
      </c>
      <c r="B1436" s="116">
        <v>187.87100000000001</v>
      </c>
      <c r="C1436" s="116">
        <v>2857.7170000000001</v>
      </c>
      <c r="D1436" s="116">
        <v>92.691999999999993</v>
      </c>
      <c r="E1436" s="117">
        <v>2950.991</v>
      </c>
      <c r="F1436" s="117">
        <v>946.67200000000003</v>
      </c>
      <c r="G1436" s="117">
        <v>13588.944</v>
      </c>
      <c r="H1436" s="104">
        <f>D1436/D1434*100</f>
        <v>1.4793974135283816</v>
      </c>
      <c r="I1436" s="104">
        <f>E1436/E1434*100</f>
        <v>4.3972895745608618</v>
      </c>
      <c r="J1436" s="105">
        <f>D1436/B1436*100</f>
        <v>49.338109660352039</v>
      </c>
      <c r="K1436" s="105">
        <f t="shared" si="277"/>
        <v>9.7913532881504874</v>
      </c>
      <c r="L1436" s="105">
        <f t="shared" si="277"/>
        <v>21.716117161127457</v>
      </c>
      <c r="M1436" s="47" t="s">
        <v>563</v>
      </c>
    </row>
    <row r="1437" spans="1:13" s="89" customFormat="1" x14ac:dyDescent="0.2">
      <c r="A1437" s="43" t="s">
        <v>557</v>
      </c>
      <c r="B1437" s="116">
        <v>7367.0360000000001</v>
      </c>
      <c r="C1437" s="116">
        <v>60843.212</v>
      </c>
      <c r="D1437" s="116">
        <v>6265.5240000000003</v>
      </c>
      <c r="E1437" s="117">
        <v>67109.316999999995</v>
      </c>
      <c r="F1437" s="117">
        <v>10294.172</v>
      </c>
      <c r="G1437" s="117">
        <v>86000.944000000003</v>
      </c>
      <c r="H1437" s="104">
        <f>H1438+H1439</f>
        <v>100</v>
      </c>
      <c r="I1437" s="104">
        <f>I1438+I1439</f>
        <v>100</v>
      </c>
      <c r="J1437" s="105">
        <f>D1437/B1437*100</f>
        <v>85.0480980410575</v>
      </c>
      <c r="K1437" s="105">
        <f t="shared" si="277"/>
        <v>60.864768919734388</v>
      </c>
      <c r="L1437" s="105">
        <f t="shared" si="277"/>
        <v>78.033232984047245</v>
      </c>
      <c r="M1437" s="43" t="s">
        <v>558</v>
      </c>
    </row>
    <row r="1438" spans="1:13" s="89" customFormat="1" x14ac:dyDescent="0.2">
      <c r="A1438" s="47" t="s">
        <v>564</v>
      </c>
      <c r="B1438" s="116">
        <v>0</v>
      </c>
      <c r="C1438" s="116">
        <v>0.36</v>
      </c>
      <c r="D1438" s="116">
        <v>0</v>
      </c>
      <c r="E1438" s="117">
        <v>0.36</v>
      </c>
      <c r="F1438" s="117">
        <v>12.717000000000001</v>
      </c>
      <c r="G1438" s="117">
        <v>82.224999999999994</v>
      </c>
      <c r="H1438" s="104">
        <f>D1438/D1437*100</f>
        <v>0</v>
      </c>
      <c r="I1438" s="104">
        <f>E1438/E1437*100</f>
        <v>5.3643818189954163E-4</v>
      </c>
      <c r="J1438" s="105">
        <v>0</v>
      </c>
      <c r="K1438" s="105">
        <f t="shared" si="277"/>
        <v>0</v>
      </c>
      <c r="L1438" s="105">
        <f t="shared" si="277"/>
        <v>0.43782304651869874</v>
      </c>
      <c r="M1438" s="47" t="s">
        <v>564</v>
      </c>
    </row>
    <row r="1439" spans="1:13" s="89" customFormat="1" x14ac:dyDescent="0.2">
      <c r="A1439" s="47" t="s">
        <v>565</v>
      </c>
      <c r="B1439" s="116">
        <v>7367.0360000000001</v>
      </c>
      <c r="C1439" s="116">
        <v>60842.851999999999</v>
      </c>
      <c r="D1439" s="116">
        <v>6265.5240000000003</v>
      </c>
      <c r="E1439" s="117">
        <v>67108.956999999995</v>
      </c>
      <c r="F1439" s="117">
        <v>10281.455</v>
      </c>
      <c r="G1439" s="117">
        <v>85918.718999999997</v>
      </c>
      <c r="H1439" s="104">
        <f>D1439/D1437*100</f>
        <v>100</v>
      </c>
      <c r="I1439" s="104">
        <f>E1439/E1437*100</f>
        <v>99.999463561818104</v>
      </c>
      <c r="J1439" s="105">
        <f>D1439/B1439*100</f>
        <v>85.0480980410575</v>
      </c>
      <c r="K1439" s="105">
        <f t="shared" si="277"/>
        <v>60.940051772827871</v>
      </c>
      <c r="L1439" s="105">
        <f t="shared" si="277"/>
        <v>78.107492501139347</v>
      </c>
      <c r="M1439" s="47" t="s">
        <v>831</v>
      </c>
    </row>
    <row r="1440" spans="1:13" s="89" customFormat="1" ht="22.5" x14ac:dyDescent="0.2">
      <c r="A1440" s="42" t="s">
        <v>765</v>
      </c>
      <c r="B1440" s="116"/>
      <c r="C1440" s="116"/>
      <c r="D1440" s="116"/>
      <c r="E1440" s="117"/>
      <c r="F1440" s="117"/>
      <c r="G1440" s="117"/>
      <c r="H1440" s="112"/>
      <c r="I1440" s="112"/>
      <c r="J1440" s="112"/>
      <c r="K1440" s="112"/>
      <c r="L1440" s="112"/>
      <c r="M1440" s="42" t="s">
        <v>1032</v>
      </c>
    </row>
    <row r="1441" spans="1:13" s="89" customFormat="1" x14ac:dyDescent="0.2">
      <c r="A1441" s="43" t="s">
        <v>555</v>
      </c>
      <c r="B1441" s="116">
        <v>21335.808000000001</v>
      </c>
      <c r="C1441" s="116">
        <v>187410.495</v>
      </c>
      <c r="D1441" s="116">
        <v>21662.530999999999</v>
      </c>
      <c r="E1441" s="117">
        <v>214883.693</v>
      </c>
      <c r="F1441" s="117">
        <v>27284.942999999999</v>
      </c>
      <c r="G1441" s="117">
        <v>203029.269</v>
      </c>
      <c r="H1441" s="104">
        <f>H1442+H1443</f>
        <v>100</v>
      </c>
      <c r="I1441" s="104">
        <f>I1442+I1443</f>
        <v>100</v>
      </c>
      <c r="J1441" s="105">
        <f t="shared" ref="J1441:J1446" si="278">D1441/B1441*100</f>
        <v>101.5313364274744</v>
      </c>
      <c r="K1441" s="105">
        <f t="shared" ref="K1441:L1446" si="279">D1441/F1441*100</f>
        <v>79.39371909261456</v>
      </c>
      <c r="L1441" s="105">
        <f t="shared" si="279"/>
        <v>105.83877588605218</v>
      </c>
      <c r="M1441" s="43" t="s">
        <v>556</v>
      </c>
    </row>
    <row r="1442" spans="1:13" s="89" customFormat="1" x14ac:dyDescent="0.2">
      <c r="A1442" s="47" t="s">
        <v>562</v>
      </c>
      <c r="B1442" s="116">
        <v>11528.914000000001</v>
      </c>
      <c r="C1442" s="116">
        <v>120263.751</v>
      </c>
      <c r="D1442" s="116">
        <v>12368.914000000001</v>
      </c>
      <c r="E1442" s="117">
        <v>132632.66500000001</v>
      </c>
      <c r="F1442" s="117">
        <v>18137.419000000002</v>
      </c>
      <c r="G1442" s="117">
        <v>125435.19</v>
      </c>
      <c r="H1442" s="104">
        <f>D1442/D1441*100</f>
        <v>57.098194112220781</v>
      </c>
      <c r="I1442" s="104">
        <f>E1442/E1441*100</f>
        <v>61.723001475035154</v>
      </c>
      <c r="J1442" s="105">
        <f t="shared" si="278"/>
        <v>107.28602884885774</v>
      </c>
      <c r="K1442" s="105">
        <f t="shared" si="279"/>
        <v>68.195557482572355</v>
      </c>
      <c r="L1442" s="105">
        <f t="shared" si="279"/>
        <v>105.73800302769899</v>
      </c>
      <c r="M1442" s="47" t="s">
        <v>830</v>
      </c>
    </row>
    <row r="1443" spans="1:13" s="89" customFormat="1" x14ac:dyDescent="0.2">
      <c r="A1443" s="47" t="s">
        <v>563</v>
      </c>
      <c r="B1443" s="116">
        <v>9806.8940000000002</v>
      </c>
      <c r="C1443" s="116">
        <v>67146.744000000006</v>
      </c>
      <c r="D1443" s="116">
        <v>9293.6170000000002</v>
      </c>
      <c r="E1443" s="117">
        <v>82251.028000000006</v>
      </c>
      <c r="F1443" s="117">
        <v>9147.5239999999994</v>
      </c>
      <c r="G1443" s="117">
        <v>77594.078999999998</v>
      </c>
      <c r="H1443" s="104">
        <f>D1443/D1441*100</f>
        <v>42.901805887779226</v>
      </c>
      <c r="I1443" s="104">
        <f>E1443/E1441*100</f>
        <v>38.276998524964853</v>
      </c>
      <c r="J1443" s="105">
        <f t="shared" si="278"/>
        <v>94.766161437046222</v>
      </c>
      <c r="K1443" s="105">
        <f t="shared" si="279"/>
        <v>101.59707697951927</v>
      </c>
      <c r="L1443" s="105">
        <f t="shared" si="279"/>
        <v>106.0016808756761</v>
      </c>
      <c r="M1443" s="47" t="s">
        <v>563</v>
      </c>
    </row>
    <row r="1444" spans="1:13" s="89" customFormat="1" x14ac:dyDescent="0.2">
      <c r="A1444" s="43" t="s">
        <v>557</v>
      </c>
      <c r="B1444" s="116">
        <v>21335.808000000001</v>
      </c>
      <c r="C1444" s="116">
        <v>187410.495</v>
      </c>
      <c r="D1444" s="116">
        <v>21662.530999999999</v>
      </c>
      <c r="E1444" s="117">
        <v>214883.693</v>
      </c>
      <c r="F1444" s="117">
        <v>27284.942999999999</v>
      </c>
      <c r="G1444" s="117">
        <v>203029.269</v>
      </c>
      <c r="H1444" s="104">
        <f>H1445+H1446</f>
        <v>100.00000000000001</v>
      </c>
      <c r="I1444" s="104">
        <f>I1445+I1446</f>
        <v>99.999999534631996</v>
      </c>
      <c r="J1444" s="105">
        <f t="shared" si="278"/>
        <v>101.5313364274744</v>
      </c>
      <c r="K1444" s="105">
        <f t="shared" si="279"/>
        <v>79.39371909261456</v>
      </c>
      <c r="L1444" s="105">
        <f t="shared" si="279"/>
        <v>105.83877588605218</v>
      </c>
      <c r="M1444" s="43" t="s">
        <v>558</v>
      </c>
    </row>
    <row r="1445" spans="1:13" s="89" customFormat="1" x14ac:dyDescent="0.2">
      <c r="A1445" s="47" t="s">
        <v>564</v>
      </c>
      <c r="B1445" s="116">
        <v>1173.6780000000001</v>
      </c>
      <c r="C1445" s="116">
        <v>8634.3109999999997</v>
      </c>
      <c r="D1445" s="116">
        <v>696.33100000000002</v>
      </c>
      <c r="E1445" s="117">
        <v>9530.6710000000003</v>
      </c>
      <c r="F1445" s="117">
        <v>1029.777</v>
      </c>
      <c r="G1445" s="117">
        <v>12814.129000000001</v>
      </c>
      <c r="H1445" s="104">
        <f>D1445/D1444*100</f>
        <v>3.2144489487401082</v>
      </c>
      <c r="I1445" s="104">
        <f>E1445/E1444*100</f>
        <v>4.4352695483505116</v>
      </c>
      <c r="J1445" s="105">
        <f t="shared" si="278"/>
        <v>59.328964162231891</v>
      </c>
      <c r="K1445" s="105">
        <f t="shared" si="279"/>
        <v>67.619591426104876</v>
      </c>
      <c r="L1445" s="105">
        <f t="shared" si="279"/>
        <v>74.376268570419413</v>
      </c>
      <c r="M1445" s="47" t="s">
        <v>564</v>
      </c>
    </row>
    <row r="1446" spans="1:13" s="89" customFormat="1" x14ac:dyDescent="0.2">
      <c r="A1446" s="47" t="s">
        <v>565</v>
      </c>
      <c r="B1446" s="116">
        <v>20162.131000000001</v>
      </c>
      <c r="C1446" s="116">
        <v>178776.185</v>
      </c>
      <c r="D1446" s="116">
        <v>20966.2</v>
      </c>
      <c r="E1446" s="117">
        <v>205353.02100000001</v>
      </c>
      <c r="F1446" s="117">
        <v>26255.166000000001</v>
      </c>
      <c r="G1446" s="117">
        <v>190215.14</v>
      </c>
      <c r="H1446" s="104">
        <f>D1446/D1444*100</f>
        <v>96.785551051259901</v>
      </c>
      <c r="I1446" s="104">
        <f>E1446/E1444*100</f>
        <v>95.564729986281478</v>
      </c>
      <c r="J1446" s="105">
        <f t="shared" si="278"/>
        <v>103.98801594930616</v>
      </c>
      <c r="K1446" s="105">
        <f t="shared" si="279"/>
        <v>79.855522528404506</v>
      </c>
      <c r="L1446" s="105">
        <f t="shared" si="279"/>
        <v>107.95829448696881</v>
      </c>
      <c r="M1446" s="47" t="s">
        <v>831</v>
      </c>
    </row>
    <row r="1447" spans="1:13" s="89" customFormat="1" ht="45" x14ac:dyDescent="0.2">
      <c r="A1447" s="42" t="s">
        <v>766</v>
      </c>
      <c r="B1447" s="116"/>
      <c r="C1447" s="116"/>
      <c r="D1447" s="116"/>
      <c r="E1447" s="117"/>
      <c r="F1447" s="117"/>
      <c r="G1447" s="117"/>
      <c r="H1447" s="112"/>
      <c r="I1447" s="112"/>
      <c r="J1447" s="112"/>
      <c r="K1447" s="112"/>
      <c r="L1447" s="112"/>
      <c r="M1447" s="42" t="s">
        <v>1033</v>
      </c>
    </row>
    <row r="1448" spans="1:13" s="89" customFormat="1" x14ac:dyDescent="0.2">
      <c r="A1448" s="43" t="s">
        <v>555</v>
      </c>
      <c r="B1448" s="116">
        <v>19995.741999999998</v>
      </c>
      <c r="C1448" s="116">
        <v>171130.959</v>
      </c>
      <c r="D1448" s="116">
        <v>20248.13</v>
      </c>
      <c r="E1448" s="117">
        <v>197189.228</v>
      </c>
      <c r="F1448" s="117">
        <v>23855.018</v>
      </c>
      <c r="G1448" s="117">
        <v>181168.85500000001</v>
      </c>
      <c r="H1448" s="104">
        <f>H1449+H1450</f>
        <v>100</v>
      </c>
      <c r="I1448" s="104">
        <f>I1449+I1450</f>
        <v>100</v>
      </c>
      <c r="J1448" s="105">
        <f t="shared" ref="J1448:J1453" si="280">D1448/B1448*100</f>
        <v>101.26220872423741</v>
      </c>
      <c r="K1448" s="105">
        <f t="shared" ref="K1448:L1453" si="281">D1448/F1448*100</f>
        <v>84.879961105038788</v>
      </c>
      <c r="L1448" s="105">
        <f t="shared" si="281"/>
        <v>108.84278536727518</v>
      </c>
      <c r="M1448" s="43" t="s">
        <v>556</v>
      </c>
    </row>
    <row r="1449" spans="1:13" s="89" customFormat="1" x14ac:dyDescent="0.2">
      <c r="A1449" s="47" t="s">
        <v>562</v>
      </c>
      <c r="B1449" s="116">
        <v>10192.165999999999</v>
      </c>
      <c r="C1449" s="116">
        <v>105952.334</v>
      </c>
      <c r="D1449" s="116">
        <v>11032.165999999999</v>
      </c>
      <c r="E1449" s="117">
        <v>116984.5</v>
      </c>
      <c r="F1449" s="117">
        <v>15743.334000000001</v>
      </c>
      <c r="G1449" s="117">
        <v>106148.34</v>
      </c>
      <c r="H1449" s="104">
        <f>D1449/D1448*100</f>
        <v>54.484863540484966</v>
      </c>
      <c r="I1449" s="104">
        <f>E1449/E1448*100</f>
        <v>59.326009430900548</v>
      </c>
      <c r="J1449" s="105">
        <f t="shared" si="280"/>
        <v>108.24162400808621</v>
      </c>
      <c r="K1449" s="105">
        <f t="shared" si="281"/>
        <v>70.075156888623454</v>
      </c>
      <c r="L1449" s="105">
        <f t="shared" si="281"/>
        <v>110.20850632237867</v>
      </c>
      <c r="M1449" s="47" t="s">
        <v>830</v>
      </c>
    </row>
    <row r="1450" spans="1:13" s="89" customFormat="1" x14ac:dyDescent="0.2">
      <c r="A1450" s="47" t="s">
        <v>563</v>
      </c>
      <c r="B1450" s="116">
        <v>9803.5759999999991</v>
      </c>
      <c r="C1450" s="116">
        <v>65178.625</v>
      </c>
      <c r="D1450" s="116">
        <v>9215.9639999999999</v>
      </c>
      <c r="E1450" s="117">
        <v>80204.728000000003</v>
      </c>
      <c r="F1450" s="117">
        <v>8111.6840000000002</v>
      </c>
      <c r="G1450" s="117">
        <v>75020.514999999999</v>
      </c>
      <c r="H1450" s="104">
        <f>D1450/D1448*100</f>
        <v>45.515136459515027</v>
      </c>
      <c r="I1450" s="104">
        <f>E1450/E1448*100</f>
        <v>40.673990569099445</v>
      </c>
      <c r="J1450" s="105">
        <f t="shared" si="280"/>
        <v>94.006146328645798</v>
      </c>
      <c r="K1450" s="105">
        <f t="shared" si="281"/>
        <v>113.61344943910537</v>
      </c>
      <c r="L1450" s="105">
        <f t="shared" si="281"/>
        <v>106.91039377695554</v>
      </c>
      <c r="M1450" s="47" t="s">
        <v>563</v>
      </c>
    </row>
    <row r="1451" spans="1:13" s="89" customFormat="1" x14ac:dyDescent="0.2">
      <c r="A1451" s="43" t="s">
        <v>557</v>
      </c>
      <c r="B1451" s="116">
        <v>19995.741999999998</v>
      </c>
      <c r="C1451" s="116">
        <v>171130.959</v>
      </c>
      <c r="D1451" s="116">
        <v>20248.13</v>
      </c>
      <c r="E1451" s="117">
        <v>197189.228</v>
      </c>
      <c r="F1451" s="117">
        <v>23855.018</v>
      </c>
      <c r="G1451" s="117">
        <v>181168.85500000001</v>
      </c>
      <c r="H1451" s="104">
        <f>H1452+H1453</f>
        <v>99.999999999999986</v>
      </c>
      <c r="I1451" s="104">
        <f>I1452+I1453</f>
        <v>100</v>
      </c>
      <c r="J1451" s="105">
        <f t="shared" si="280"/>
        <v>101.26220872423741</v>
      </c>
      <c r="K1451" s="105">
        <f t="shared" si="281"/>
        <v>84.879961105038788</v>
      </c>
      <c r="L1451" s="105">
        <f t="shared" si="281"/>
        <v>108.84278536727518</v>
      </c>
      <c r="M1451" s="43" t="s">
        <v>558</v>
      </c>
    </row>
    <row r="1452" spans="1:13" s="89" customFormat="1" x14ac:dyDescent="0.2">
      <c r="A1452" s="47" t="s">
        <v>564</v>
      </c>
      <c r="B1452" s="116">
        <v>870.92</v>
      </c>
      <c r="C1452" s="116">
        <v>8084.0379999999996</v>
      </c>
      <c r="D1452" s="116">
        <v>605.12900000000002</v>
      </c>
      <c r="E1452" s="117">
        <v>8877.0339999999997</v>
      </c>
      <c r="F1452" s="117">
        <v>1029.777</v>
      </c>
      <c r="G1452" s="117">
        <v>9112.1990000000005</v>
      </c>
      <c r="H1452" s="104">
        <f>D1452/D1451*100</f>
        <v>2.9885673393049137</v>
      </c>
      <c r="I1452" s="104">
        <f>E1452/E1451*100</f>
        <v>4.50178444838782</v>
      </c>
      <c r="J1452" s="105">
        <f t="shared" si="280"/>
        <v>69.481582694162498</v>
      </c>
      <c r="K1452" s="105">
        <f t="shared" si="281"/>
        <v>58.763110848271026</v>
      </c>
      <c r="L1452" s="105">
        <f t="shared" si="281"/>
        <v>97.419228882073355</v>
      </c>
      <c r="M1452" s="47" t="s">
        <v>564</v>
      </c>
    </row>
    <row r="1453" spans="1:13" s="89" customFormat="1" x14ac:dyDescent="0.2">
      <c r="A1453" s="47" t="s">
        <v>565</v>
      </c>
      <c r="B1453" s="116">
        <v>19124.823</v>
      </c>
      <c r="C1453" s="116">
        <v>163046.921</v>
      </c>
      <c r="D1453" s="116">
        <v>19643.001</v>
      </c>
      <c r="E1453" s="117">
        <v>188312.19399999999</v>
      </c>
      <c r="F1453" s="117">
        <v>22825.241000000002</v>
      </c>
      <c r="G1453" s="117">
        <v>172056.65599999999</v>
      </c>
      <c r="H1453" s="104">
        <f>D1453/D1451*100</f>
        <v>97.011432660695078</v>
      </c>
      <c r="I1453" s="104">
        <f>E1453/E1451*100</f>
        <v>95.498215551612176</v>
      </c>
      <c r="J1453" s="105">
        <f t="shared" si="280"/>
        <v>102.7094525266979</v>
      </c>
      <c r="K1453" s="105">
        <f t="shared" si="281"/>
        <v>86.058241400386521</v>
      </c>
      <c r="L1453" s="105">
        <f t="shared" si="281"/>
        <v>109.44778213055588</v>
      </c>
      <c r="M1453" s="47" t="s">
        <v>831</v>
      </c>
    </row>
    <row r="1454" spans="1:13" s="89" customFormat="1" ht="33.75" x14ac:dyDescent="0.2">
      <c r="A1454" s="42" t="s">
        <v>767</v>
      </c>
      <c r="B1454" s="116"/>
      <c r="C1454" s="116"/>
      <c r="D1454" s="116"/>
      <c r="E1454" s="117"/>
      <c r="F1454" s="117"/>
      <c r="G1454" s="117"/>
      <c r="H1454" s="112"/>
      <c r="I1454" s="112"/>
      <c r="J1454" s="112"/>
      <c r="K1454" s="112"/>
      <c r="L1454" s="112"/>
      <c r="M1454" s="42" t="s">
        <v>1034</v>
      </c>
    </row>
    <row r="1455" spans="1:13" s="89" customFormat="1" x14ac:dyDescent="0.2">
      <c r="A1455" s="43" t="s">
        <v>555</v>
      </c>
      <c r="B1455" s="116">
        <v>865.23099999999999</v>
      </c>
      <c r="C1455" s="116">
        <v>6069.8519999999999</v>
      </c>
      <c r="D1455" s="116">
        <v>602.03200000000004</v>
      </c>
      <c r="E1455" s="117">
        <v>6730.0789999999997</v>
      </c>
      <c r="F1455" s="117">
        <v>1120.569</v>
      </c>
      <c r="G1455" s="117">
        <v>7112.2179999999998</v>
      </c>
      <c r="H1455" s="104">
        <f>H1456+H1457</f>
        <v>99.999833895872641</v>
      </c>
      <c r="I1455" s="104">
        <f>I1456+I1457</f>
        <v>100</v>
      </c>
      <c r="J1455" s="105">
        <f t="shared" ref="J1455:J1460" si="282">D1455/B1455*100</f>
        <v>69.58049353294092</v>
      </c>
      <c r="K1455" s="105">
        <f>D1455/F1455*100</f>
        <v>53.725562638266808</v>
      </c>
      <c r="L1455" s="105">
        <f>E1455/G1455*100</f>
        <v>94.627006652495751</v>
      </c>
      <c r="M1455" s="43" t="s">
        <v>556</v>
      </c>
    </row>
    <row r="1456" spans="1:13" s="89" customFormat="1" x14ac:dyDescent="0.2">
      <c r="A1456" s="47" t="s">
        <v>562</v>
      </c>
      <c r="B1456" s="116">
        <v>125.333</v>
      </c>
      <c r="C1456" s="116">
        <v>1156.502</v>
      </c>
      <c r="D1456" s="116">
        <v>122.333</v>
      </c>
      <c r="E1456" s="117">
        <v>1278.835</v>
      </c>
      <c r="F1456" s="117">
        <v>33.167000000000002</v>
      </c>
      <c r="G1456" s="117">
        <v>889.67</v>
      </c>
      <c r="H1456" s="104">
        <f>D1456/D1455*100</f>
        <v>20.32001621176283</v>
      </c>
      <c r="I1456" s="104">
        <f>E1456/E1455*100</f>
        <v>19.001782891404396</v>
      </c>
      <c r="J1456" s="105">
        <f t="shared" si="282"/>
        <v>97.606376612703755</v>
      </c>
      <c r="K1456" s="106">
        <f>D1456/F1456</f>
        <v>3.6883950915066177</v>
      </c>
      <c r="L1456" s="105">
        <f>E1456/G1456*100</f>
        <v>143.74262366945047</v>
      </c>
      <c r="M1456" s="47" t="s">
        <v>830</v>
      </c>
    </row>
    <row r="1457" spans="1:13" s="89" customFormat="1" x14ac:dyDescent="0.2">
      <c r="A1457" s="47" t="s">
        <v>563</v>
      </c>
      <c r="B1457" s="116">
        <v>739.89800000000002</v>
      </c>
      <c r="C1457" s="116">
        <v>4913.3500000000004</v>
      </c>
      <c r="D1457" s="116">
        <v>479.69799999999998</v>
      </c>
      <c r="E1457" s="117">
        <v>5451.2439999999997</v>
      </c>
      <c r="F1457" s="117">
        <v>1087.402</v>
      </c>
      <c r="G1457" s="117">
        <v>6222.5479999999998</v>
      </c>
      <c r="H1457" s="104">
        <f>D1457/D1455*100</f>
        <v>79.679817684109807</v>
      </c>
      <c r="I1457" s="104">
        <f>E1457/E1455*100</f>
        <v>80.998217108595611</v>
      </c>
      <c r="J1457" s="105">
        <f t="shared" si="282"/>
        <v>64.8329904932842</v>
      </c>
      <c r="K1457" s="105">
        <f>D1457/F1457*100</f>
        <v>44.114136262394219</v>
      </c>
      <c r="L1457" s="105">
        <f>E1457/G1457*100</f>
        <v>87.604691840062941</v>
      </c>
      <c r="M1457" s="47" t="s">
        <v>563</v>
      </c>
    </row>
    <row r="1458" spans="1:13" s="89" customFormat="1" x14ac:dyDescent="0.2">
      <c r="A1458" s="43" t="s">
        <v>557</v>
      </c>
      <c r="B1458" s="116">
        <v>865.23099999999999</v>
      </c>
      <c r="C1458" s="116">
        <v>6069.8519999999999</v>
      </c>
      <c r="D1458" s="116">
        <v>602.03200000000004</v>
      </c>
      <c r="E1458" s="117">
        <v>6730.0789999999997</v>
      </c>
      <c r="F1458" s="117">
        <v>1120.569</v>
      </c>
      <c r="G1458" s="117">
        <v>7112.2179999999998</v>
      </c>
      <c r="H1458" s="104">
        <f>H1459+H1460</f>
        <v>99.999999999999986</v>
      </c>
      <c r="I1458" s="104">
        <f>I1459+I1460</f>
        <v>100.00000000000001</v>
      </c>
      <c r="J1458" s="105">
        <f t="shared" si="282"/>
        <v>69.58049353294092</v>
      </c>
      <c r="K1458" s="105">
        <f>D1458/F1458*100</f>
        <v>53.725562638266808</v>
      </c>
      <c r="L1458" s="105">
        <f>E1458/G1458*100</f>
        <v>94.627006652495751</v>
      </c>
      <c r="M1458" s="43" t="s">
        <v>558</v>
      </c>
    </row>
    <row r="1459" spans="1:13" s="89" customFormat="1" x14ac:dyDescent="0.2">
      <c r="A1459" s="47" t="s">
        <v>564</v>
      </c>
      <c r="B1459" s="116">
        <v>50.515999999999998</v>
      </c>
      <c r="C1459" s="116">
        <v>253.11</v>
      </c>
      <c r="D1459" s="116">
        <v>78.391000000000005</v>
      </c>
      <c r="E1459" s="117">
        <v>331.50099999999998</v>
      </c>
      <c r="F1459" s="117">
        <v>56.901000000000003</v>
      </c>
      <c r="G1459" s="117">
        <v>177.71700000000001</v>
      </c>
      <c r="H1459" s="104">
        <f>D1459/D1458*100</f>
        <v>13.021068647513752</v>
      </c>
      <c r="I1459" s="104">
        <f>E1459/E1458*100</f>
        <v>4.9256628339726767</v>
      </c>
      <c r="J1459" s="105">
        <f t="shared" si="282"/>
        <v>155.18053685960885</v>
      </c>
      <c r="K1459" s="105">
        <f>D1459/F1459*100</f>
        <v>137.76735031018788</v>
      </c>
      <c r="L1459" s="105">
        <f>E1459/G1459*100</f>
        <v>186.53308349792081</v>
      </c>
      <c r="M1459" s="47" t="s">
        <v>564</v>
      </c>
    </row>
    <row r="1460" spans="1:13" s="89" customFormat="1" x14ac:dyDescent="0.2">
      <c r="A1460" s="47" t="s">
        <v>565</v>
      </c>
      <c r="B1460" s="116">
        <v>814.71500000000003</v>
      </c>
      <c r="C1460" s="116">
        <v>5816.741</v>
      </c>
      <c r="D1460" s="116">
        <v>523.64099999999996</v>
      </c>
      <c r="E1460" s="117">
        <v>6398.5780000000004</v>
      </c>
      <c r="F1460" s="117">
        <v>1063.6679999999999</v>
      </c>
      <c r="G1460" s="117">
        <v>6934.5020000000004</v>
      </c>
      <c r="H1460" s="104">
        <f>D1460/D1458*100</f>
        <v>86.978931352486228</v>
      </c>
      <c r="I1460" s="104">
        <f>E1460/E1458*100</f>
        <v>95.074337166027334</v>
      </c>
      <c r="J1460" s="105">
        <f t="shared" si="282"/>
        <v>64.272905249074824</v>
      </c>
      <c r="K1460" s="105">
        <f>D1460/F1460*100</f>
        <v>49.229740858989835</v>
      </c>
      <c r="L1460" s="105">
        <f>E1460/G1460*100</f>
        <v>92.271629599356956</v>
      </c>
      <c r="M1460" s="47" t="s">
        <v>831</v>
      </c>
    </row>
    <row r="1461" spans="1:13" s="89" customFormat="1" ht="33.75" x14ac:dyDescent="0.2">
      <c r="A1461" s="42" t="s">
        <v>768</v>
      </c>
      <c r="B1461" s="116"/>
      <c r="C1461" s="116"/>
      <c r="D1461" s="116"/>
      <c r="E1461" s="117"/>
      <c r="F1461" s="117"/>
      <c r="G1461" s="117"/>
      <c r="H1461" s="112"/>
      <c r="I1461" s="112"/>
      <c r="J1461" s="112"/>
      <c r="K1461" s="112"/>
      <c r="L1461" s="112"/>
      <c r="M1461" s="42" t="s">
        <v>1035</v>
      </c>
    </row>
    <row r="1462" spans="1:13" s="89" customFormat="1" x14ac:dyDescent="0.2">
      <c r="A1462" s="43" t="s">
        <v>555</v>
      </c>
      <c r="B1462" s="116">
        <v>44239.667000000001</v>
      </c>
      <c r="C1462" s="116">
        <v>171839.33300000001</v>
      </c>
      <c r="D1462" s="116">
        <v>28284.667000000001</v>
      </c>
      <c r="E1462" s="117">
        <v>200529</v>
      </c>
      <c r="F1462" s="117">
        <v>26235</v>
      </c>
      <c r="G1462" s="117">
        <v>141543</v>
      </c>
      <c r="H1462" s="104">
        <f>H1463+H1464</f>
        <v>100</v>
      </c>
      <c r="I1462" s="104">
        <f>I1463+I1464</f>
        <v>100.00000000000001</v>
      </c>
      <c r="J1462" s="105">
        <f t="shared" ref="J1462:J1467" si="283">D1462/B1462*100</f>
        <v>63.935081156917384</v>
      </c>
      <c r="K1462" s="105">
        <f t="shared" ref="K1462:L1465" si="284">D1462/F1462*100</f>
        <v>107.81271964932341</v>
      </c>
      <c r="L1462" s="105">
        <f t="shared" si="284"/>
        <v>141.67355503274624</v>
      </c>
      <c r="M1462" s="43" t="s">
        <v>556</v>
      </c>
    </row>
    <row r="1463" spans="1:13" s="89" customFormat="1" x14ac:dyDescent="0.2">
      <c r="A1463" s="47" t="s">
        <v>562</v>
      </c>
      <c r="B1463" s="116">
        <v>4134.6670000000004</v>
      </c>
      <c r="C1463" s="116">
        <v>20434.332999999999</v>
      </c>
      <c r="D1463" s="116">
        <v>3803.6669999999999</v>
      </c>
      <c r="E1463" s="117">
        <v>24238</v>
      </c>
      <c r="F1463" s="117">
        <v>2605</v>
      </c>
      <c r="G1463" s="117">
        <v>18555</v>
      </c>
      <c r="H1463" s="104">
        <f>D1463/D1462*100</f>
        <v>13.447805484151537</v>
      </c>
      <c r="I1463" s="104">
        <f>E1463/E1462*100</f>
        <v>12.0870298061627</v>
      </c>
      <c r="J1463" s="105">
        <f t="shared" si="283"/>
        <v>91.994518542847587</v>
      </c>
      <c r="K1463" s="105">
        <f t="shared" si="284"/>
        <v>146.01408829174665</v>
      </c>
      <c r="L1463" s="105">
        <f t="shared" si="284"/>
        <v>130.62786310967394</v>
      </c>
      <c r="M1463" s="47" t="s">
        <v>830</v>
      </c>
    </row>
    <row r="1464" spans="1:13" s="89" customFormat="1" x14ac:dyDescent="0.2">
      <c r="A1464" s="47" t="s">
        <v>563</v>
      </c>
      <c r="B1464" s="116">
        <v>40105</v>
      </c>
      <c r="C1464" s="116">
        <v>151405</v>
      </c>
      <c r="D1464" s="116">
        <v>24481</v>
      </c>
      <c r="E1464" s="117">
        <v>176291</v>
      </c>
      <c r="F1464" s="117">
        <v>23630</v>
      </c>
      <c r="G1464" s="117">
        <v>122988</v>
      </c>
      <c r="H1464" s="104">
        <f>D1464/D1462*100</f>
        <v>86.552194515848456</v>
      </c>
      <c r="I1464" s="104">
        <f>E1464/E1462*100</f>
        <v>87.91297019383731</v>
      </c>
      <c r="J1464" s="105">
        <f t="shared" si="283"/>
        <v>61.042264056850769</v>
      </c>
      <c r="K1464" s="105">
        <f t="shared" si="284"/>
        <v>103.60135421074905</v>
      </c>
      <c r="L1464" s="105">
        <f t="shared" si="284"/>
        <v>143.34000065046996</v>
      </c>
      <c r="M1464" s="47" t="s">
        <v>563</v>
      </c>
    </row>
    <row r="1465" spans="1:13" s="89" customFormat="1" x14ac:dyDescent="0.2">
      <c r="A1465" s="43" t="s">
        <v>557</v>
      </c>
      <c r="B1465" s="116">
        <v>44239.667000000001</v>
      </c>
      <c r="C1465" s="116">
        <v>171839.33300000001</v>
      </c>
      <c r="D1465" s="116">
        <v>28284.667000000001</v>
      </c>
      <c r="E1465" s="117">
        <v>200529</v>
      </c>
      <c r="F1465" s="117">
        <v>26235</v>
      </c>
      <c r="G1465" s="117">
        <v>141543</v>
      </c>
      <c r="H1465" s="104">
        <f>H1466+H1467</f>
        <v>100.00000000000001</v>
      </c>
      <c r="I1465" s="104">
        <f>I1466+I1467</f>
        <v>100.00000000000001</v>
      </c>
      <c r="J1465" s="105">
        <f t="shared" si="283"/>
        <v>63.935081156917384</v>
      </c>
      <c r="K1465" s="105">
        <f t="shared" si="284"/>
        <v>107.81271964932341</v>
      </c>
      <c r="L1465" s="105">
        <f t="shared" si="284"/>
        <v>141.67355503274624</v>
      </c>
      <c r="M1465" s="43" t="s">
        <v>558</v>
      </c>
    </row>
    <row r="1466" spans="1:13" s="89" customFormat="1" x14ac:dyDescent="0.2">
      <c r="A1466" s="47" t="s">
        <v>564</v>
      </c>
      <c r="B1466" s="116">
        <v>17372</v>
      </c>
      <c r="C1466" s="116">
        <v>34797</v>
      </c>
      <c r="D1466" s="116">
        <v>5035</v>
      </c>
      <c r="E1466" s="117">
        <v>40097</v>
      </c>
      <c r="F1466" s="117">
        <v>674</v>
      </c>
      <c r="G1466" s="117">
        <v>8990</v>
      </c>
      <c r="H1466" s="104">
        <f>D1466/D1465*100</f>
        <v>17.801164143102692</v>
      </c>
      <c r="I1466" s="104">
        <f>E1466/E1465*100</f>
        <v>19.995611607298695</v>
      </c>
      <c r="J1466" s="105">
        <f t="shared" si="283"/>
        <v>28.983421597973752</v>
      </c>
      <c r="K1466" s="106"/>
      <c r="L1466" s="106">
        <f>E1466/G1466</f>
        <v>4.4601779755283646</v>
      </c>
      <c r="M1466" s="47" t="s">
        <v>564</v>
      </c>
    </row>
    <row r="1467" spans="1:13" s="89" customFormat="1" x14ac:dyDescent="0.2">
      <c r="A1467" s="47" t="s">
        <v>565</v>
      </c>
      <c r="B1467" s="116">
        <v>26867.667000000001</v>
      </c>
      <c r="C1467" s="116">
        <v>137042.33300000001</v>
      </c>
      <c r="D1467" s="116">
        <v>23249.667000000001</v>
      </c>
      <c r="E1467" s="117">
        <v>160432</v>
      </c>
      <c r="F1467" s="117">
        <v>25561</v>
      </c>
      <c r="G1467" s="117">
        <v>132553</v>
      </c>
      <c r="H1467" s="104">
        <f>D1467/D1465*100</f>
        <v>82.198835856897318</v>
      </c>
      <c r="I1467" s="104">
        <f>E1467/E1465*100</f>
        <v>80.004388392701316</v>
      </c>
      <c r="J1467" s="105">
        <f t="shared" si="283"/>
        <v>86.534000142252765</v>
      </c>
      <c r="K1467" s="105">
        <f>D1467/F1467*100</f>
        <v>90.957579906889407</v>
      </c>
      <c r="L1467" s="105">
        <f>E1467/G1467*100</f>
        <v>121.03234178026902</v>
      </c>
      <c r="M1467" s="47" t="s">
        <v>831</v>
      </c>
    </row>
    <row r="1468" spans="1:13" s="89" customFormat="1" ht="33.75" x14ac:dyDescent="0.2">
      <c r="A1468" s="42" t="s">
        <v>769</v>
      </c>
      <c r="B1468" s="116"/>
      <c r="C1468" s="116"/>
      <c r="D1468" s="116"/>
      <c r="E1468" s="117"/>
      <c r="F1468" s="117"/>
      <c r="G1468" s="117"/>
      <c r="H1468" s="112"/>
      <c r="I1468" s="112"/>
      <c r="J1468" s="112"/>
      <c r="K1468" s="112"/>
      <c r="L1468" s="112"/>
      <c r="M1468" s="42" t="s">
        <v>1036</v>
      </c>
    </row>
    <row r="1469" spans="1:13" s="89" customFormat="1" x14ac:dyDescent="0.2">
      <c r="A1469" s="43" t="s">
        <v>555</v>
      </c>
      <c r="B1469" s="116">
        <v>2132.3209999999999</v>
      </c>
      <c r="C1469" s="116">
        <v>16055.222</v>
      </c>
      <c r="D1469" s="116">
        <v>1739.1130000000001</v>
      </c>
      <c r="E1469" s="117">
        <v>17870.437999999998</v>
      </c>
      <c r="F1469" s="117">
        <v>2510.6370000000002</v>
      </c>
      <c r="G1469" s="117">
        <v>22803.776000000002</v>
      </c>
      <c r="H1469" s="104">
        <f>H1470+H1471</f>
        <v>99.999999999999986</v>
      </c>
      <c r="I1469" s="104">
        <f>I1470+I1471</f>
        <v>100.00000000000001</v>
      </c>
      <c r="J1469" s="105">
        <f t="shared" ref="J1469:J1474" si="285">D1469/B1469*100</f>
        <v>81.559624465547174</v>
      </c>
      <c r="K1469" s="105">
        <f t="shared" ref="K1469:L1472" si="286">D1469/F1469*100</f>
        <v>69.269790893705462</v>
      </c>
      <c r="L1469" s="105">
        <f t="shared" si="286"/>
        <v>78.366135503172799</v>
      </c>
      <c r="M1469" s="43" t="s">
        <v>556</v>
      </c>
    </row>
    <row r="1470" spans="1:13" s="89" customFormat="1" x14ac:dyDescent="0.2">
      <c r="A1470" s="47" t="s">
        <v>562</v>
      </c>
      <c r="B1470" s="116">
        <v>289.87299999999999</v>
      </c>
      <c r="C1470" s="116">
        <v>2612.375</v>
      </c>
      <c r="D1470" s="116">
        <v>289.87299999999999</v>
      </c>
      <c r="E1470" s="117">
        <v>2902.248</v>
      </c>
      <c r="F1470" s="117">
        <v>197.64</v>
      </c>
      <c r="G1470" s="117">
        <v>2717.2020000000002</v>
      </c>
      <c r="H1470" s="104">
        <f>D1470/D1469*100</f>
        <v>16.667864595342568</v>
      </c>
      <c r="I1470" s="104">
        <f>E1470/E1469*100</f>
        <v>16.240497295029925</v>
      </c>
      <c r="J1470" s="105">
        <f t="shared" si="285"/>
        <v>100</v>
      </c>
      <c r="K1470" s="105">
        <f t="shared" si="286"/>
        <v>146.667172637118</v>
      </c>
      <c r="L1470" s="105">
        <f t="shared" si="286"/>
        <v>106.81016722348946</v>
      </c>
      <c r="M1470" s="47" t="s">
        <v>830</v>
      </c>
    </row>
    <row r="1471" spans="1:13" s="89" customFormat="1" x14ac:dyDescent="0.2">
      <c r="A1471" s="47" t="s">
        <v>563</v>
      </c>
      <c r="B1471" s="116">
        <v>1842.4469999999999</v>
      </c>
      <c r="C1471" s="116">
        <v>13442.847</v>
      </c>
      <c r="D1471" s="116">
        <v>1449.24</v>
      </c>
      <c r="E1471" s="117">
        <v>14968.19</v>
      </c>
      <c r="F1471" s="117">
        <v>2312.9969999999998</v>
      </c>
      <c r="G1471" s="117">
        <v>20086.574000000001</v>
      </c>
      <c r="H1471" s="104">
        <f>D1471/D1469*100</f>
        <v>83.332135404657421</v>
      </c>
      <c r="I1471" s="104">
        <f>E1471/E1469*100</f>
        <v>83.759502704970089</v>
      </c>
      <c r="J1471" s="105">
        <f t="shared" si="285"/>
        <v>78.658436307801523</v>
      </c>
      <c r="K1471" s="105">
        <f t="shared" si="286"/>
        <v>62.656371798147603</v>
      </c>
      <c r="L1471" s="105">
        <f t="shared" si="286"/>
        <v>74.518382278630497</v>
      </c>
      <c r="M1471" s="47" t="s">
        <v>563</v>
      </c>
    </row>
    <row r="1472" spans="1:13" s="89" customFormat="1" x14ac:dyDescent="0.2">
      <c r="A1472" s="43" t="s">
        <v>557</v>
      </c>
      <c r="B1472" s="116">
        <v>2132.3209999999999</v>
      </c>
      <c r="C1472" s="116">
        <v>16055.222</v>
      </c>
      <c r="D1472" s="116">
        <v>1739.1130000000001</v>
      </c>
      <c r="E1472" s="117">
        <v>17870.437999999998</v>
      </c>
      <c r="F1472" s="117">
        <v>2510.6370000000002</v>
      </c>
      <c r="G1472" s="117">
        <v>22803.776000000002</v>
      </c>
      <c r="H1472" s="104">
        <f>H1473+H1474</f>
        <v>100</v>
      </c>
      <c r="I1472" s="104">
        <f>I1473+I1474</f>
        <v>100.00000559583374</v>
      </c>
      <c r="J1472" s="105">
        <f t="shared" si="285"/>
        <v>81.559624465547174</v>
      </c>
      <c r="K1472" s="105">
        <f t="shared" si="286"/>
        <v>69.269790893705462</v>
      </c>
      <c r="L1472" s="105">
        <f t="shared" si="286"/>
        <v>78.366135503172799</v>
      </c>
      <c r="M1472" s="43" t="s">
        <v>558</v>
      </c>
    </row>
    <row r="1473" spans="1:13" s="89" customFormat="1" x14ac:dyDescent="0.2">
      <c r="A1473" s="47" t="s">
        <v>564</v>
      </c>
      <c r="B1473" s="116">
        <v>62.945</v>
      </c>
      <c r="C1473" s="116">
        <v>346.99200000000002</v>
      </c>
      <c r="D1473" s="116">
        <v>70.543999999999997</v>
      </c>
      <c r="E1473" s="117">
        <v>423.536</v>
      </c>
      <c r="F1473" s="117">
        <v>12.863</v>
      </c>
      <c r="G1473" s="117">
        <v>534.06600000000003</v>
      </c>
      <c r="H1473" s="104">
        <f>D1473/D1472*100</f>
        <v>4.0563206646146623</v>
      </c>
      <c r="I1473" s="104">
        <f>E1473/E1472*100</f>
        <v>2.3700370410618925</v>
      </c>
      <c r="J1473" s="105">
        <f t="shared" si="285"/>
        <v>112.07244419731511</v>
      </c>
      <c r="K1473" s="106"/>
      <c r="L1473" s="105">
        <f>E1473/G1473*100</f>
        <v>79.304056052997197</v>
      </c>
      <c r="M1473" s="47" t="s">
        <v>564</v>
      </c>
    </row>
    <row r="1474" spans="1:13" s="89" customFormat="1" x14ac:dyDescent="0.2">
      <c r="A1474" s="47" t="s">
        <v>565</v>
      </c>
      <c r="B1474" s="116">
        <v>2069.3760000000002</v>
      </c>
      <c r="C1474" s="116">
        <v>15708.23</v>
      </c>
      <c r="D1474" s="116">
        <v>1668.569</v>
      </c>
      <c r="E1474" s="117">
        <v>17446.902999999998</v>
      </c>
      <c r="F1474" s="117">
        <v>2497.7739999999999</v>
      </c>
      <c r="G1474" s="117">
        <v>22269.71</v>
      </c>
      <c r="H1474" s="104">
        <f>D1474/D1472*100</f>
        <v>95.94367933538534</v>
      </c>
      <c r="I1474" s="104">
        <f>E1474/E1472*100</f>
        <v>97.62996855477185</v>
      </c>
      <c r="J1474" s="105">
        <f t="shared" si="285"/>
        <v>80.631504376198421</v>
      </c>
      <c r="K1474" s="105">
        <f>D1474/F1474*100</f>
        <v>66.802240715132754</v>
      </c>
      <c r="L1474" s="105">
        <f>E1474/G1474*100</f>
        <v>78.343647043450488</v>
      </c>
      <c r="M1474" s="47" t="s">
        <v>831</v>
      </c>
    </row>
    <row r="1475" spans="1:13" s="89" customFormat="1" ht="33.75" x14ac:dyDescent="0.2">
      <c r="A1475" s="42" t="s">
        <v>770</v>
      </c>
      <c r="B1475" s="116"/>
      <c r="C1475" s="116"/>
      <c r="D1475" s="116"/>
      <c r="E1475" s="117"/>
      <c r="F1475" s="117"/>
      <c r="G1475" s="117"/>
      <c r="H1475" s="112"/>
      <c r="I1475" s="112"/>
      <c r="J1475" s="112"/>
      <c r="K1475" s="112"/>
      <c r="L1475" s="112"/>
      <c r="M1475" s="42" t="s">
        <v>1037</v>
      </c>
    </row>
    <row r="1476" spans="1:13" s="89" customFormat="1" x14ac:dyDescent="0.2">
      <c r="A1476" s="43" t="s">
        <v>555</v>
      </c>
      <c r="B1476" s="116">
        <v>1754.9280000000001</v>
      </c>
      <c r="C1476" s="116">
        <v>12608.391</v>
      </c>
      <c r="D1476" s="116">
        <v>1406.85</v>
      </c>
      <c r="E1476" s="117">
        <v>14076.986000000001</v>
      </c>
      <c r="F1476" s="117">
        <v>2154.4319999999998</v>
      </c>
      <c r="G1476" s="117">
        <v>18772.363000000001</v>
      </c>
      <c r="H1476" s="104">
        <f>H1477+H1478</f>
        <v>100.00000000000001</v>
      </c>
      <c r="I1476" s="104">
        <f>I1477+I1478</f>
        <v>99.999999999999986</v>
      </c>
      <c r="J1476" s="105">
        <f t="shared" ref="J1476:J1481" si="287">D1476/B1476*100</f>
        <v>80.165682010885902</v>
      </c>
      <c r="K1476" s="105">
        <f>D1476/F1476*100</f>
        <v>65.30027403974691</v>
      </c>
      <c r="L1476" s="105">
        <f>E1476/G1476*100</f>
        <v>74.987821192249484</v>
      </c>
      <c r="M1476" s="43" t="s">
        <v>556</v>
      </c>
    </row>
    <row r="1477" spans="1:13" s="89" customFormat="1" x14ac:dyDescent="0.2">
      <c r="A1477" s="47" t="s">
        <v>562</v>
      </c>
      <c r="B1477" s="116">
        <v>66.822000000000003</v>
      </c>
      <c r="C1477" s="116">
        <v>478.78399999999999</v>
      </c>
      <c r="D1477" s="116">
        <v>66.822000000000003</v>
      </c>
      <c r="E1477" s="117">
        <v>545.60599999999999</v>
      </c>
      <c r="F1477" s="117">
        <v>39.700000000000003</v>
      </c>
      <c r="G1477" s="117">
        <v>261.64600000000002</v>
      </c>
      <c r="H1477" s="104">
        <f>D1477/D1476*100</f>
        <v>4.7497601023563281</v>
      </c>
      <c r="I1477" s="104">
        <f>E1477/E1476*100</f>
        <v>3.8758722925489875</v>
      </c>
      <c r="J1477" s="105">
        <f t="shared" si="287"/>
        <v>100</v>
      </c>
      <c r="K1477" s="105">
        <f>D1477/F1477*100</f>
        <v>168.31738035264482</v>
      </c>
      <c r="L1477" s="106">
        <f>E1477/G1477</f>
        <v>2.0852831688617441</v>
      </c>
      <c r="M1477" s="47" t="s">
        <v>830</v>
      </c>
    </row>
    <row r="1478" spans="1:13" s="89" customFormat="1" x14ac:dyDescent="0.2">
      <c r="A1478" s="47" t="s">
        <v>563</v>
      </c>
      <c r="B1478" s="116">
        <v>1688.105</v>
      </c>
      <c r="C1478" s="116">
        <v>12129.607</v>
      </c>
      <c r="D1478" s="116">
        <v>1340.028</v>
      </c>
      <c r="E1478" s="117">
        <v>13531.38</v>
      </c>
      <c r="F1478" s="117">
        <v>2114.732</v>
      </c>
      <c r="G1478" s="117">
        <v>18510.717000000001</v>
      </c>
      <c r="H1478" s="104">
        <f>D1478/D1476*100</f>
        <v>95.250239897643681</v>
      </c>
      <c r="I1478" s="104">
        <f>E1478/E1476*100</f>
        <v>96.124127707450995</v>
      </c>
      <c r="J1478" s="105">
        <f t="shared" si="287"/>
        <v>79.380607248956665</v>
      </c>
      <c r="K1478" s="105">
        <f>D1478/F1478*100</f>
        <v>63.36632726983845</v>
      </c>
      <c r="L1478" s="105">
        <f>E1478/G1478*100</f>
        <v>73.100247818601503</v>
      </c>
      <c r="M1478" s="47" t="s">
        <v>563</v>
      </c>
    </row>
    <row r="1479" spans="1:13" s="89" customFormat="1" x14ac:dyDescent="0.2">
      <c r="A1479" s="43" t="s">
        <v>557</v>
      </c>
      <c r="B1479" s="116">
        <v>1754.9280000000001</v>
      </c>
      <c r="C1479" s="116">
        <v>12608.391</v>
      </c>
      <c r="D1479" s="116">
        <v>1406.85</v>
      </c>
      <c r="E1479" s="117">
        <v>14076.986000000001</v>
      </c>
      <c r="F1479" s="117">
        <v>2154.4319999999998</v>
      </c>
      <c r="G1479" s="117">
        <v>18772.363000000001</v>
      </c>
      <c r="H1479" s="104">
        <f>H1480+H1481</f>
        <v>100</v>
      </c>
      <c r="I1479" s="104">
        <f>I1480+I1481</f>
        <v>100</v>
      </c>
      <c r="J1479" s="105">
        <f t="shared" si="287"/>
        <v>80.165682010885902</v>
      </c>
      <c r="K1479" s="105">
        <f>D1479/F1479*100</f>
        <v>65.30027403974691</v>
      </c>
      <c r="L1479" s="105">
        <f>E1479/G1479*100</f>
        <v>74.987821192249484</v>
      </c>
      <c r="M1479" s="43" t="s">
        <v>558</v>
      </c>
    </row>
    <row r="1480" spans="1:13" s="89" customFormat="1" x14ac:dyDescent="0.2">
      <c r="A1480" s="47" t="s">
        <v>564</v>
      </c>
      <c r="B1480" s="116">
        <v>28.678000000000001</v>
      </c>
      <c r="C1480" s="116">
        <v>280.428</v>
      </c>
      <c r="D1480" s="116">
        <v>41.329000000000001</v>
      </c>
      <c r="E1480" s="117">
        <v>321.75700000000001</v>
      </c>
      <c r="F1480" s="117">
        <v>10.388</v>
      </c>
      <c r="G1480" s="117">
        <v>446.36200000000002</v>
      </c>
      <c r="H1480" s="104">
        <f>D1480/D1479*100</f>
        <v>2.9376976934285817</v>
      </c>
      <c r="I1480" s="104">
        <f>E1480/E1479*100</f>
        <v>2.285695247548019</v>
      </c>
      <c r="J1480" s="105">
        <f t="shared" si="287"/>
        <v>144.11395494804381</v>
      </c>
      <c r="K1480" s="106">
        <f>D1480/F1480</f>
        <v>3.9785329226030037</v>
      </c>
      <c r="L1480" s="105">
        <f>E1480/G1480*100</f>
        <v>72.08431721338286</v>
      </c>
      <c r="M1480" s="47" t="s">
        <v>564</v>
      </c>
    </row>
    <row r="1481" spans="1:13" s="89" customFormat="1" x14ac:dyDescent="0.2">
      <c r="A1481" s="47" t="s">
        <v>565</v>
      </c>
      <c r="B1481" s="116">
        <v>1726.249</v>
      </c>
      <c r="C1481" s="116">
        <v>12327.963</v>
      </c>
      <c r="D1481" s="116">
        <v>1365.521</v>
      </c>
      <c r="E1481" s="117">
        <v>13755.228999999999</v>
      </c>
      <c r="F1481" s="117">
        <v>2144.0439999999999</v>
      </c>
      <c r="G1481" s="117">
        <v>18326.001</v>
      </c>
      <c r="H1481" s="104">
        <f>D1481/D1479*100</f>
        <v>97.062302306571425</v>
      </c>
      <c r="I1481" s="104">
        <f>E1481/E1479*100</f>
        <v>97.71430475245198</v>
      </c>
      <c r="J1481" s="105">
        <f t="shared" si="287"/>
        <v>79.103362261180166</v>
      </c>
      <c r="K1481" s="105">
        <f>D1481/F1481*100</f>
        <v>63.689038098098735</v>
      </c>
      <c r="L1481" s="105">
        <f>E1481/G1481*100</f>
        <v>75.05854114053578</v>
      </c>
      <c r="M1481" s="47" t="s">
        <v>831</v>
      </c>
    </row>
    <row r="1482" spans="1:13" s="89" customFormat="1" ht="56.25" x14ac:dyDescent="0.2">
      <c r="A1482" s="42" t="s">
        <v>771</v>
      </c>
      <c r="B1482" s="116"/>
      <c r="C1482" s="116"/>
      <c r="D1482" s="116"/>
      <c r="E1482" s="117"/>
      <c r="F1482" s="117"/>
      <c r="G1482" s="117"/>
      <c r="H1482" s="112"/>
      <c r="I1482" s="112"/>
      <c r="J1482" s="112"/>
      <c r="K1482" s="112"/>
      <c r="L1482" s="112"/>
      <c r="M1482" s="42" t="s">
        <v>1038</v>
      </c>
    </row>
    <row r="1483" spans="1:13" s="89" customFormat="1" x14ac:dyDescent="0.2">
      <c r="A1483" s="43" t="s">
        <v>555</v>
      </c>
      <c r="B1483" s="116">
        <v>1074575.6610000001</v>
      </c>
      <c r="C1483" s="116">
        <v>7546510.7450000001</v>
      </c>
      <c r="D1483" s="116">
        <v>1057304.9380000001</v>
      </c>
      <c r="E1483" s="117">
        <v>8610960.8340000007</v>
      </c>
      <c r="F1483" s="117">
        <v>864685.06299999997</v>
      </c>
      <c r="G1483" s="117">
        <v>7211231.6459999997</v>
      </c>
      <c r="H1483" s="104">
        <f>H1484+H1485</f>
        <v>100</v>
      </c>
      <c r="I1483" s="104">
        <f>I1484+I1485</f>
        <v>99.999999999999986</v>
      </c>
      <c r="J1483" s="105">
        <f t="shared" ref="J1483:J1488" si="288">D1483/B1483*100</f>
        <v>98.392786694616944</v>
      </c>
      <c r="K1483" s="105">
        <f t="shared" ref="K1483:L1486" si="289">D1483/F1483*100</f>
        <v>122.27630419932443</v>
      </c>
      <c r="L1483" s="105">
        <f t="shared" si="289"/>
        <v>119.41040389094167</v>
      </c>
      <c r="M1483" s="43" t="s">
        <v>556</v>
      </c>
    </row>
    <row r="1484" spans="1:13" s="89" customFormat="1" x14ac:dyDescent="0.2">
      <c r="A1484" s="47" t="s">
        <v>562</v>
      </c>
      <c r="B1484" s="116">
        <v>479276.5</v>
      </c>
      <c r="C1484" s="116">
        <v>2848535.335</v>
      </c>
      <c r="D1484" s="116">
        <v>431380.5</v>
      </c>
      <c r="E1484" s="117">
        <v>3279915.835</v>
      </c>
      <c r="F1484" s="117">
        <v>376578</v>
      </c>
      <c r="G1484" s="117">
        <v>2943735</v>
      </c>
      <c r="H1484" s="104">
        <f>D1484/D1483*100</f>
        <v>40.800008067303665</v>
      </c>
      <c r="I1484" s="104">
        <f>E1484/E1483*100</f>
        <v>38.090009909804678</v>
      </c>
      <c r="J1484" s="105">
        <f t="shared" si="288"/>
        <v>90.006603703707569</v>
      </c>
      <c r="K1484" s="105">
        <f t="shared" si="289"/>
        <v>114.55276197759827</v>
      </c>
      <c r="L1484" s="105">
        <f t="shared" si="289"/>
        <v>111.42021394588848</v>
      </c>
      <c r="M1484" s="47" t="s">
        <v>830</v>
      </c>
    </row>
    <row r="1485" spans="1:13" s="89" customFormat="1" x14ac:dyDescent="0.2">
      <c r="A1485" s="47" t="s">
        <v>563</v>
      </c>
      <c r="B1485" s="116">
        <v>595299.16099999996</v>
      </c>
      <c r="C1485" s="116">
        <v>4697975.41</v>
      </c>
      <c r="D1485" s="116">
        <v>625924.43799999997</v>
      </c>
      <c r="E1485" s="117">
        <v>5331044.9989999998</v>
      </c>
      <c r="F1485" s="117">
        <v>488107.06300000002</v>
      </c>
      <c r="G1485" s="117">
        <v>4267496.6459999997</v>
      </c>
      <c r="H1485" s="104">
        <f>D1485/D1483*100</f>
        <v>59.199991932696328</v>
      </c>
      <c r="I1485" s="104">
        <f>E1485/E1483*100</f>
        <v>61.909990090195308</v>
      </c>
      <c r="J1485" s="105">
        <f t="shared" si="288"/>
        <v>105.14451875735131</v>
      </c>
      <c r="K1485" s="105">
        <f t="shared" si="289"/>
        <v>128.23507083731749</v>
      </c>
      <c r="L1485" s="105">
        <f t="shared" si="289"/>
        <v>124.92206652340039</v>
      </c>
      <c r="M1485" s="47" t="s">
        <v>563</v>
      </c>
    </row>
    <row r="1486" spans="1:13" s="89" customFormat="1" x14ac:dyDescent="0.2">
      <c r="A1486" s="43" t="s">
        <v>557</v>
      </c>
      <c r="B1486" s="116">
        <v>1074575.6610000001</v>
      </c>
      <c r="C1486" s="116">
        <v>7546510.7450000001</v>
      </c>
      <c r="D1486" s="116">
        <v>1057304.9380000001</v>
      </c>
      <c r="E1486" s="117">
        <v>8610960.8340000007</v>
      </c>
      <c r="F1486" s="117">
        <v>864685.06299999997</v>
      </c>
      <c r="G1486" s="117">
        <v>7211231.6459999997</v>
      </c>
      <c r="H1486" s="104">
        <f>H1487+H1488</f>
        <v>100</v>
      </c>
      <c r="I1486" s="104">
        <f>I1487+I1488</f>
        <v>99.999999999999986</v>
      </c>
      <c r="J1486" s="105">
        <f t="shared" si="288"/>
        <v>98.392786694616944</v>
      </c>
      <c r="K1486" s="105">
        <f t="shared" si="289"/>
        <v>122.27630419932443</v>
      </c>
      <c r="L1486" s="105">
        <f t="shared" si="289"/>
        <v>119.41040389094167</v>
      </c>
      <c r="M1486" s="43" t="s">
        <v>558</v>
      </c>
    </row>
    <row r="1487" spans="1:13" s="89" customFormat="1" x14ac:dyDescent="0.2">
      <c r="A1487" s="47" t="s">
        <v>564</v>
      </c>
      <c r="B1487" s="116">
        <v>398432.14199999999</v>
      </c>
      <c r="C1487" s="116">
        <v>2260774.86</v>
      </c>
      <c r="D1487" s="116">
        <v>347398.13900000002</v>
      </c>
      <c r="E1487" s="117">
        <v>2709010.8390000002</v>
      </c>
      <c r="F1487" s="117">
        <v>173015.21100000001</v>
      </c>
      <c r="G1487" s="117">
        <v>1777502.429</v>
      </c>
      <c r="H1487" s="104">
        <f>D1487/D1486*100</f>
        <v>32.856948503157376</v>
      </c>
      <c r="I1487" s="104">
        <f>E1487/E1486*100</f>
        <v>31.460029736793015</v>
      </c>
      <c r="J1487" s="105">
        <f t="shared" si="288"/>
        <v>87.191293668270376</v>
      </c>
      <c r="K1487" s="106">
        <f>D1487/F1487</f>
        <v>2.0079051835505957</v>
      </c>
      <c r="L1487" s="105">
        <f>E1487/G1487*100</f>
        <v>152.40546481413557</v>
      </c>
      <c r="M1487" s="47" t="s">
        <v>564</v>
      </c>
    </row>
    <row r="1488" spans="1:13" s="89" customFormat="1" x14ac:dyDescent="0.2">
      <c r="A1488" s="47" t="s">
        <v>565</v>
      </c>
      <c r="B1488" s="116">
        <v>676143.51899999997</v>
      </c>
      <c r="C1488" s="116">
        <v>5285735.8859999999</v>
      </c>
      <c r="D1488" s="116">
        <v>709906.799</v>
      </c>
      <c r="E1488" s="117">
        <v>5901949.9950000001</v>
      </c>
      <c r="F1488" s="117">
        <v>691669.85100000002</v>
      </c>
      <c r="G1488" s="117">
        <v>5433729.2170000002</v>
      </c>
      <c r="H1488" s="104">
        <f>D1488/D1486*100</f>
        <v>67.143051496842617</v>
      </c>
      <c r="I1488" s="104">
        <f>E1488/E1486*100</f>
        <v>68.539970263206968</v>
      </c>
      <c r="J1488" s="105">
        <f t="shared" si="288"/>
        <v>104.9935078945865</v>
      </c>
      <c r="K1488" s="105">
        <f>D1488/F1488*100</f>
        <v>102.63665504194428</v>
      </c>
      <c r="L1488" s="105">
        <f>E1488/G1488*100</f>
        <v>108.61693248414221</v>
      </c>
      <c r="M1488" s="47" t="s">
        <v>831</v>
      </c>
    </row>
    <row r="1489" spans="1:13" s="89" customFormat="1" ht="22.5" x14ac:dyDescent="0.2">
      <c r="A1489" s="42" t="s">
        <v>772</v>
      </c>
      <c r="B1489" s="116"/>
      <c r="C1489" s="116"/>
      <c r="D1489" s="116"/>
      <c r="E1489" s="117"/>
      <c r="F1489" s="117"/>
      <c r="G1489" s="117"/>
      <c r="H1489" s="112"/>
      <c r="I1489" s="112"/>
      <c r="J1489" s="112"/>
      <c r="K1489" s="112"/>
      <c r="L1489" s="112"/>
      <c r="M1489" s="42" t="s">
        <v>1039</v>
      </c>
    </row>
    <row r="1490" spans="1:13" s="89" customFormat="1" x14ac:dyDescent="0.2">
      <c r="A1490" s="43" t="s">
        <v>555</v>
      </c>
      <c r="B1490" s="116">
        <v>14.771000000000001</v>
      </c>
      <c r="C1490" s="116">
        <v>217.11099999999999</v>
      </c>
      <c r="D1490" s="116">
        <v>18.948</v>
      </c>
      <c r="E1490" s="117">
        <v>236.05199999999999</v>
      </c>
      <c r="F1490" s="117">
        <v>17.305</v>
      </c>
      <c r="G1490" s="117">
        <v>162.15600000000001</v>
      </c>
      <c r="H1490" s="104">
        <f>H1491+H1492</f>
        <v>100</v>
      </c>
      <c r="I1490" s="104">
        <f>I1491+I1492</f>
        <v>100</v>
      </c>
      <c r="J1490" s="105">
        <f>D1490/B1490*100</f>
        <v>128.27838331866494</v>
      </c>
      <c r="K1490" s="105">
        <f>D1490/F1490*100</f>
        <v>109.49436579023404</v>
      </c>
      <c r="L1490" s="105">
        <f>E1490/G1490*100</f>
        <v>145.57093169540443</v>
      </c>
      <c r="M1490" s="43" t="s">
        <v>556</v>
      </c>
    </row>
    <row r="1491" spans="1:13" s="89" customFormat="1" x14ac:dyDescent="0.2">
      <c r="A1491" s="47" t="s">
        <v>562</v>
      </c>
      <c r="B1491" s="116">
        <v>12.032999999999999</v>
      </c>
      <c r="C1491" s="116">
        <v>77.367000000000004</v>
      </c>
      <c r="D1491" s="116">
        <v>10.032999999999999</v>
      </c>
      <c r="E1491" s="117">
        <v>87.4</v>
      </c>
      <c r="F1491" s="117">
        <v>12.1</v>
      </c>
      <c r="G1491" s="117">
        <v>104.9</v>
      </c>
      <c r="H1491" s="104">
        <f>D1491/D1490*100</f>
        <v>52.950179438463167</v>
      </c>
      <c r="I1491" s="104">
        <f>E1491/E1490*100</f>
        <v>37.025740091166362</v>
      </c>
      <c r="J1491" s="105">
        <f>D1491/B1491*100</f>
        <v>83.379040970664008</v>
      </c>
      <c r="K1491" s="105">
        <f>D1491/F1491*100</f>
        <v>82.917355371900825</v>
      </c>
      <c r="L1491" s="105">
        <f>E1491/G1491*100</f>
        <v>83.31744518589133</v>
      </c>
      <c r="M1491" s="47" t="s">
        <v>830</v>
      </c>
    </row>
    <row r="1492" spans="1:13" s="89" customFormat="1" x14ac:dyDescent="0.2">
      <c r="A1492" s="47" t="s">
        <v>563</v>
      </c>
      <c r="B1492" s="116">
        <v>2.738</v>
      </c>
      <c r="C1492" s="116">
        <v>139.744</v>
      </c>
      <c r="D1492" s="116">
        <v>8.9149999999999991</v>
      </c>
      <c r="E1492" s="117">
        <v>148.65199999999999</v>
      </c>
      <c r="F1492" s="117">
        <v>5.2050000000000001</v>
      </c>
      <c r="G1492" s="117">
        <v>57.256</v>
      </c>
      <c r="H1492" s="104">
        <f>D1492/D1490*100</f>
        <v>47.049820561536833</v>
      </c>
      <c r="I1492" s="104">
        <f>E1492/E1490*100</f>
        <v>62.974259908833638</v>
      </c>
      <c r="J1492" s="106">
        <f>D1492/B1492</f>
        <v>3.2560262965668367</v>
      </c>
      <c r="K1492" s="105">
        <f>D1492/F1492*100</f>
        <v>171.27761767531217</v>
      </c>
      <c r="L1492" s="106">
        <f>E1492/G1492</f>
        <v>2.596269386614503</v>
      </c>
      <c r="M1492" s="47" t="s">
        <v>563</v>
      </c>
    </row>
    <row r="1493" spans="1:13" s="89" customFormat="1" x14ac:dyDescent="0.2">
      <c r="A1493" s="43" t="s">
        <v>557</v>
      </c>
      <c r="B1493" s="116">
        <v>14.771000000000001</v>
      </c>
      <c r="C1493" s="116">
        <v>217.11099999999999</v>
      </c>
      <c r="D1493" s="116">
        <v>18.948</v>
      </c>
      <c r="E1493" s="117">
        <v>236.05199999999999</v>
      </c>
      <c r="F1493" s="117">
        <v>17.305</v>
      </c>
      <c r="G1493" s="117">
        <v>162.15600000000001</v>
      </c>
      <c r="H1493" s="104">
        <f>H1494+H1495</f>
        <v>100</v>
      </c>
      <c r="I1493" s="104">
        <f>I1494+I1495</f>
        <v>100.00000000000001</v>
      </c>
      <c r="J1493" s="105">
        <f>D1493/B1493*100</f>
        <v>128.27838331866494</v>
      </c>
      <c r="K1493" s="105">
        <f>D1493/F1493*100</f>
        <v>109.49436579023404</v>
      </c>
      <c r="L1493" s="105">
        <f>E1493/G1493*100</f>
        <v>145.57093169540443</v>
      </c>
      <c r="M1493" s="43" t="s">
        <v>558</v>
      </c>
    </row>
    <row r="1494" spans="1:13" s="89" customFormat="1" x14ac:dyDescent="0.2">
      <c r="A1494" s="47" t="s">
        <v>564</v>
      </c>
      <c r="B1494" s="116">
        <v>8.9309999999999992</v>
      </c>
      <c r="C1494" s="116">
        <v>63.097999999999999</v>
      </c>
      <c r="D1494" s="116">
        <v>9.7810000000000006</v>
      </c>
      <c r="E1494" s="117">
        <v>72.879000000000005</v>
      </c>
      <c r="F1494" s="117">
        <v>8.4920000000000009</v>
      </c>
      <c r="G1494" s="117">
        <v>77.138999999999996</v>
      </c>
      <c r="H1494" s="104">
        <f>D1494/D1493*100</f>
        <v>51.620223770318773</v>
      </c>
      <c r="I1494" s="104">
        <f>E1494/E1493*100</f>
        <v>30.874129429108844</v>
      </c>
      <c r="J1494" s="105">
        <f>D1494/B1494*100</f>
        <v>109.51741126413617</v>
      </c>
      <c r="K1494" s="105">
        <f>D1494/F1494*100</f>
        <v>115.17899199246348</v>
      </c>
      <c r="L1494" s="105">
        <f>E1494/G1494*100</f>
        <v>94.477501652860425</v>
      </c>
      <c r="M1494" s="47" t="s">
        <v>564</v>
      </c>
    </row>
    <row r="1495" spans="1:13" s="89" customFormat="1" x14ac:dyDescent="0.2">
      <c r="A1495" s="47" t="s">
        <v>565</v>
      </c>
      <c r="B1495" s="116">
        <v>5.84</v>
      </c>
      <c r="C1495" s="116">
        <v>154.01300000000001</v>
      </c>
      <c r="D1495" s="116">
        <v>9.1669999999999998</v>
      </c>
      <c r="E1495" s="117">
        <v>163.173</v>
      </c>
      <c r="F1495" s="117">
        <v>8.8130000000000006</v>
      </c>
      <c r="G1495" s="117">
        <v>85.016999999999996</v>
      </c>
      <c r="H1495" s="104">
        <f>D1495/D1493*100</f>
        <v>48.379776229681234</v>
      </c>
      <c r="I1495" s="104">
        <f>E1495/E1493*100</f>
        <v>69.125870570891166</v>
      </c>
      <c r="J1495" s="105">
        <f>D1495/B1495*100</f>
        <v>156.96917808219177</v>
      </c>
      <c r="K1495" s="105">
        <f>D1495/F1495*100</f>
        <v>104.01679337342561</v>
      </c>
      <c r="L1495" s="105">
        <f>E1495/G1495*100</f>
        <v>191.92984932425281</v>
      </c>
      <c r="M1495" s="47" t="s">
        <v>831</v>
      </c>
    </row>
    <row r="1496" spans="1:13" s="89" customFormat="1" ht="22.5" x14ac:dyDescent="0.2">
      <c r="A1496" s="42" t="s">
        <v>773</v>
      </c>
      <c r="B1496" s="116"/>
      <c r="C1496" s="116"/>
      <c r="D1496" s="116"/>
      <c r="E1496" s="117"/>
      <c r="F1496" s="117"/>
      <c r="G1496" s="117"/>
      <c r="H1496" s="112"/>
      <c r="I1496" s="112"/>
      <c r="J1496" s="112"/>
      <c r="K1496" s="112"/>
      <c r="L1496" s="112"/>
      <c r="M1496" s="42" t="s">
        <v>1040</v>
      </c>
    </row>
    <row r="1497" spans="1:13" s="89" customFormat="1" x14ac:dyDescent="0.2">
      <c r="A1497" s="43" t="s">
        <v>555</v>
      </c>
      <c r="B1497" s="116">
        <v>123230.333</v>
      </c>
      <c r="C1497" s="116">
        <v>804188.66700000002</v>
      </c>
      <c r="D1497" s="116">
        <v>98612.332999999999</v>
      </c>
      <c r="E1497" s="117">
        <v>903933</v>
      </c>
      <c r="F1497" s="117">
        <v>88187</v>
      </c>
      <c r="G1497" s="117">
        <v>580551</v>
      </c>
      <c r="H1497" s="104">
        <f>H1498+H1499</f>
        <v>100</v>
      </c>
      <c r="I1497" s="104">
        <f>I1498+I1499</f>
        <v>100</v>
      </c>
      <c r="J1497" s="105">
        <f>D1497/B1497*100</f>
        <v>80.022775723571243</v>
      </c>
      <c r="K1497" s="105">
        <f t="shared" ref="K1497:L1500" si="290">D1497/F1497*100</f>
        <v>111.82184789141256</v>
      </c>
      <c r="L1497" s="105">
        <f t="shared" si="290"/>
        <v>155.70259977159628</v>
      </c>
      <c r="M1497" s="43" t="s">
        <v>556</v>
      </c>
    </row>
    <row r="1498" spans="1:13" s="89" customFormat="1" x14ac:dyDescent="0.2">
      <c r="A1498" s="47" t="s">
        <v>562</v>
      </c>
      <c r="B1498" s="116">
        <v>434.33300000000003</v>
      </c>
      <c r="C1498" s="116">
        <v>10801.666999999999</v>
      </c>
      <c r="D1498" s="116">
        <v>914.33299999999997</v>
      </c>
      <c r="E1498" s="117">
        <v>11716</v>
      </c>
      <c r="F1498" s="117">
        <v>1042</v>
      </c>
      <c r="G1498" s="117">
        <v>9930</v>
      </c>
      <c r="H1498" s="104">
        <f>D1498/D1497*100</f>
        <v>0.92719944066225468</v>
      </c>
      <c r="I1498" s="104">
        <f>E1498/E1497*100</f>
        <v>1.2961137606437645</v>
      </c>
      <c r="J1498" s="106">
        <f>D1498/B1498</f>
        <v>2.1051428281986402</v>
      </c>
      <c r="K1498" s="105">
        <f t="shared" si="290"/>
        <v>87.747888675623798</v>
      </c>
      <c r="L1498" s="105">
        <f t="shared" si="290"/>
        <v>117.98590130916415</v>
      </c>
      <c r="M1498" s="47" t="s">
        <v>830</v>
      </c>
    </row>
    <row r="1499" spans="1:13" s="89" customFormat="1" x14ac:dyDescent="0.2">
      <c r="A1499" s="47" t="s">
        <v>563</v>
      </c>
      <c r="B1499" s="116">
        <v>122796</v>
      </c>
      <c r="C1499" s="116">
        <v>793387</v>
      </c>
      <c r="D1499" s="116">
        <v>97698</v>
      </c>
      <c r="E1499" s="117">
        <v>892217</v>
      </c>
      <c r="F1499" s="117">
        <v>87145</v>
      </c>
      <c r="G1499" s="117">
        <v>570621</v>
      </c>
      <c r="H1499" s="104">
        <f>D1499/D1497*100</f>
        <v>99.07280055933775</v>
      </c>
      <c r="I1499" s="104">
        <f>E1499/E1497*100</f>
        <v>98.703886239356237</v>
      </c>
      <c r="J1499" s="105">
        <f>D1499/B1499*100</f>
        <v>79.561223492621906</v>
      </c>
      <c r="K1499" s="105">
        <f t="shared" si="290"/>
        <v>112.10970222043721</v>
      </c>
      <c r="L1499" s="105">
        <f t="shared" si="290"/>
        <v>156.35894928507713</v>
      </c>
      <c r="M1499" s="47" t="s">
        <v>563</v>
      </c>
    </row>
    <row r="1500" spans="1:13" s="89" customFormat="1" x14ac:dyDescent="0.2">
      <c r="A1500" s="43" t="s">
        <v>557</v>
      </c>
      <c r="B1500" s="116">
        <v>123230.333</v>
      </c>
      <c r="C1500" s="116">
        <v>804188.66700000002</v>
      </c>
      <c r="D1500" s="116">
        <v>98612.332999999999</v>
      </c>
      <c r="E1500" s="117">
        <v>903933</v>
      </c>
      <c r="F1500" s="117">
        <v>88187</v>
      </c>
      <c r="G1500" s="117">
        <v>580551</v>
      </c>
      <c r="H1500" s="104">
        <f>H1501+H1502</f>
        <v>100</v>
      </c>
      <c r="I1500" s="104">
        <f>I1501+I1502</f>
        <v>100</v>
      </c>
      <c r="J1500" s="105">
        <f>D1500/B1500*100</f>
        <v>80.022775723571243</v>
      </c>
      <c r="K1500" s="105">
        <f t="shared" si="290"/>
        <v>111.82184789141256</v>
      </c>
      <c r="L1500" s="105">
        <f t="shared" si="290"/>
        <v>155.70259977159628</v>
      </c>
      <c r="M1500" s="43" t="s">
        <v>558</v>
      </c>
    </row>
    <row r="1501" spans="1:13" s="89" customFormat="1" x14ac:dyDescent="0.2">
      <c r="A1501" s="47" t="s">
        <v>564</v>
      </c>
      <c r="B1501" s="116">
        <v>7063</v>
      </c>
      <c r="C1501" s="116">
        <v>17603</v>
      </c>
      <c r="D1501" s="116">
        <v>5227</v>
      </c>
      <c r="E1501" s="117">
        <v>23523</v>
      </c>
      <c r="F1501" s="117">
        <v>2134</v>
      </c>
      <c r="G1501" s="117">
        <v>5348</v>
      </c>
      <c r="H1501" s="104">
        <f>D1501/D1500*100</f>
        <v>5.3005540392194153</v>
      </c>
      <c r="I1501" s="104">
        <f>E1501/E1500*100</f>
        <v>2.6022946390938264</v>
      </c>
      <c r="J1501" s="105">
        <f>D1501/B1501*100</f>
        <v>74.005380150077869</v>
      </c>
      <c r="K1501" s="106">
        <f>D1501/F1501</f>
        <v>2.4493908153701969</v>
      </c>
      <c r="L1501" s="106">
        <f>E1501/G1501</f>
        <v>4.3984667165295441</v>
      </c>
      <c r="M1501" s="47" t="s">
        <v>564</v>
      </c>
    </row>
    <row r="1502" spans="1:13" s="89" customFormat="1" x14ac:dyDescent="0.2">
      <c r="A1502" s="47" t="s">
        <v>565</v>
      </c>
      <c r="B1502" s="116">
        <v>116167.333</v>
      </c>
      <c r="C1502" s="116">
        <v>786585.66700000002</v>
      </c>
      <c r="D1502" s="116">
        <v>93385.332999999999</v>
      </c>
      <c r="E1502" s="117">
        <v>880410</v>
      </c>
      <c r="F1502" s="117">
        <v>86053</v>
      </c>
      <c r="G1502" s="117">
        <v>575203</v>
      </c>
      <c r="H1502" s="104">
        <f>D1502/D1500*100</f>
        <v>94.699445960780579</v>
      </c>
      <c r="I1502" s="104">
        <f>E1502/E1500*100</f>
        <v>97.397705360906173</v>
      </c>
      <c r="J1502" s="105">
        <f>D1502/B1502*100</f>
        <v>80.388634729179842</v>
      </c>
      <c r="K1502" s="105">
        <f>D1502/F1502*100</f>
        <v>108.52071746481819</v>
      </c>
      <c r="L1502" s="105">
        <f>E1502/G1502*100</f>
        <v>153.06074551071535</v>
      </c>
      <c r="M1502" s="47" t="s">
        <v>831</v>
      </c>
    </row>
    <row r="1503" spans="1:13" s="89" customFormat="1" ht="56.25" x14ac:dyDescent="0.2">
      <c r="A1503" s="42" t="s">
        <v>774</v>
      </c>
      <c r="B1503" s="116"/>
      <c r="C1503" s="116"/>
      <c r="D1503" s="116"/>
      <c r="E1503" s="117"/>
      <c r="F1503" s="117"/>
      <c r="G1503" s="117"/>
      <c r="H1503" s="112"/>
      <c r="I1503" s="112"/>
      <c r="J1503" s="112"/>
      <c r="K1503" s="112"/>
      <c r="L1503" s="112"/>
      <c r="M1503" s="42" t="s">
        <v>1041</v>
      </c>
    </row>
    <row r="1504" spans="1:13" s="89" customFormat="1" x14ac:dyDescent="0.2">
      <c r="A1504" s="43" t="s">
        <v>555</v>
      </c>
      <c r="B1504" s="116">
        <v>1084.165</v>
      </c>
      <c r="C1504" s="116">
        <v>6558.8450000000003</v>
      </c>
      <c r="D1504" s="116">
        <v>13703.843000000001</v>
      </c>
      <c r="E1504" s="117">
        <v>20262.34</v>
      </c>
      <c r="F1504" s="117">
        <v>536.28099999999995</v>
      </c>
      <c r="G1504" s="117">
        <v>5831.7879999999996</v>
      </c>
      <c r="H1504" s="104">
        <f>H1505+H1506</f>
        <v>100</v>
      </c>
      <c r="I1504" s="104">
        <f>I1505+I1506</f>
        <v>100</v>
      </c>
      <c r="J1504" s="106"/>
      <c r="K1504" s="106"/>
      <c r="L1504" s="106">
        <f>E1504/G1504</f>
        <v>3.4744644352641081</v>
      </c>
      <c r="M1504" s="43" t="s">
        <v>556</v>
      </c>
    </row>
    <row r="1505" spans="1:13" s="89" customFormat="1" x14ac:dyDescent="0.2">
      <c r="A1505" s="47" t="s">
        <v>562</v>
      </c>
      <c r="B1505" s="116">
        <v>0</v>
      </c>
      <c r="C1505" s="116">
        <v>0</v>
      </c>
      <c r="D1505" s="116">
        <v>0</v>
      </c>
      <c r="E1505" s="117">
        <v>0</v>
      </c>
      <c r="F1505" s="117">
        <v>0</v>
      </c>
      <c r="G1505" s="117">
        <v>0</v>
      </c>
      <c r="H1505" s="104">
        <f>D1505/D1504*100</f>
        <v>0</v>
      </c>
      <c r="I1505" s="104">
        <f>E1505/E1504*100</f>
        <v>0</v>
      </c>
      <c r="J1505" s="105">
        <v>0</v>
      </c>
      <c r="K1505" s="105">
        <v>0</v>
      </c>
      <c r="L1505" s="105">
        <v>0</v>
      </c>
      <c r="M1505" s="47" t="s">
        <v>830</v>
      </c>
    </row>
    <row r="1506" spans="1:13" s="89" customFormat="1" x14ac:dyDescent="0.2">
      <c r="A1506" s="47" t="s">
        <v>563</v>
      </c>
      <c r="B1506" s="116">
        <v>1084.165</v>
      </c>
      <c r="C1506" s="116">
        <v>6558.8450000000003</v>
      </c>
      <c r="D1506" s="116">
        <v>13703.843000000001</v>
      </c>
      <c r="E1506" s="117">
        <v>20262.34</v>
      </c>
      <c r="F1506" s="117">
        <v>536.28099999999995</v>
      </c>
      <c r="G1506" s="117">
        <v>5831.7879999999996</v>
      </c>
      <c r="H1506" s="104">
        <f>D1506/D1504*100</f>
        <v>100</v>
      </c>
      <c r="I1506" s="104">
        <f>E1506/E1504*100</f>
        <v>100</v>
      </c>
      <c r="J1506" s="106"/>
      <c r="K1506" s="106"/>
      <c r="L1506" s="106">
        <f t="shared" ref="L1506:L1509" si="291">E1506/G1506</f>
        <v>3.4744644352641081</v>
      </c>
      <c r="M1506" s="47" t="s">
        <v>563</v>
      </c>
    </row>
    <row r="1507" spans="1:13" s="89" customFormat="1" x14ac:dyDescent="0.2">
      <c r="A1507" s="43" t="s">
        <v>557</v>
      </c>
      <c r="B1507" s="116">
        <v>1084.165</v>
      </c>
      <c r="C1507" s="116">
        <v>6558.8450000000003</v>
      </c>
      <c r="D1507" s="116">
        <v>13703.843000000001</v>
      </c>
      <c r="E1507" s="117">
        <v>20262.34</v>
      </c>
      <c r="F1507" s="117">
        <v>536.28099999999995</v>
      </c>
      <c r="G1507" s="117">
        <v>5831.7879999999996</v>
      </c>
      <c r="H1507" s="104">
        <f>H1508+H1509</f>
        <v>100</v>
      </c>
      <c r="I1507" s="104">
        <f>I1508+I1509</f>
        <v>99.999995064735856</v>
      </c>
      <c r="J1507" s="106"/>
      <c r="K1507" s="106"/>
      <c r="L1507" s="106">
        <f t="shared" si="291"/>
        <v>3.4744644352641081</v>
      </c>
      <c r="M1507" s="43" t="s">
        <v>558</v>
      </c>
    </row>
    <row r="1508" spans="1:13" s="89" customFormat="1" x14ac:dyDescent="0.2">
      <c r="A1508" s="47" t="s">
        <v>564</v>
      </c>
      <c r="B1508" s="116">
        <v>14.923999999999999</v>
      </c>
      <c r="C1508" s="116">
        <v>87.412999999999997</v>
      </c>
      <c r="D1508" s="116">
        <v>7.9240000000000004</v>
      </c>
      <c r="E1508" s="117">
        <v>130.839</v>
      </c>
      <c r="F1508" s="117">
        <v>4.7E-2</v>
      </c>
      <c r="G1508" s="117">
        <v>8.0410000000000004</v>
      </c>
      <c r="H1508" s="104">
        <f>D1508/D1507*100</f>
        <v>5.7823196018810197E-2</v>
      </c>
      <c r="I1508" s="104">
        <f>E1508/E1507*100</f>
        <v>0.64572502484905492</v>
      </c>
      <c r="J1508" s="105">
        <f>D1508/B1508*100</f>
        <v>53.095684803001888</v>
      </c>
      <c r="K1508" s="106"/>
      <c r="L1508" s="106"/>
      <c r="M1508" s="47" t="s">
        <v>564</v>
      </c>
    </row>
    <row r="1509" spans="1:13" s="89" customFormat="1" x14ac:dyDescent="0.2">
      <c r="A1509" s="47" t="s">
        <v>565</v>
      </c>
      <c r="B1509" s="116">
        <v>1069.241</v>
      </c>
      <c r="C1509" s="116">
        <v>6471.4319999999998</v>
      </c>
      <c r="D1509" s="116">
        <v>13695.919</v>
      </c>
      <c r="E1509" s="117">
        <v>20131.5</v>
      </c>
      <c r="F1509" s="117">
        <v>536.23500000000001</v>
      </c>
      <c r="G1509" s="117">
        <v>5823.7470000000003</v>
      </c>
      <c r="H1509" s="104">
        <f>D1509/D1507*100</f>
        <v>99.942176803981184</v>
      </c>
      <c r="I1509" s="104">
        <f>E1509/E1507*100</f>
        <v>99.354270039886799</v>
      </c>
      <c r="J1509" s="106"/>
      <c r="K1509" s="106"/>
      <c r="L1509" s="106">
        <f t="shared" si="291"/>
        <v>3.4567950839897406</v>
      </c>
      <c r="M1509" s="47" t="s">
        <v>831</v>
      </c>
    </row>
    <row r="1510" spans="1:13" s="89" customFormat="1" ht="22.5" x14ac:dyDescent="0.2">
      <c r="A1510" s="42" t="s">
        <v>775</v>
      </c>
      <c r="B1510" s="116"/>
      <c r="C1510" s="116"/>
      <c r="D1510" s="116"/>
      <c r="E1510" s="117"/>
      <c r="F1510" s="117"/>
      <c r="G1510" s="117"/>
      <c r="H1510" s="112"/>
      <c r="I1510" s="112"/>
      <c r="J1510" s="112"/>
      <c r="K1510" s="112"/>
      <c r="L1510" s="112"/>
      <c r="M1510" s="42" t="s">
        <v>1042</v>
      </c>
    </row>
    <row r="1511" spans="1:13" s="89" customFormat="1" x14ac:dyDescent="0.2">
      <c r="A1511" s="43" t="s">
        <v>555</v>
      </c>
      <c r="B1511" s="116">
        <v>3050.3069999999998</v>
      </c>
      <c r="C1511" s="116">
        <v>22047.701000000001</v>
      </c>
      <c r="D1511" s="116">
        <v>81221.932000000001</v>
      </c>
      <c r="E1511" s="117">
        <v>98699.788</v>
      </c>
      <c r="F1511" s="117">
        <v>1828.693</v>
      </c>
      <c r="G1511" s="117">
        <v>23610.927</v>
      </c>
      <c r="H1511" s="104">
        <f>H1512+H1513+H1514</f>
        <v>99.999999999999986</v>
      </c>
      <c r="I1511" s="104">
        <f>I1512+I1513+I1514</f>
        <v>100</v>
      </c>
      <c r="J1511" s="106"/>
      <c r="K1511" s="106"/>
      <c r="L1511" s="106">
        <f>E1511/G1511</f>
        <v>4.1802589114777238</v>
      </c>
      <c r="M1511" s="43" t="s">
        <v>556</v>
      </c>
    </row>
    <row r="1512" spans="1:13" s="89" customFormat="1" x14ac:dyDescent="0.2">
      <c r="A1512" s="47" t="s">
        <v>562</v>
      </c>
      <c r="B1512" s="116">
        <v>1854</v>
      </c>
      <c r="C1512" s="116">
        <v>16039</v>
      </c>
      <c r="D1512" s="116">
        <v>2087</v>
      </c>
      <c r="E1512" s="117">
        <v>18126</v>
      </c>
      <c r="F1512" s="117">
        <v>1439</v>
      </c>
      <c r="G1512" s="117">
        <v>19954</v>
      </c>
      <c r="H1512" s="104">
        <f>D1512/D1511*100</f>
        <v>2.5695030253651194</v>
      </c>
      <c r="I1512" s="104">
        <f>E1512/E1511*100</f>
        <v>18.364781087473055</v>
      </c>
      <c r="J1512" s="105">
        <f>D1512/B1512*100</f>
        <v>112.56742179072276</v>
      </c>
      <c r="K1512" s="105">
        <f>D1512/F1512*100</f>
        <v>145.03127171646977</v>
      </c>
      <c r="L1512" s="105">
        <f>E1512/G1512*100</f>
        <v>90.838929537937247</v>
      </c>
      <c r="M1512" s="47" t="s">
        <v>830</v>
      </c>
    </row>
    <row r="1513" spans="1:13" s="89" customFormat="1" x14ac:dyDescent="0.2">
      <c r="A1513" s="47" t="s">
        <v>563</v>
      </c>
      <c r="B1513" s="116">
        <v>1196.307</v>
      </c>
      <c r="C1513" s="116">
        <v>6008.701</v>
      </c>
      <c r="D1513" s="116">
        <v>894.71</v>
      </c>
      <c r="E1513" s="117">
        <v>6911.0619999999999</v>
      </c>
      <c r="F1513" s="117">
        <v>389.69299999999998</v>
      </c>
      <c r="G1513" s="117">
        <v>3656.9270000000001</v>
      </c>
      <c r="H1513" s="104">
        <f>D1513/D1511*100</f>
        <v>1.1015620756226288</v>
      </c>
      <c r="I1513" s="104">
        <f>E1513/E1511*100</f>
        <v>7.0021041990485324</v>
      </c>
      <c r="J1513" s="105">
        <f>D1513/B1513*100</f>
        <v>74.789330832303079</v>
      </c>
      <c r="K1513" s="106">
        <f>D1513/F1513</f>
        <v>2.2959355184722336</v>
      </c>
      <c r="L1513" s="105">
        <f>E1513/G1513*100</f>
        <v>188.98550613670986</v>
      </c>
      <c r="M1513" s="47" t="s">
        <v>563</v>
      </c>
    </row>
    <row r="1514" spans="1:13" s="89" customFormat="1" x14ac:dyDescent="0.2">
      <c r="A1514" s="47" t="s">
        <v>586</v>
      </c>
      <c r="B1514" s="116">
        <v>0</v>
      </c>
      <c r="C1514" s="116">
        <v>0</v>
      </c>
      <c r="D1514" s="116">
        <v>78240.221999999994</v>
      </c>
      <c r="E1514" s="117">
        <v>73662.725999999995</v>
      </c>
      <c r="F1514" s="117">
        <v>0</v>
      </c>
      <c r="G1514" s="117">
        <v>0</v>
      </c>
      <c r="H1514" s="104">
        <f>D1514/D1511*100</f>
        <v>96.328934899012239</v>
      </c>
      <c r="I1514" s="104">
        <f>E1514/E1511*100</f>
        <v>74.633114713478406</v>
      </c>
      <c r="J1514" s="105">
        <v>0</v>
      </c>
      <c r="K1514" s="105">
        <v>0</v>
      </c>
      <c r="L1514" s="105">
        <v>0</v>
      </c>
      <c r="M1514" s="47" t="s">
        <v>852</v>
      </c>
    </row>
    <row r="1515" spans="1:13" s="89" customFormat="1" x14ac:dyDescent="0.2">
      <c r="A1515" s="43" t="s">
        <v>557</v>
      </c>
      <c r="B1515" s="116">
        <v>3050.3069999999998</v>
      </c>
      <c r="C1515" s="116">
        <v>22047.701000000001</v>
      </c>
      <c r="D1515" s="116">
        <v>81221.932000000001</v>
      </c>
      <c r="E1515" s="117">
        <v>98699.788</v>
      </c>
      <c r="F1515" s="117">
        <v>1828.693</v>
      </c>
      <c r="G1515" s="117">
        <v>23610.927</v>
      </c>
      <c r="H1515" s="104">
        <f>H1516+H1517</f>
        <v>100</v>
      </c>
      <c r="I1515" s="104">
        <f>I1516+I1517</f>
        <v>100</v>
      </c>
      <c r="J1515" s="106"/>
      <c r="K1515" s="106"/>
      <c r="L1515" s="106">
        <f>E1515/G1515</f>
        <v>4.1802589114777238</v>
      </c>
      <c r="M1515" s="43" t="s">
        <v>558</v>
      </c>
    </row>
    <row r="1516" spans="1:13" s="89" customFormat="1" x14ac:dyDescent="0.2">
      <c r="A1516" s="47" t="s">
        <v>564</v>
      </c>
      <c r="B1516" s="116">
        <v>2441.9949999999999</v>
      </c>
      <c r="C1516" s="116">
        <v>17471.941999999999</v>
      </c>
      <c r="D1516" s="116">
        <v>81221.932000000001</v>
      </c>
      <c r="E1516" s="117">
        <v>98699.788</v>
      </c>
      <c r="F1516" s="117">
        <v>1149.8130000000001</v>
      </c>
      <c r="G1516" s="117">
        <v>16961.912</v>
      </c>
      <c r="H1516" s="104">
        <f>D1516/D1515*100</f>
        <v>100</v>
      </c>
      <c r="I1516" s="104">
        <f>E1516/E1515*100</f>
        <v>100</v>
      </c>
      <c r="J1516" s="106"/>
      <c r="K1516" s="106"/>
      <c r="L1516" s="106"/>
      <c r="M1516" s="47" t="s">
        <v>564</v>
      </c>
    </row>
    <row r="1517" spans="1:13" s="89" customFormat="1" x14ac:dyDescent="0.2">
      <c r="A1517" s="47" t="s">
        <v>565</v>
      </c>
      <c r="B1517" s="116">
        <v>608.31299999999999</v>
      </c>
      <c r="C1517" s="116">
        <v>4575.759</v>
      </c>
      <c r="D1517" s="116">
        <v>0</v>
      </c>
      <c r="E1517" s="117">
        <v>0</v>
      </c>
      <c r="F1517" s="117">
        <v>678.87900000000002</v>
      </c>
      <c r="G1517" s="117">
        <v>6649.0159999999996</v>
      </c>
      <c r="H1517" s="104">
        <f>D1517/D1515*100</f>
        <v>0</v>
      </c>
      <c r="I1517" s="104">
        <f>E1517/E1515*100</f>
        <v>0</v>
      </c>
      <c r="J1517" s="105">
        <f>D1517/B1517*100</f>
        <v>0</v>
      </c>
      <c r="K1517" s="105">
        <f>D1517/F1517*100</f>
        <v>0</v>
      </c>
      <c r="L1517" s="105">
        <f>E1517/G1517*100</f>
        <v>0</v>
      </c>
      <c r="M1517" s="47" t="s">
        <v>831</v>
      </c>
    </row>
    <row r="1518" spans="1:13" s="89" customFormat="1" ht="56.25" x14ac:dyDescent="0.2">
      <c r="A1518" s="42" t="s">
        <v>776</v>
      </c>
      <c r="B1518" s="116"/>
      <c r="C1518" s="116"/>
      <c r="D1518" s="116"/>
      <c r="E1518" s="117"/>
      <c r="F1518" s="117"/>
      <c r="G1518" s="117"/>
      <c r="H1518" s="112"/>
      <c r="I1518" s="112"/>
      <c r="J1518" s="112"/>
      <c r="K1518" s="112"/>
      <c r="L1518" s="112"/>
      <c r="M1518" s="42" t="s">
        <v>1043</v>
      </c>
    </row>
    <row r="1519" spans="1:13" s="89" customFormat="1" x14ac:dyDescent="0.2">
      <c r="A1519" s="43" t="s">
        <v>555</v>
      </c>
      <c r="B1519" s="116">
        <v>3709.3330000000001</v>
      </c>
      <c r="C1519" s="116">
        <v>19216.667000000001</v>
      </c>
      <c r="D1519" s="116">
        <v>851.33299999999997</v>
      </c>
      <c r="E1519" s="117">
        <v>20093</v>
      </c>
      <c r="F1519" s="117">
        <v>254</v>
      </c>
      <c r="G1519" s="117">
        <v>5525</v>
      </c>
      <c r="H1519" s="104">
        <f>H1520+H1521</f>
        <v>100.00000000000001</v>
      </c>
      <c r="I1519" s="104">
        <f>I1520+I1521</f>
        <v>100</v>
      </c>
      <c r="J1519" s="105">
        <f t="shared" ref="J1519:J1524" si="292">D1519/B1519*100</f>
        <v>22.951107382378446</v>
      </c>
      <c r="K1519" s="106">
        <f>D1519/F1519</f>
        <v>3.3517047244094487</v>
      </c>
      <c r="L1519" s="106">
        <f>E1519/G1519</f>
        <v>3.6367420814479638</v>
      </c>
      <c r="M1519" s="43" t="s">
        <v>556</v>
      </c>
    </row>
    <row r="1520" spans="1:13" s="89" customFormat="1" x14ac:dyDescent="0.2">
      <c r="A1520" s="47" t="s">
        <v>562</v>
      </c>
      <c r="B1520" s="116">
        <v>0.33300000000000002</v>
      </c>
      <c r="C1520" s="116">
        <v>3.6669999999999998</v>
      </c>
      <c r="D1520" s="116">
        <v>0.33300000000000002</v>
      </c>
      <c r="E1520" s="117">
        <v>4</v>
      </c>
      <c r="F1520" s="117">
        <v>0</v>
      </c>
      <c r="G1520" s="117">
        <v>3</v>
      </c>
      <c r="H1520" s="104">
        <f>D1520/D1519*100</f>
        <v>3.9115128862618982E-2</v>
      </c>
      <c r="I1520" s="104">
        <f>E1520/E1519*100</f>
        <v>1.9907430448414871E-2</v>
      </c>
      <c r="J1520" s="105">
        <f t="shared" si="292"/>
        <v>100</v>
      </c>
      <c r="K1520" s="105">
        <v>0</v>
      </c>
      <c r="L1520" s="105">
        <f>E1520/G1520*100</f>
        <v>133.33333333333331</v>
      </c>
      <c r="M1520" s="47" t="s">
        <v>830</v>
      </c>
    </row>
    <row r="1521" spans="1:13" s="89" customFormat="1" x14ac:dyDescent="0.2">
      <c r="A1521" s="47" t="s">
        <v>563</v>
      </c>
      <c r="B1521" s="116">
        <v>3709</v>
      </c>
      <c r="C1521" s="116">
        <v>19213</v>
      </c>
      <c r="D1521" s="116">
        <v>851</v>
      </c>
      <c r="E1521" s="117">
        <v>20089</v>
      </c>
      <c r="F1521" s="117">
        <v>254</v>
      </c>
      <c r="G1521" s="117">
        <v>5522</v>
      </c>
      <c r="H1521" s="104">
        <f>D1521/D1519*100</f>
        <v>99.960884871137395</v>
      </c>
      <c r="I1521" s="104">
        <f>E1521/E1519*100</f>
        <v>99.980092569551587</v>
      </c>
      <c r="J1521" s="105">
        <f t="shared" si="292"/>
        <v>22.944189808573739</v>
      </c>
      <c r="K1521" s="106">
        <f>D1521/F1521</f>
        <v>3.3503937007874014</v>
      </c>
      <c r="L1521" s="106">
        <f>E1521/G1521</f>
        <v>3.6379934806229626</v>
      </c>
      <c r="M1521" s="47" t="s">
        <v>563</v>
      </c>
    </row>
    <row r="1522" spans="1:13" s="89" customFormat="1" x14ac:dyDescent="0.2">
      <c r="A1522" s="43" t="s">
        <v>557</v>
      </c>
      <c r="B1522" s="116">
        <v>3709.3330000000001</v>
      </c>
      <c r="C1522" s="116">
        <v>19216.667000000001</v>
      </c>
      <c r="D1522" s="116">
        <v>851.33299999999997</v>
      </c>
      <c r="E1522" s="117">
        <v>20093</v>
      </c>
      <c r="F1522" s="117">
        <v>254</v>
      </c>
      <c r="G1522" s="117">
        <v>5525</v>
      </c>
      <c r="H1522" s="104">
        <f>H1523+H1524</f>
        <v>100</v>
      </c>
      <c r="I1522" s="104">
        <f>I1523+I1524</f>
        <v>100</v>
      </c>
      <c r="J1522" s="105">
        <f t="shared" si="292"/>
        <v>22.951107382378446</v>
      </c>
      <c r="K1522" s="106">
        <f>D1522/F1522</f>
        <v>3.3517047244094487</v>
      </c>
      <c r="L1522" s="106">
        <f>E1522/G1522</f>
        <v>3.6367420814479638</v>
      </c>
      <c r="M1522" s="43" t="s">
        <v>558</v>
      </c>
    </row>
    <row r="1523" spans="1:13" s="89" customFormat="1" x14ac:dyDescent="0.2">
      <c r="A1523" s="47" t="s">
        <v>564</v>
      </c>
      <c r="B1523" s="116">
        <v>108</v>
      </c>
      <c r="C1523" s="116">
        <v>219</v>
      </c>
      <c r="D1523" s="116">
        <v>43</v>
      </c>
      <c r="E1523" s="117">
        <v>267</v>
      </c>
      <c r="F1523" s="117">
        <v>9</v>
      </c>
      <c r="G1523" s="117">
        <v>206</v>
      </c>
      <c r="H1523" s="104">
        <f>D1523/D1522*100</f>
        <v>5.0509025258036511</v>
      </c>
      <c r="I1523" s="104">
        <f>E1523/E1522*100</f>
        <v>1.3288209824316926</v>
      </c>
      <c r="J1523" s="105">
        <f t="shared" si="292"/>
        <v>39.814814814814817</v>
      </c>
      <c r="K1523" s="106">
        <f>D1523/F1523</f>
        <v>4.7777777777777777</v>
      </c>
      <c r="L1523" s="105">
        <f>E1523/G1523*100</f>
        <v>129.61165048543691</v>
      </c>
      <c r="M1523" s="47" t="s">
        <v>564</v>
      </c>
    </row>
    <row r="1524" spans="1:13" s="89" customFormat="1" x14ac:dyDescent="0.2">
      <c r="A1524" s="47" t="s">
        <v>565</v>
      </c>
      <c r="B1524" s="116">
        <v>3601.3330000000001</v>
      </c>
      <c r="C1524" s="116">
        <v>18997.667000000001</v>
      </c>
      <c r="D1524" s="116">
        <v>808.33299999999997</v>
      </c>
      <c r="E1524" s="117">
        <v>19826</v>
      </c>
      <c r="F1524" s="117">
        <v>245</v>
      </c>
      <c r="G1524" s="117">
        <v>5319</v>
      </c>
      <c r="H1524" s="104">
        <f>D1524/D1522*100</f>
        <v>94.94909747419635</v>
      </c>
      <c r="I1524" s="104">
        <f>E1524/E1522*100</f>
        <v>98.671179017568306</v>
      </c>
      <c r="J1524" s="105">
        <f t="shared" si="292"/>
        <v>22.445383417751145</v>
      </c>
      <c r="K1524" s="106">
        <f>D1524/F1524</f>
        <v>3.2993183673469386</v>
      </c>
      <c r="L1524" s="106">
        <f>E1524/G1524</f>
        <v>3.7273923669862756</v>
      </c>
      <c r="M1524" s="47" t="s">
        <v>831</v>
      </c>
    </row>
    <row r="1525" spans="1:13" s="89" customFormat="1" ht="45" x14ac:dyDescent="0.2">
      <c r="A1525" s="42" t="s">
        <v>777</v>
      </c>
      <c r="B1525" s="116"/>
      <c r="C1525" s="116"/>
      <c r="D1525" s="116"/>
      <c r="E1525" s="117"/>
      <c r="F1525" s="117"/>
      <c r="G1525" s="117"/>
      <c r="H1525" s="112"/>
      <c r="I1525" s="112"/>
      <c r="J1525" s="112"/>
      <c r="K1525" s="112"/>
      <c r="L1525" s="112"/>
      <c r="M1525" s="42" t="s">
        <v>1044</v>
      </c>
    </row>
    <row r="1526" spans="1:13" s="89" customFormat="1" x14ac:dyDescent="0.2">
      <c r="A1526" s="43" t="s">
        <v>555</v>
      </c>
      <c r="B1526" s="116">
        <v>208.333</v>
      </c>
      <c r="C1526" s="116">
        <v>19901.667000000001</v>
      </c>
      <c r="D1526" s="116">
        <v>209.333</v>
      </c>
      <c r="E1526" s="117">
        <v>20156</v>
      </c>
      <c r="F1526" s="117">
        <v>381</v>
      </c>
      <c r="G1526" s="117">
        <v>3387</v>
      </c>
      <c r="H1526" s="104">
        <f>H1527+H1528</f>
        <v>100</v>
      </c>
      <c r="I1526" s="104">
        <f>I1527+I1528</f>
        <v>100</v>
      </c>
      <c r="J1526" s="105">
        <f t="shared" ref="J1526:J1531" si="293">D1526/B1526*100</f>
        <v>100.48000076800123</v>
      </c>
      <c r="K1526" s="105">
        <f t="shared" ref="K1526:K1531" si="294">D1526/F1526*100</f>
        <v>54.943044619422579</v>
      </c>
      <c r="L1526" s="106"/>
      <c r="M1526" s="43" t="s">
        <v>556</v>
      </c>
    </row>
    <row r="1527" spans="1:13" s="89" customFormat="1" x14ac:dyDescent="0.2">
      <c r="A1527" s="47" t="s">
        <v>562</v>
      </c>
      <c r="B1527" s="116">
        <v>7.3330000000000002</v>
      </c>
      <c r="C1527" s="116">
        <v>74.667000000000002</v>
      </c>
      <c r="D1527" s="116">
        <v>7.3330000000000002</v>
      </c>
      <c r="E1527" s="117">
        <v>82</v>
      </c>
      <c r="F1527" s="117">
        <v>10</v>
      </c>
      <c r="G1527" s="117">
        <v>72</v>
      </c>
      <c r="H1527" s="104">
        <f>D1527/D1526*100</f>
        <v>3.5030310557819364</v>
      </c>
      <c r="I1527" s="104">
        <f>E1527/E1526*100</f>
        <v>0.40682675133955148</v>
      </c>
      <c r="J1527" s="105">
        <f t="shared" si="293"/>
        <v>100</v>
      </c>
      <c r="K1527" s="105">
        <f t="shared" si="294"/>
        <v>73.330000000000013</v>
      </c>
      <c r="L1527" s="105">
        <f>E1527/G1527*100</f>
        <v>113.88888888888889</v>
      </c>
      <c r="M1527" s="47" t="s">
        <v>830</v>
      </c>
    </row>
    <row r="1528" spans="1:13" s="89" customFormat="1" x14ac:dyDescent="0.2">
      <c r="A1528" s="47" t="s">
        <v>563</v>
      </c>
      <c r="B1528" s="116">
        <v>201</v>
      </c>
      <c r="C1528" s="116">
        <v>19827</v>
      </c>
      <c r="D1528" s="116">
        <v>202</v>
      </c>
      <c r="E1528" s="117">
        <v>20074</v>
      </c>
      <c r="F1528" s="117">
        <v>371</v>
      </c>
      <c r="G1528" s="117">
        <v>3315</v>
      </c>
      <c r="H1528" s="104">
        <f>D1528/D1526*100</f>
        <v>96.496968944218068</v>
      </c>
      <c r="I1528" s="104">
        <f>E1528/E1526*100</f>
        <v>99.593173248660449</v>
      </c>
      <c r="J1528" s="105">
        <f t="shared" si="293"/>
        <v>100.49751243781095</v>
      </c>
      <c r="K1528" s="105">
        <f t="shared" si="294"/>
        <v>54.447439353099739</v>
      </c>
      <c r="L1528" s="106"/>
      <c r="M1528" s="47" t="s">
        <v>563</v>
      </c>
    </row>
    <row r="1529" spans="1:13" s="89" customFormat="1" x14ac:dyDescent="0.2">
      <c r="A1529" s="43" t="s">
        <v>557</v>
      </c>
      <c r="B1529" s="116">
        <v>208.333</v>
      </c>
      <c r="C1529" s="116">
        <v>19901.667000000001</v>
      </c>
      <c r="D1529" s="116">
        <v>209.333</v>
      </c>
      <c r="E1529" s="117">
        <v>20156</v>
      </c>
      <c r="F1529" s="117">
        <v>381</v>
      </c>
      <c r="G1529" s="117">
        <v>3387</v>
      </c>
      <c r="H1529" s="104">
        <f>H1530+H1531</f>
        <v>100</v>
      </c>
      <c r="I1529" s="104">
        <f>I1530+I1531</f>
        <v>100.00000000000001</v>
      </c>
      <c r="J1529" s="105">
        <f t="shared" si="293"/>
        <v>100.48000076800123</v>
      </c>
      <c r="K1529" s="105">
        <f t="shared" si="294"/>
        <v>54.943044619422579</v>
      </c>
      <c r="L1529" s="106"/>
      <c r="M1529" s="43" t="s">
        <v>558</v>
      </c>
    </row>
    <row r="1530" spans="1:13" s="89" customFormat="1" x14ac:dyDescent="0.2">
      <c r="A1530" s="47" t="s">
        <v>564</v>
      </c>
      <c r="B1530" s="116">
        <v>16</v>
      </c>
      <c r="C1530" s="116">
        <v>251</v>
      </c>
      <c r="D1530" s="116">
        <v>1</v>
      </c>
      <c r="E1530" s="117">
        <v>253</v>
      </c>
      <c r="F1530" s="117">
        <v>2</v>
      </c>
      <c r="G1530" s="117">
        <v>25</v>
      </c>
      <c r="H1530" s="104">
        <f>D1530/D1529*100</f>
        <v>0.47770776705058449</v>
      </c>
      <c r="I1530" s="104">
        <f>E1530/E1529*100</f>
        <v>1.2552093669378843</v>
      </c>
      <c r="J1530" s="105">
        <f t="shared" si="293"/>
        <v>6.25</v>
      </c>
      <c r="K1530" s="105">
        <f t="shared" si="294"/>
        <v>50</v>
      </c>
      <c r="L1530" s="106"/>
      <c r="M1530" s="47" t="s">
        <v>564</v>
      </c>
    </row>
    <row r="1531" spans="1:13" s="89" customFormat="1" x14ac:dyDescent="0.2">
      <c r="A1531" s="47" t="s">
        <v>565</v>
      </c>
      <c r="B1531" s="116">
        <v>192.333</v>
      </c>
      <c r="C1531" s="116">
        <v>19650.667000000001</v>
      </c>
      <c r="D1531" s="116">
        <v>208.333</v>
      </c>
      <c r="E1531" s="117">
        <v>19903</v>
      </c>
      <c r="F1531" s="117">
        <v>379</v>
      </c>
      <c r="G1531" s="117">
        <v>3362</v>
      </c>
      <c r="H1531" s="104">
        <f>D1531/D1529*100</f>
        <v>99.522292232949411</v>
      </c>
      <c r="I1531" s="104">
        <f>E1531/E1529*100</f>
        <v>98.744790633062124</v>
      </c>
      <c r="J1531" s="105">
        <f t="shared" si="293"/>
        <v>108.31890523207146</v>
      </c>
      <c r="K1531" s="105">
        <f t="shared" si="294"/>
        <v>54.969129287598939</v>
      </c>
      <c r="L1531" s="106"/>
      <c r="M1531" s="47" t="s">
        <v>831</v>
      </c>
    </row>
    <row r="1532" spans="1:13" s="89" customFormat="1" ht="56.25" x14ac:dyDescent="0.2">
      <c r="A1532" s="42" t="s">
        <v>778</v>
      </c>
      <c r="B1532" s="116"/>
      <c r="C1532" s="116"/>
      <c r="D1532" s="116"/>
      <c r="E1532" s="117"/>
      <c r="F1532" s="117"/>
      <c r="G1532" s="117"/>
      <c r="H1532" s="112"/>
      <c r="I1532" s="112"/>
      <c r="J1532" s="112"/>
      <c r="K1532" s="112"/>
      <c r="L1532" s="112"/>
      <c r="M1532" s="42" t="s">
        <v>1045</v>
      </c>
    </row>
    <row r="1533" spans="1:13" s="89" customFormat="1" x14ac:dyDescent="0.2">
      <c r="A1533" s="43" t="s">
        <v>555</v>
      </c>
      <c r="B1533" s="116">
        <v>35.667000000000002</v>
      </c>
      <c r="C1533" s="116">
        <v>1691.3330000000001</v>
      </c>
      <c r="D1533" s="116">
        <v>81.667000000000002</v>
      </c>
      <c r="E1533" s="117">
        <v>1774</v>
      </c>
      <c r="F1533" s="117">
        <v>10</v>
      </c>
      <c r="G1533" s="117">
        <v>467</v>
      </c>
      <c r="H1533" s="104">
        <f>H1534+H1535</f>
        <v>100</v>
      </c>
      <c r="I1533" s="104">
        <f>I1534+I1535</f>
        <v>100</v>
      </c>
      <c r="J1533" s="106">
        <f>D1533/B1533</f>
        <v>2.2897075728264222</v>
      </c>
      <c r="K1533" s="106"/>
      <c r="L1533" s="106">
        <f>E1533/G1533</f>
        <v>3.798715203426124</v>
      </c>
      <c r="M1533" s="43" t="s">
        <v>556</v>
      </c>
    </row>
    <row r="1534" spans="1:13" s="89" customFormat="1" x14ac:dyDescent="0.2">
      <c r="A1534" s="47" t="s">
        <v>562</v>
      </c>
      <c r="B1534" s="116">
        <v>6.6669999999999998</v>
      </c>
      <c r="C1534" s="116">
        <v>57.332999999999998</v>
      </c>
      <c r="D1534" s="116">
        <v>6.6669999999999998</v>
      </c>
      <c r="E1534" s="117">
        <v>64</v>
      </c>
      <c r="F1534" s="117">
        <v>8</v>
      </c>
      <c r="G1534" s="117">
        <v>62</v>
      </c>
      <c r="H1534" s="104">
        <f>D1534/D1533*100</f>
        <v>8.1636401484075574</v>
      </c>
      <c r="I1534" s="104">
        <f>E1534/E1533*100</f>
        <v>3.6076662908680945</v>
      </c>
      <c r="J1534" s="105">
        <f>D1534/B1534*100</f>
        <v>100</v>
      </c>
      <c r="K1534" s="105">
        <f>D1534/F1534*100</f>
        <v>83.337499999999991</v>
      </c>
      <c r="L1534" s="105">
        <f>E1534/G1534*100</f>
        <v>103.2258064516129</v>
      </c>
      <c r="M1534" s="47" t="s">
        <v>830</v>
      </c>
    </row>
    <row r="1535" spans="1:13" s="89" customFormat="1" x14ac:dyDescent="0.2">
      <c r="A1535" s="47" t="s">
        <v>563</v>
      </c>
      <c r="B1535" s="116">
        <v>29</v>
      </c>
      <c r="C1535" s="116">
        <v>1634</v>
      </c>
      <c r="D1535" s="116">
        <v>75</v>
      </c>
      <c r="E1535" s="117">
        <v>1710</v>
      </c>
      <c r="F1535" s="117">
        <v>2</v>
      </c>
      <c r="G1535" s="117">
        <v>405</v>
      </c>
      <c r="H1535" s="104">
        <f>D1535/D1533*100</f>
        <v>91.836359851592448</v>
      </c>
      <c r="I1535" s="104">
        <f>E1535/E1533*100</f>
        <v>96.392333709131904</v>
      </c>
      <c r="J1535" s="106">
        <f>D1535/B1535</f>
        <v>2.5862068965517242</v>
      </c>
      <c r="K1535" s="106"/>
      <c r="L1535" s="106">
        <f>E1535/G1535</f>
        <v>4.2222222222222223</v>
      </c>
      <c r="M1535" s="47" t="s">
        <v>563</v>
      </c>
    </row>
    <row r="1536" spans="1:13" s="89" customFormat="1" x14ac:dyDescent="0.2">
      <c r="A1536" s="43" t="s">
        <v>557</v>
      </c>
      <c r="B1536" s="116">
        <v>35.667000000000002</v>
      </c>
      <c r="C1536" s="116">
        <v>1691.3330000000001</v>
      </c>
      <c r="D1536" s="116">
        <v>81.667000000000002</v>
      </c>
      <c r="E1536" s="117">
        <v>1774</v>
      </c>
      <c r="F1536" s="117">
        <v>10</v>
      </c>
      <c r="G1536" s="117">
        <v>467</v>
      </c>
      <c r="H1536" s="104">
        <f>H1537+H1538</f>
        <v>100</v>
      </c>
      <c r="I1536" s="104">
        <f>I1537+I1538</f>
        <v>100</v>
      </c>
      <c r="J1536" s="106">
        <f>D1536/B1536</f>
        <v>2.2897075728264222</v>
      </c>
      <c r="K1536" s="106"/>
      <c r="L1536" s="106">
        <f>E1536/G1536</f>
        <v>3.798715203426124</v>
      </c>
      <c r="M1536" s="43" t="s">
        <v>558</v>
      </c>
    </row>
    <row r="1537" spans="1:13" s="89" customFormat="1" x14ac:dyDescent="0.2">
      <c r="A1537" s="47" t="s">
        <v>564</v>
      </c>
      <c r="B1537" s="116">
        <v>1</v>
      </c>
      <c r="C1537" s="116">
        <v>3</v>
      </c>
      <c r="D1537" s="116">
        <v>0</v>
      </c>
      <c r="E1537" s="117">
        <v>3</v>
      </c>
      <c r="F1537" s="117">
        <v>0</v>
      </c>
      <c r="G1537" s="117">
        <v>2</v>
      </c>
      <c r="H1537" s="104">
        <f>D1537/D1536*100</f>
        <v>0</v>
      </c>
      <c r="I1537" s="104">
        <f>E1537/E1536*100</f>
        <v>0.16910935738444194</v>
      </c>
      <c r="J1537" s="105">
        <f>D1537/B1537*100</f>
        <v>0</v>
      </c>
      <c r="K1537" s="105">
        <v>0</v>
      </c>
      <c r="L1537" s="105">
        <f>E1537/G1537*100</f>
        <v>150</v>
      </c>
      <c r="M1537" s="47" t="s">
        <v>564</v>
      </c>
    </row>
    <row r="1538" spans="1:13" s="89" customFormat="1" x14ac:dyDescent="0.2">
      <c r="A1538" s="47" t="s">
        <v>565</v>
      </c>
      <c r="B1538" s="116">
        <v>34.667000000000002</v>
      </c>
      <c r="C1538" s="116">
        <v>1688.3330000000001</v>
      </c>
      <c r="D1538" s="116">
        <v>81.667000000000002</v>
      </c>
      <c r="E1538" s="117">
        <v>1771</v>
      </c>
      <c r="F1538" s="117">
        <v>10</v>
      </c>
      <c r="G1538" s="117">
        <v>465</v>
      </c>
      <c r="H1538" s="104">
        <f>D1538/D1536*100</f>
        <v>100</v>
      </c>
      <c r="I1538" s="104">
        <f>E1538/E1536*100</f>
        <v>99.830890642615557</v>
      </c>
      <c r="J1538" s="106">
        <f>D1538/B1538</f>
        <v>2.3557561946519745</v>
      </c>
      <c r="K1538" s="106"/>
      <c r="L1538" s="106">
        <f>E1538/G1538</f>
        <v>3.8086021505376344</v>
      </c>
      <c r="M1538" s="47" t="s">
        <v>831</v>
      </c>
    </row>
    <row r="1539" spans="1:13" s="89" customFormat="1" ht="33.75" x14ac:dyDescent="0.2">
      <c r="A1539" s="42" t="s">
        <v>779</v>
      </c>
      <c r="B1539" s="116"/>
      <c r="C1539" s="116"/>
      <c r="D1539" s="116"/>
      <c r="E1539" s="117"/>
      <c r="F1539" s="117"/>
      <c r="G1539" s="117"/>
      <c r="H1539" s="112"/>
      <c r="I1539" s="112"/>
      <c r="J1539" s="112"/>
      <c r="K1539" s="112"/>
      <c r="L1539" s="112"/>
      <c r="M1539" s="42" t="s">
        <v>1046</v>
      </c>
    </row>
    <row r="1540" spans="1:13" s="89" customFormat="1" x14ac:dyDescent="0.2">
      <c r="A1540" s="43" t="s">
        <v>555</v>
      </c>
      <c r="B1540" s="116">
        <v>231472.66699999999</v>
      </c>
      <c r="C1540" s="116">
        <v>2245275.5329999998</v>
      </c>
      <c r="D1540" s="116">
        <v>118787.667</v>
      </c>
      <c r="E1540" s="117">
        <v>2367471.1</v>
      </c>
      <c r="F1540" s="117">
        <v>160888</v>
      </c>
      <c r="G1540" s="117">
        <v>2160108.2000000002</v>
      </c>
      <c r="H1540" s="104">
        <f>H1541+H1542</f>
        <v>100</v>
      </c>
      <c r="I1540" s="104">
        <f>I1541+I1542</f>
        <v>100</v>
      </c>
      <c r="J1540" s="105">
        <f>D1540/B1540*100</f>
        <v>51.31822626815805</v>
      </c>
      <c r="K1540" s="105">
        <f t="shared" ref="K1540:L1543" si="295">D1540/F1540*100</f>
        <v>73.832521381333606</v>
      </c>
      <c r="L1540" s="105">
        <f t="shared" si="295"/>
        <v>109.59965338773307</v>
      </c>
      <c r="M1540" s="43" t="s">
        <v>556</v>
      </c>
    </row>
    <row r="1541" spans="1:13" s="89" customFormat="1" x14ac:dyDescent="0.2">
      <c r="A1541" s="47" t="s">
        <v>562</v>
      </c>
      <c r="B1541" s="116">
        <v>1936.6669999999999</v>
      </c>
      <c r="C1541" s="116">
        <v>17180.332999999999</v>
      </c>
      <c r="D1541" s="116">
        <v>1958.6669999999999</v>
      </c>
      <c r="E1541" s="117">
        <v>19139</v>
      </c>
      <c r="F1541" s="117">
        <v>1042</v>
      </c>
      <c r="G1541" s="117">
        <v>13844</v>
      </c>
      <c r="H1541" s="104">
        <f>D1541/D1540*100</f>
        <v>1.6488807714356406</v>
      </c>
      <c r="I1541" s="104">
        <f>E1541/E1540*100</f>
        <v>0.80841535932582242</v>
      </c>
      <c r="J1541" s="105">
        <f>D1541/B1541*100</f>
        <v>101.13597226575348</v>
      </c>
      <c r="K1541" s="105">
        <f t="shared" si="295"/>
        <v>187.97188099808059</v>
      </c>
      <c r="L1541" s="105">
        <f t="shared" si="295"/>
        <v>138.24761629586823</v>
      </c>
      <c r="M1541" s="47" t="s">
        <v>830</v>
      </c>
    </row>
    <row r="1542" spans="1:13" s="89" customFormat="1" x14ac:dyDescent="0.2">
      <c r="A1542" s="47" t="s">
        <v>563</v>
      </c>
      <c r="B1542" s="116">
        <v>229536</v>
      </c>
      <c r="C1542" s="116">
        <v>2228095.2000000002</v>
      </c>
      <c r="D1542" s="116">
        <v>116829</v>
      </c>
      <c r="E1542" s="117">
        <v>2348332.1</v>
      </c>
      <c r="F1542" s="117">
        <v>159846</v>
      </c>
      <c r="G1542" s="117">
        <v>2146264.2000000002</v>
      </c>
      <c r="H1542" s="104">
        <f>D1542/D1540*100</f>
        <v>98.351119228564357</v>
      </c>
      <c r="I1542" s="104">
        <f>E1542/E1540*100</f>
        <v>99.191584640674179</v>
      </c>
      <c r="J1542" s="105">
        <f>D1542/B1542*100</f>
        <v>50.897898368883311</v>
      </c>
      <c r="K1542" s="105">
        <f t="shared" si="295"/>
        <v>73.088472654930371</v>
      </c>
      <c r="L1542" s="105">
        <f t="shared" si="295"/>
        <v>109.4148660728721</v>
      </c>
      <c r="M1542" s="47" t="s">
        <v>563</v>
      </c>
    </row>
    <row r="1543" spans="1:13" s="89" customFormat="1" x14ac:dyDescent="0.2">
      <c r="A1543" s="43" t="s">
        <v>557</v>
      </c>
      <c r="B1543" s="116">
        <v>231472.66699999999</v>
      </c>
      <c r="C1543" s="116">
        <v>2245275.5329999998</v>
      </c>
      <c r="D1543" s="116">
        <v>118787.667</v>
      </c>
      <c r="E1543" s="117">
        <v>2367471.1</v>
      </c>
      <c r="F1543" s="117">
        <v>160888</v>
      </c>
      <c r="G1543" s="117">
        <v>2160108.2000000002</v>
      </c>
      <c r="H1543" s="104">
        <f>H1544+H1545</f>
        <v>100</v>
      </c>
      <c r="I1543" s="104">
        <f>I1544+I1545</f>
        <v>100</v>
      </c>
      <c r="J1543" s="105">
        <f>D1543/B1543*100</f>
        <v>51.31822626815805</v>
      </c>
      <c r="K1543" s="105">
        <f t="shared" si="295"/>
        <v>73.832521381333606</v>
      </c>
      <c r="L1543" s="105">
        <f t="shared" si="295"/>
        <v>109.59965338773307</v>
      </c>
      <c r="M1543" s="43" t="s">
        <v>558</v>
      </c>
    </row>
    <row r="1544" spans="1:13" s="89" customFormat="1" x14ac:dyDescent="0.2">
      <c r="A1544" s="47" t="s">
        <v>564</v>
      </c>
      <c r="B1544" s="116">
        <v>4045</v>
      </c>
      <c r="C1544" s="116">
        <v>65625</v>
      </c>
      <c r="D1544" s="116">
        <v>8880.5</v>
      </c>
      <c r="E1544" s="117">
        <v>75549.5</v>
      </c>
      <c r="F1544" s="117">
        <v>1245</v>
      </c>
      <c r="G1544" s="117">
        <v>88875</v>
      </c>
      <c r="H1544" s="104">
        <f>D1544/D1543*100</f>
        <v>7.4759444513713706</v>
      </c>
      <c r="I1544" s="104">
        <f>E1544/E1543*100</f>
        <v>3.1911477187620156</v>
      </c>
      <c r="J1544" s="106">
        <f>D1544/B1544</f>
        <v>2.1954264524103833</v>
      </c>
      <c r="K1544" s="106"/>
      <c r="L1544" s="105">
        <f>E1544/G1544*100</f>
        <v>85.006469760900131</v>
      </c>
      <c r="M1544" s="47" t="s">
        <v>564</v>
      </c>
    </row>
    <row r="1545" spans="1:13" s="89" customFormat="1" x14ac:dyDescent="0.2">
      <c r="A1545" s="47" t="s">
        <v>565</v>
      </c>
      <c r="B1545" s="116">
        <v>227427.66699999999</v>
      </c>
      <c r="C1545" s="116">
        <v>2179650.5329999998</v>
      </c>
      <c r="D1545" s="116">
        <v>109907.167</v>
      </c>
      <c r="E1545" s="117">
        <v>2291921.6</v>
      </c>
      <c r="F1545" s="117">
        <v>159643</v>
      </c>
      <c r="G1545" s="117">
        <v>2071233.2</v>
      </c>
      <c r="H1545" s="104">
        <f>D1545/D1543*100</f>
        <v>92.524055548628624</v>
      </c>
      <c r="I1545" s="104">
        <f>E1545/E1543*100</f>
        <v>96.808852281237989</v>
      </c>
      <c r="J1545" s="105">
        <f>D1545/B1545*100</f>
        <v>48.326207822375459</v>
      </c>
      <c r="K1545" s="105">
        <f>D1545/F1545*100</f>
        <v>68.845591100142187</v>
      </c>
      <c r="L1545" s="105">
        <f>E1545/G1545*100</f>
        <v>110.65492770200865</v>
      </c>
      <c r="M1545" s="47" t="s">
        <v>831</v>
      </c>
    </row>
    <row r="1546" spans="1:13" s="89" customFormat="1" x14ac:dyDescent="0.2">
      <c r="A1546" s="42" t="s">
        <v>780</v>
      </c>
      <c r="B1546" s="116"/>
      <c r="C1546" s="116"/>
      <c r="D1546" s="116"/>
      <c r="E1546" s="117"/>
      <c r="F1546" s="117"/>
      <c r="G1546" s="117"/>
      <c r="H1546" s="112"/>
      <c r="I1546" s="112"/>
      <c r="J1546" s="112"/>
      <c r="K1546" s="112"/>
      <c r="L1546" s="112"/>
      <c r="M1546" s="42" t="s">
        <v>1047</v>
      </c>
    </row>
    <row r="1547" spans="1:13" s="89" customFormat="1" x14ac:dyDescent="0.2">
      <c r="A1547" s="43" t="s">
        <v>555</v>
      </c>
      <c r="B1547" s="116">
        <v>33975.667000000001</v>
      </c>
      <c r="C1547" s="116">
        <v>217265.33300000001</v>
      </c>
      <c r="D1547" s="116">
        <v>19714.667000000001</v>
      </c>
      <c r="E1547" s="117">
        <v>250124</v>
      </c>
      <c r="F1547" s="117">
        <v>30284</v>
      </c>
      <c r="G1547" s="117">
        <v>640918</v>
      </c>
      <c r="H1547" s="104">
        <f>H1548+H1549</f>
        <v>99.999999999999986</v>
      </c>
      <c r="I1547" s="104">
        <f>I1548+I1549</f>
        <v>100</v>
      </c>
      <c r="J1547" s="105">
        <f t="shared" ref="J1547:J1552" si="296">D1547/B1547*100</f>
        <v>58.025842435999863</v>
      </c>
      <c r="K1547" s="105">
        <f t="shared" ref="K1547:L1550" si="297">D1547/F1547*100</f>
        <v>65.09928345000661</v>
      </c>
      <c r="L1547" s="105">
        <f t="shared" si="297"/>
        <v>39.025897228662636</v>
      </c>
      <c r="M1547" s="43" t="s">
        <v>556</v>
      </c>
    </row>
    <row r="1548" spans="1:13" s="89" customFormat="1" x14ac:dyDescent="0.2">
      <c r="A1548" s="47" t="s">
        <v>562</v>
      </c>
      <c r="B1548" s="116">
        <v>65.667000000000002</v>
      </c>
      <c r="C1548" s="116">
        <v>539.33299999999997</v>
      </c>
      <c r="D1548" s="116">
        <v>58.667000000000002</v>
      </c>
      <c r="E1548" s="117">
        <v>598</v>
      </c>
      <c r="F1548" s="117">
        <v>74</v>
      </c>
      <c r="G1548" s="117">
        <v>1372</v>
      </c>
      <c r="H1548" s="104">
        <f>D1548/D1547*100</f>
        <v>0.29758047650513197</v>
      </c>
      <c r="I1548" s="104">
        <f>E1548/E1547*100</f>
        <v>0.23908141561785357</v>
      </c>
      <c r="J1548" s="105">
        <f t="shared" si="296"/>
        <v>89.340155633727747</v>
      </c>
      <c r="K1548" s="105">
        <f t="shared" si="297"/>
        <v>79.279729729729738</v>
      </c>
      <c r="L1548" s="105">
        <f t="shared" si="297"/>
        <v>43.586005830903787</v>
      </c>
      <c r="M1548" s="47" t="s">
        <v>830</v>
      </c>
    </row>
    <row r="1549" spans="1:13" s="89" customFormat="1" x14ac:dyDescent="0.2">
      <c r="A1549" s="47" t="s">
        <v>563</v>
      </c>
      <c r="B1549" s="116">
        <v>33910</v>
      </c>
      <c r="C1549" s="116">
        <v>216726</v>
      </c>
      <c r="D1549" s="116">
        <v>19656</v>
      </c>
      <c r="E1549" s="117">
        <v>249526</v>
      </c>
      <c r="F1549" s="117">
        <v>30210</v>
      </c>
      <c r="G1549" s="117">
        <v>639546</v>
      </c>
      <c r="H1549" s="104">
        <f>D1549/D1547*100</f>
        <v>99.702419523494854</v>
      </c>
      <c r="I1549" s="104">
        <f>E1549/E1547*100</f>
        <v>99.760918584382139</v>
      </c>
      <c r="J1549" s="105">
        <f t="shared" si="296"/>
        <v>57.965202005308171</v>
      </c>
      <c r="K1549" s="105">
        <f t="shared" si="297"/>
        <v>65.064548162859978</v>
      </c>
      <c r="L1549" s="105">
        <f t="shared" si="297"/>
        <v>39.016114556263346</v>
      </c>
      <c r="M1549" s="47" t="s">
        <v>563</v>
      </c>
    </row>
    <row r="1550" spans="1:13" s="89" customFormat="1" x14ac:dyDescent="0.2">
      <c r="A1550" s="43" t="s">
        <v>557</v>
      </c>
      <c r="B1550" s="116">
        <v>33975.667000000001</v>
      </c>
      <c r="C1550" s="116">
        <v>217265.33300000001</v>
      </c>
      <c r="D1550" s="116">
        <v>19714.667000000001</v>
      </c>
      <c r="E1550" s="117">
        <v>250124</v>
      </c>
      <c r="F1550" s="117">
        <v>30284</v>
      </c>
      <c r="G1550" s="117">
        <v>640918</v>
      </c>
      <c r="H1550" s="104">
        <f>H1551+H1552</f>
        <v>100</v>
      </c>
      <c r="I1550" s="104">
        <f>I1551+I1552</f>
        <v>100</v>
      </c>
      <c r="J1550" s="105">
        <f t="shared" si="296"/>
        <v>58.025842435999863</v>
      </c>
      <c r="K1550" s="105">
        <f t="shared" si="297"/>
        <v>65.09928345000661</v>
      </c>
      <c r="L1550" s="105">
        <f t="shared" si="297"/>
        <v>39.025897228662636</v>
      </c>
      <c r="M1550" s="43" t="s">
        <v>558</v>
      </c>
    </row>
    <row r="1551" spans="1:13" s="89" customFormat="1" x14ac:dyDescent="0.2">
      <c r="A1551" s="47" t="s">
        <v>564</v>
      </c>
      <c r="B1551" s="116">
        <v>27</v>
      </c>
      <c r="C1551" s="116">
        <v>270</v>
      </c>
      <c r="D1551" s="116">
        <v>39</v>
      </c>
      <c r="E1551" s="117">
        <v>1835</v>
      </c>
      <c r="F1551" s="117">
        <v>10</v>
      </c>
      <c r="G1551" s="117">
        <v>344</v>
      </c>
      <c r="H1551" s="104">
        <f>D1551/D1550*100</f>
        <v>0.19782226095931521</v>
      </c>
      <c r="I1551" s="104">
        <f>E1551/E1550*100</f>
        <v>0.73363611648622284</v>
      </c>
      <c r="J1551" s="105">
        <f t="shared" si="296"/>
        <v>144.44444444444443</v>
      </c>
      <c r="K1551" s="106">
        <f>D1551/F1551</f>
        <v>3.9</v>
      </c>
      <c r="L1551" s="106"/>
      <c r="M1551" s="47" t="s">
        <v>564</v>
      </c>
    </row>
    <row r="1552" spans="1:13" s="89" customFormat="1" x14ac:dyDescent="0.2">
      <c r="A1552" s="47" t="s">
        <v>565</v>
      </c>
      <c r="B1552" s="116">
        <v>33948.667000000001</v>
      </c>
      <c r="C1552" s="116">
        <v>216995.33300000001</v>
      </c>
      <c r="D1552" s="116">
        <v>19675.667000000001</v>
      </c>
      <c r="E1552" s="117">
        <v>248289</v>
      </c>
      <c r="F1552" s="117">
        <v>30274</v>
      </c>
      <c r="G1552" s="117">
        <v>640574</v>
      </c>
      <c r="H1552" s="104">
        <f>D1552/D1550*100</f>
        <v>99.802177739040687</v>
      </c>
      <c r="I1552" s="104">
        <f>E1552/E1550*100</f>
        <v>99.266363883513776</v>
      </c>
      <c r="J1552" s="105">
        <f t="shared" si="296"/>
        <v>57.957112130499851</v>
      </c>
      <c r="K1552" s="105">
        <f>D1552/F1552*100</f>
        <v>64.991963400938104</v>
      </c>
      <c r="L1552" s="105">
        <f>E1552/G1552*100</f>
        <v>38.760393022507941</v>
      </c>
      <c r="M1552" s="47" t="s">
        <v>831</v>
      </c>
    </row>
    <row r="1553" spans="1:13" s="89" customFormat="1" ht="33.75" x14ac:dyDescent="0.2">
      <c r="A1553" s="42" t="s">
        <v>781</v>
      </c>
      <c r="B1553" s="116"/>
      <c r="C1553" s="116"/>
      <c r="D1553" s="116"/>
      <c r="E1553" s="117"/>
      <c r="F1553" s="117"/>
      <c r="G1553" s="117"/>
      <c r="H1553" s="112"/>
      <c r="I1553" s="112"/>
      <c r="J1553" s="112"/>
      <c r="K1553" s="112"/>
      <c r="L1553" s="112"/>
      <c r="M1553" s="42" t="s">
        <v>1048</v>
      </c>
    </row>
    <row r="1554" spans="1:13" s="89" customFormat="1" x14ac:dyDescent="0.2">
      <c r="A1554" s="43" t="s">
        <v>555</v>
      </c>
      <c r="B1554" s="116">
        <v>850</v>
      </c>
      <c r="C1554" s="116">
        <v>8600</v>
      </c>
      <c r="D1554" s="116">
        <v>881</v>
      </c>
      <c r="E1554" s="117">
        <v>9554</v>
      </c>
      <c r="F1554" s="117">
        <v>755</v>
      </c>
      <c r="G1554" s="117">
        <v>12470</v>
      </c>
      <c r="H1554" s="104">
        <f>H1555+H1556</f>
        <v>100</v>
      </c>
      <c r="I1554" s="104">
        <f>I1555+I1556</f>
        <v>100</v>
      </c>
      <c r="J1554" s="105">
        <f t="shared" ref="J1554:J1559" si="298">D1554/B1554*100</f>
        <v>103.64705882352941</v>
      </c>
      <c r="K1554" s="105">
        <f t="shared" ref="K1554:L1557" si="299">D1554/F1554*100</f>
        <v>116.6887417218543</v>
      </c>
      <c r="L1554" s="105">
        <f t="shared" si="299"/>
        <v>76.615878107457903</v>
      </c>
      <c r="M1554" s="43" t="s">
        <v>556</v>
      </c>
    </row>
    <row r="1555" spans="1:13" s="89" customFormat="1" x14ac:dyDescent="0.2">
      <c r="A1555" s="47" t="s">
        <v>562</v>
      </c>
      <c r="B1555" s="116">
        <v>395</v>
      </c>
      <c r="C1555" s="116">
        <v>3216</v>
      </c>
      <c r="D1555" s="116">
        <v>325</v>
      </c>
      <c r="E1555" s="117">
        <v>3541</v>
      </c>
      <c r="F1555" s="117">
        <v>423</v>
      </c>
      <c r="G1555" s="117">
        <v>4441</v>
      </c>
      <c r="H1555" s="104">
        <f>D1555/D1554*100</f>
        <v>36.889897843359819</v>
      </c>
      <c r="I1555" s="104">
        <f>E1555/E1554*100</f>
        <v>37.063010257483775</v>
      </c>
      <c r="J1555" s="105">
        <f t="shared" si="298"/>
        <v>82.278481012658233</v>
      </c>
      <c r="K1555" s="105">
        <f t="shared" si="299"/>
        <v>76.832151300236404</v>
      </c>
      <c r="L1555" s="105">
        <f t="shared" si="299"/>
        <v>79.734294077910377</v>
      </c>
      <c r="M1555" s="47" t="s">
        <v>830</v>
      </c>
    </row>
    <row r="1556" spans="1:13" s="89" customFormat="1" x14ac:dyDescent="0.2">
      <c r="A1556" s="47" t="s">
        <v>563</v>
      </c>
      <c r="B1556" s="116">
        <v>455</v>
      </c>
      <c r="C1556" s="116">
        <v>5384</v>
      </c>
      <c r="D1556" s="116">
        <v>556</v>
      </c>
      <c r="E1556" s="117">
        <v>6013</v>
      </c>
      <c r="F1556" s="117">
        <v>332</v>
      </c>
      <c r="G1556" s="117">
        <v>8029</v>
      </c>
      <c r="H1556" s="104">
        <f>D1556/D1554*100</f>
        <v>63.110102156640181</v>
      </c>
      <c r="I1556" s="104">
        <f>E1556/E1554*100</f>
        <v>62.936989742516225</v>
      </c>
      <c r="J1556" s="105">
        <f t="shared" si="298"/>
        <v>122.1978021978022</v>
      </c>
      <c r="K1556" s="105">
        <f t="shared" si="299"/>
        <v>167.46987951807228</v>
      </c>
      <c r="L1556" s="105">
        <f t="shared" si="299"/>
        <v>74.891020052310381</v>
      </c>
      <c r="M1556" s="47" t="s">
        <v>563</v>
      </c>
    </row>
    <row r="1557" spans="1:13" s="89" customFormat="1" x14ac:dyDescent="0.2">
      <c r="A1557" s="43" t="s">
        <v>557</v>
      </c>
      <c r="B1557" s="116">
        <v>850</v>
      </c>
      <c r="C1557" s="116">
        <v>8600</v>
      </c>
      <c r="D1557" s="116">
        <v>881</v>
      </c>
      <c r="E1557" s="117">
        <v>9554</v>
      </c>
      <c r="F1557" s="117">
        <v>755</v>
      </c>
      <c r="G1557" s="117">
        <v>12470</v>
      </c>
      <c r="H1557" s="104">
        <f>H1558+H1559</f>
        <v>100</v>
      </c>
      <c r="I1557" s="104">
        <f>I1558+I1559</f>
        <v>100</v>
      </c>
      <c r="J1557" s="105">
        <f t="shared" si="298"/>
        <v>103.64705882352941</v>
      </c>
      <c r="K1557" s="105">
        <f t="shared" si="299"/>
        <v>116.6887417218543</v>
      </c>
      <c r="L1557" s="105">
        <f t="shared" si="299"/>
        <v>76.615878107457903</v>
      </c>
      <c r="M1557" s="43" t="s">
        <v>558</v>
      </c>
    </row>
    <row r="1558" spans="1:13" s="89" customFormat="1" x14ac:dyDescent="0.2">
      <c r="A1558" s="47" t="s">
        <v>564</v>
      </c>
      <c r="B1558" s="116">
        <v>40</v>
      </c>
      <c r="C1558" s="116">
        <v>218</v>
      </c>
      <c r="D1558" s="116">
        <v>25</v>
      </c>
      <c r="E1558" s="117">
        <v>247</v>
      </c>
      <c r="F1558" s="117">
        <v>10</v>
      </c>
      <c r="G1558" s="117">
        <v>69</v>
      </c>
      <c r="H1558" s="104">
        <f>D1558/D1557*100</f>
        <v>2.8376844494892168</v>
      </c>
      <c r="I1558" s="104">
        <f>E1558/E1557*100</f>
        <v>2.5853045844672389</v>
      </c>
      <c r="J1558" s="105">
        <f t="shared" si="298"/>
        <v>62.5</v>
      </c>
      <c r="K1558" s="106">
        <f>D1558/F1558</f>
        <v>2.5</v>
      </c>
      <c r="L1558" s="106">
        <f>E1558/G1558</f>
        <v>3.5797101449275361</v>
      </c>
      <c r="M1558" s="47" t="s">
        <v>564</v>
      </c>
    </row>
    <row r="1559" spans="1:13" s="89" customFormat="1" x14ac:dyDescent="0.2">
      <c r="A1559" s="47" t="s">
        <v>565</v>
      </c>
      <c r="B1559" s="116">
        <v>810</v>
      </c>
      <c r="C1559" s="116">
        <v>8382</v>
      </c>
      <c r="D1559" s="116">
        <v>856</v>
      </c>
      <c r="E1559" s="117">
        <v>9307</v>
      </c>
      <c r="F1559" s="117">
        <v>745</v>
      </c>
      <c r="G1559" s="117">
        <v>12401</v>
      </c>
      <c r="H1559" s="104">
        <f>D1559/D1557*100</f>
        <v>97.162315550510783</v>
      </c>
      <c r="I1559" s="104">
        <f>E1559/E1557*100</f>
        <v>97.414695415532762</v>
      </c>
      <c r="J1559" s="105">
        <f t="shared" si="298"/>
        <v>105.679012345679</v>
      </c>
      <c r="K1559" s="105">
        <f>D1559/F1559*100</f>
        <v>114.8993288590604</v>
      </c>
      <c r="L1559" s="105">
        <f>E1559/G1559*100</f>
        <v>75.050399161357944</v>
      </c>
      <c r="M1559" s="47" t="s">
        <v>831</v>
      </c>
    </row>
    <row r="1560" spans="1:13" s="89" customFormat="1" x14ac:dyDescent="0.2">
      <c r="A1560" s="42" t="s">
        <v>782</v>
      </c>
      <c r="B1560" s="116"/>
      <c r="C1560" s="116"/>
      <c r="D1560" s="116"/>
      <c r="E1560" s="117"/>
      <c r="F1560" s="117"/>
      <c r="G1560" s="117"/>
      <c r="H1560" s="112"/>
      <c r="I1560" s="112"/>
      <c r="J1560" s="112"/>
      <c r="K1560" s="112"/>
      <c r="L1560" s="112"/>
      <c r="M1560" s="42" t="s">
        <v>1049</v>
      </c>
    </row>
    <row r="1561" spans="1:13" s="89" customFormat="1" x14ac:dyDescent="0.2">
      <c r="A1561" s="43" t="s">
        <v>555</v>
      </c>
      <c r="B1561" s="116">
        <v>281.66699999999997</v>
      </c>
      <c r="C1561" s="116">
        <v>2777.3330000000001</v>
      </c>
      <c r="D1561" s="116">
        <v>222.667</v>
      </c>
      <c r="E1561" s="117">
        <v>3019</v>
      </c>
      <c r="F1561" s="117">
        <v>271</v>
      </c>
      <c r="G1561" s="117">
        <v>8511</v>
      </c>
      <c r="H1561" s="104">
        <f>H1562+H1563</f>
        <v>100</v>
      </c>
      <c r="I1561" s="104">
        <f>I1562+I1563</f>
        <v>100</v>
      </c>
      <c r="J1561" s="105">
        <f>D1561/B1561*100</f>
        <v>79.053279226888492</v>
      </c>
      <c r="K1561" s="105">
        <f>D1561/F1561*100</f>
        <v>82.164944649446497</v>
      </c>
      <c r="L1561" s="105">
        <f>E1561/G1561*100</f>
        <v>35.47174245094584</v>
      </c>
      <c r="M1561" s="43" t="s">
        <v>556</v>
      </c>
    </row>
    <row r="1562" spans="1:13" s="89" customFormat="1" x14ac:dyDescent="0.2">
      <c r="A1562" s="47" t="s">
        <v>562</v>
      </c>
      <c r="B1562" s="116">
        <v>25.667000000000002</v>
      </c>
      <c r="C1562" s="116">
        <v>171.333</v>
      </c>
      <c r="D1562" s="116">
        <v>23.667000000000002</v>
      </c>
      <c r="E1562" s="117">
        <v>195</v>
      </c>
      <c r="F1562" s="117">
        <v>11</v>
      </c>
      <c r="G1562" s="117">
        <v>170</v>
      </c>
      <c r="H1562" s="104">
        <f>D1562/D1561*100</f>
        <v>10.628876304077389</v>
      </c>
      <c r="I1562" s="104">
        <f>E1562/E1561*100</f>
        <v>6.4590924147068556</v>
      </c>
      <c r="J1562" s="105">
        <f>D1562/B1562*100</f>
        <v>92.207893403981771</v>
      </c>
      <c r="K1562" s="106">
        <f>D1562/F1562</f>
        <v>2.1515454545454546</v>
      </c>
      <c r="L1562" s="105">
        <f>E1562/G1562*100</f>
        <v>114.70588235294117</v>
      </c>
      <c r="M1562" s="47" t="s">
        <v>830</v>
      </c>
    </row>
    <row r="1563" spans="1:13" s="89" customFormat="1" x14ac:dyDescent="0.2">
      <c r="A1563" s="47" t="s">
        <v>563</v>
      </c>
      <c r="B1563" s="116">
        <v>256</v>
      </c>
      <c r="C1563" s="116">
        <v>2606</v>
      </c>
      <c r="D1563" s="116">
        <v>199</v>
      </c>
      <c r="E1563" s="117">
        <v>2824</v>
      </c>
      <c r="F1563" s="117">
        <v>260</v>
      </c>
      <c r="G1563" s="117">
        <v>8341</v>
      </c>
      <c r="H1563" s="104">
        <f>D1563/D1561*100</f>
        <v>89.371123695922606</v>
      </c>
      <c r="I1563" s="104">
        <f>E1563/E1561*100</f>
        <v>93.540907585293141</v>
      </c>
      <c r="J1563" s="105">
        <f>D1563/B1563*100</f>
        <v>77.734375</v>
      </c>
      <c r="K1563" s="105">
        <f>D1563/F1563*100</f>
        <v>76.538461538461533</v>
      </c>
      <c r="L1563" s="105">
        <f>E1563/G1563*100</f>
        <v>33.856851696439278</v>
      </c>
      <c r="M1563" s="47" t="s">
        <v>563</v>
      </c>
    </row>
    <row r="1564" spans="1:13" s="89" customFormat="1" x14ac:dyDescent="0.2">
      <c r="A1564" s="43" t="s">
        <v>557</v>
      </c>
      <c r="B1564" s="116">
        <v>281.66699999999997</v>
      </c>
      <c r="C1564" s="116">
        <v>2777.3330000000001</v>
      </c>
      <c r="D1564" s="116">
        <v>222.667</v>
      </c>
      <c r="E1564" s="117">
        <v>3019</v>
      </c>
      <c r="F1564" s="117">
        <v>271</v>
      </c>
      <c r="G1564" s="117">
        <v>8511</v>
      </c>
      <c r="H1564" s="104">
        <f>H1565+H1566</f>
        <v>100</v>
      </c>
      <c r="I1564" s="104">
        <f>I1565+I1566</f>
        <v>100</v>
      </c>
      <c r="J1564" s="105">
        <f>D1564/B1564*100</f>
        <v>79.053279226888492</v>
      </c>
      <c r="K1564" s="105">
        <f>D1564/F1564*100</f>
        <v>82.164944649446497</v>
      </c>
      <c r="L1564" s="105">
        <f>E1564/G1564*100</f>
        <v>35.47174245094584</v>
      </c>
      <c r="M1564" s="43" t="s">
        <v>558</v>
      </c>
    </row>
    <row r="1565" spans="1:13" s="89" customFormat="1" x14ac:dyDescent="0.2">
      <c r="A1565" s="47" t="s">
        <v>564</v>
      </c>
      <c r="B1565" s="116">
        <v>0</v>
      </c>
      <c r="C1565" s="116">
        <v>0</v>
      </c>
      <c r="D1565" s="116">
        <v>0</v>
      </c>
      <c r="E1565" s="117">
        <v>0</v>
      </c>
      <c r="F1565" s="117">
        <v>0</v>
      </c>
      <c r="G1565" s="117">
        <v>8</v>
      </c>
      <c r="H1565" s="104">
        <f>D1565/D1564*100</f>
        <v>0</v>
      </c>
      <c r="I1565" s="104">
        <f>E1565/E1564*100</f>
        <v>0</v>
      </c>
      <c r="J1565" s="105">
        <v>0</v>
      </c>
      <c r="K1565" s="105">
        <v>0</v>
      </c>
      <c r="L1565" s="105">
        <f>E1565/G1565*100</f>
        <v>0</v>
      </c>
      <c r="M1565" s="47" t="s">
        <v>564</v>
      </c>
    </row>
    <row r="1566" spans="1:13" s="89" customFormat="1" x14ac:dyDescent="0.2">
      <c r="A1566" s="47" t="s">
        <v>565</v>
      </c>
      <c r="B1566" s="116">
        <v>281.66699999999997</v>
      </c>
      <c r="C1566" s="116">
        <v>2777.3330000000001</v>
      </c>
      <c r="D1566" s="116">
        <v>222.667</v>
      </c>
      <c r="E1566" s="117">
        <v>3019</v>
      </c>
      <c r="F1566" s="117">
        <v>271</v>
      </c>
      <c r="G1566" s="117">
        <v>8503</v>
      </c>
      <c r="H1566" s="104">
        <f>D1566/D1564*100</f>
        <v>100</v>
      </c>
      <c r="I1566" s="104">
        <f>E1566/E1564*100</f>
        <v>100</v>
      </c>
      <c r="J1566" s="105">
        <f>D1566/B1566*100</f>
        <v>79.053279226888492</v>
      </c>
      <c r="K1566" s="105">
        <f>D1566/F1566*100</f>
        <v>82.164944649446497</v>
      </c>
      <c r="L1566" s="105">
        <f>E1566/G1566*100</f>
        <v>35.505115841467713</v>
      </c>
      <c r="M1566" s="47" t="s">
        <v>831</v>
      </c>
    </row>
    <row r="1567" spans="1:13" s="89" customFormat="1" ht="22.5" x14ac:dyDescent="0.2">
      <c r="A1567" s="42" t="s">
        <v>783</v>
      </c>
      <c r="B1567" s="116"/>
      <c r="C1567" s="116"/>
      <c r="D1567" s="116"/>
      <c r="E1567" s="117"/>
      <c r="F1567" s="117"/>
      <c r="G1567" s="117"/>
      <c r="H1567" s="112"/>
      <c r="I1567" s="112"/>
      <c r="J1567" s="112"/>
      <c r="K1567" s="112"/>
      <c r="L1567" s="112"/>
      <c r="M1567" s="42" t="s">
        <v>1050</v>
      </c>
    </row>
    <row r="1568" spans="1:13" s="89" customFormat="1" x14ac:dyDescent="0.2">
      <c r="A1568" s="43" t="s">
        <v>555</v>
      </c>
      <c r="B1568" s="116">
        <v>18</v>
      </c>
      <c r="C1568" s="116">
        <v>134</v>
      </c>
      <c r="D1568" s="116">
        <v>7</v>
      </c>
      <c r="E1568" s="117">
        <v>148</v>
      </c>
      <c r="F1568" s="117">
        <v>6</v>
      </c>
      <c r="G1568" s="117">
        <v>139</v>
      </c>
      <c r="H1568" s="104">
        <f>H1569+H1570</f>
        <v>100</v>
      </c>
      <c r="I1568" s="104">
        <f>I1569+I1570</f>
        <v>100</v>
      </c>
      <c r="J1568" s="105">
        <f>D1568/B1568*100</f>
        <v>38.888888888888893</v>
      </c>
      <c r="K1568" s="105">
        <f>D1568/F1568*100</f>
        <v>116.66666666666667</v>
      </c>
      <c r="L1568" s="105">
        <f>E1568/G1568*100</f>
        <v>106.4748201438849</v>
      </c>
      <c r="M1568" s="43" t="s">
        <v>556</v>
      </c>
    </row>
    <row r="1569" spans="1:13" s="89" customFormat="1" x14ac:dyDescent="0.2">
      <c r="A1569" s="47" t="s">
        <v>562</v>
      </c>
      <c r="B1569" s="116">
        <v>0</v>
      </c>
      <c r="C1569" s="116">
        <v>0</v>
      </c>
      <c r="D1569" s="116">
        <v>0</v>
      </c>
      <c r="E1569" s="117">
        <v>0</v>
      </c>
      <c r="F1569" s="117">
        <v>0</v>
      </c>
      <c r="G1569" s="117">
        <v>0</v>
      </c>
      <c r="H1569" s="104">
        <f>D1569/D1568*100</f>
        <v>0</v>
      </c>
      <c r="I1569" s="104">
        <f>E1569/E1568*100</f>
        <v>0</v>
      </c>
      <c r="J1569" s="105">
        <v>0</v>
      </c>
      <c r="K1569" s="105">
        <v>0</v>
      </c>
      <c r="L1569" s="105">
        <v>0</v>
      </c>
      <c r="M1569" s="47" t="s">
        <v>830</v>
      </c>
    </row>
    <row r="1570" spans="1:13" s="89" customFormat="1" x14ac:dyDescent="0.2">
      <c r="A1570" s="47" t="s">
        <v>563</v>
      </c>
      <c r="B1570" s="116">
        <v>18</v>
      </c>
      <c r="C1570" s="116">
        <v>134</v>
      </c>
      <c r="D1570" s="116">
        <v>7</v>
      </c>
      <c r="E1570" s="117">
        <v>148</v>
      </c>
      <c r="F1570" s="117">
        <v>6</v>
      </c>
      <c r="G1570" s="117">
        <v>139</v>
      </c>
      <c r="H1570" s="104">
        <f>D1570/D1568*100</f>
        <v>100</v>
      </c>
      <c r="I1570" s="104">
        <f>E1570/E1568*100</f>
        <v>100</v>
      </c>
      <c r="J1570" s="105">
        <f>D1570/B1570*100</f>
        <v>38.888888888888893</v>
      </c>
      <c r="K1570" s="105">
        <f t="shared" ref="K1570:L1573" si="300">D1570/F1570*100</f>
        <v>116.66666666666667</v>
      </c>
      <c r="L1570" s="105">
        <f t="shared" si="300"/>
        <v>106.4748201438849</v>
      </c>
      <c r="M1570" s="47" t="s">
        <v>563</v>
      </c>
    </row>
    <row r="1571" spans="1:13" s="89" customFormat="1" x14ac:dyDescent="0.2">
      <c r="A1571" s="43" t="s">
        <v>557</v>
      </c>
      <c r="B1571" s="116">
        <v>18</v>
      </c>
      <c r="C1571" s="116">
        <v>134</v>
      </c>
      <c r="D1571" s="116">
        <v>7</v>
      </c>
      <c r="E1571" s="117">
        <v>148</v>
      </c>
      <c r="F1571" s="117">
        <v>6</v>
      </c>
      <c r="G1571" s="117">
        <v>139</v>
      </c>
      <c r="H1571" s="104">
        <f>H1572+H1573</f>
        <v>100</v>
      </c>
      <c r="I1571" s="104">
        <f>I1572+I1573</f>
        <v>100.00000000000001</v>
      </c>
      <c r="J1571" s="105">
        <f>D1571/B1571*100</f>
        <v>38.888888888888893</v>
      </c>
      <c r="K1571" s="105">
        <f t="shared" si="300"/>
        <v>116.66666666666667</v>
      </c>
      <c r="L1571" s="105">
        <f t="shared" si="300"/>
        <v>106.4748201438849</v>
      </c>
      <c r="M1571" s="43" t="s">
        <v>558</v>
      </c>
    </row>
    <row r="1572" spans="1:13" s="89" customFormat="1" x14ac:dyDescent="0.2">
      <c r="A1572" s="47" t="s">
        <v>564</v>
      </c>
      <c r="B1572" s="116">
        <v>2</v>
      </c>
      <c r="C1572" s="116">
        <v>4</v>
      </c>
      <c r="D1572" s="116">
        <v>0</v>
      </c>
      <c r="E1572" s="117">
        <v>4</v>
      </c>
      <c r="F1572" s="117">
        <v>2</v>
      </c>
      <c r="G1572" s="117">
        <v>6</v>
      </c>
      <c r="H1572" s="104">
        <f>D1572/D1571*100</f>
        <v>0</v>
      </c>
      <c r="I1572" s="104">
        <f>E1572/E1571*100</f>
        <v>2.7027027027027026</v>
      </c>
      <c r="J1572" s="105">
        <f>D1572/B1572*100</f>
        <v>0</v>
      </c>
      <c r="K1572" s="105">
        <f t="shared" si="300"/>
        <v>0</v>
      </c>
      <c r="L1572" s="105">
        <f t="shared" si="300"/>
        <v>66.666666666666657</v>
      </c>
      <c r="M1572" s="47" t="s">
        <v>564</v>
      </c>
    </row>
    <row r="1573" spans="1:13" s="89" customFormat="1" x14ac:dyDescent="0.2">
      <c r="A1573" s="47" t="s">
        <v>565</v>
      </c>
      <c r="B1573" s="116">
        <v>16</v>
      </c>
      <c r="C1573" s="116">
        <v>130</v>
      </c>
      <c r="D1573" s="116">
        <v>7</v>
      </c>
      <c r="E1573" s="117">
        <v>144</v>
      </c>
      <c r="F1573" s="117">
        <v>4</v>
      </c>
      <c r="G1573" s="117">
        <v>133</v>
      </c>
      <c r="H1573" s="104">
        <f>D1573/D1571*100</f>
        <v>100</v>
      </c>
      <c r="I1573" s="104">
        <f>E1573/E1571*100</f>
        <v>97.297297297297305</v>
      </c>
      <c r="J1573" s="105">
        <f>D1573/B1573*100</f>
        <v>43.75</v>
      </c>
      <c r="K1573" s="105">
        <f t="shared" si="300"/>
        <v>175</v>
      </c>
      <c r="L1573" s="105">
        <f t="shared" si="300"/>
        <v>108.27067669172932</v>
      </c>
      <c r="M1573" s="47" t="s">
        <v>831</v>
      </c>
    </row>
    <row r="1574" spans="1:13" s="89" customFormat="1" ht="56.25" x14ac:dyDescent="0.2">
      <c r="A1574" s="42" t="s">
        <v>784</v>
      </c>
      <c r="B1574" s="116"/>
      <c r="C1574" s="116"/>
      <c r="D1574" s="116"/>
      <c r="E1574" s="117"/>
      <c r="F1574" s="117"/>
      <c r="G1574" s="117"/>
      <c r="H1574" s="112"/>
      <c r="I1574" s="112"/>
      <c r="J1574" s="112"/>
      <c r="K1574" s="112"/>
      <c r="L1574" s="112"/>
      <c r="M1574" s="42" t="s">
        <v>1051</v>
      </c>
    </row>
    <row r="1575" spans="1:13" s="89" customFormat="1" x14ac:dyDescent="0.2">
      <c r="A1575" s="43" t="s">
        <v>555</v>
      </c>
      <c r="B1575" s="116">
        <v>302</v>
      </c>
      <c r="C1575" s="116">
        <v>968</v>
      </c>
      <c r="D1575" s="116">
        <v>65</v>
      </c>
      <c r="E1575" s="117">
        <v>1034</v>
      </c>
      <c r="F1575" s="117">
        <v>102</v>
      </c>
      <c r="G1575" s="117">
        <v>727</v>
      </c>
      <c r="H1575" s="109"/>
      <c r="I1575" s="109">
        <f>I1576+I1577</f>
        <v>100</v>
      </c>
      <c r="J1575" s="105">
        <f t="shared" ref="J1575:J1580" si="301">D1575/B1575*100</f>
        <v>21.523178807947019</v>
      </c>
      <c r="K1575" s="105">
        <f t="shared" ref="K1575:L1578" si="302">D1575/F1575*100</f>
        <v>63.725490196078425</v>
      </c>
      <c r="L1575" s="105">
        <f t="shared" si="302"/>
        <v>142.2283356258597</v>
      </c>
      <c r="M1575" s="43" t="s">
        <v>556</v>
      </c>
    </row>
    <row r="1576" spans="1:13" s="89" customFormat="1" x14ac:dyDescent="0.2">
      <c r="A1576" s="47" t="s">
        <v>562</v>
      </c>
      <c r="B1576" s="116">
        <v>0</v>
      </c>
      <c r="C1576" s="116">
        <v>2</v>
      </c>
      <c r="D1576" s="116" t="s">
        <v>559</v>
      </c>
      <c r="E1576" s="117">
        <v>3</v>
      </c>
      <c r="F1576" s="117">
        <v>0</v>
      </c>
      <c r="G1576" s="117">
        <v>4</v>
      </c>
      <c r="H1576" s="109"/>
      <c r="I1576" s="109">
        <f>E1576/E1575*100</f>
        <v>0.29013539651837528</v>
      </c>
      <c r="J1576" s="105"/>
      <c r="K1576" s="105"/>
      <c r="L1576" s="105">
        <f t="shared" si="302"/>
        <v>75</v>
      </c>
      <c r="M1576" s="47" t="s">
        <v>830</v>
      </c>
    </row>
    <row r="1577" spans="1:13" s="89" customFormat="1" x14ac:dyDescent="0.2">
      <c r="A1577" s="47" t="s">
        <v>563</v>
      </c>
      <c r="B1577" s="116">
        <v>302</v>
      </c>
      <c r="C1577" s="116">
        <v>966</v>
      </c>
      <c r="D1577" s="116">
        <v>64</v>
      </c>
      <c r="E1577" s="117">
        <v>1031</v>
      </c>
      <c r="F1577" s="117">
        <v>102</v>
      </c>
      <c r="G1577" s="117">
        <v>723</v>
      </c>
      <c r="H1577" s="109">
        <f>D1577/D1575*100</f>
        <v>98.461538461538467</v>
      </c>
      <c r="I1577" s="109">
        <f>E1577/E1575*100</f>
        <v>99.70986460348162</v>
      </c>
      <c r="J1577" s="105">
        <f t="shared" si="301"/>
        <v>21.192052980132452</v>
      </c>
      <c r="K1577" s="105">
        <f t="shared" si="302"/>
        <v>62.745098039215684</v>
      </c>
      <c r="L1577" s="105">
        <f t="shared" si="302"/>
        <v>142.60027662517288</v>
      </c>
      <c r="M1577" s="47" t="s">
        <v>563</v>
      </c>
    </row>
    <row r="1578" spans="1:13" s="89" customFormat="1" x14ac:dyDescent="0.2">
      <c r="A1578" s="43" t="s">
        <v>557</v>
      </c>
      <c r="B1578" s="116">
        <v>302</v>
      </c>
      <c r="C1578" s="116">
        <v>968</v>
      </c>
      <c r="D1578" s="116">
        <v>65</v>
      </c>
      <c r="E1578" s="117">
        <v>1034</v>
      </c>
      <c r="F1578" s="117">
        <v>102</v>
      </c>
      <c r="G1578" s="117">
        <v>727</v>
      </c>
      <c r="H1578" s="104">
        <f>H1579+H1580</f>
        <v>100</v>
      </c>
      <c r="I1578" s="104">
        <f>I1579+I1580</f>
        <v>100</v>
      </c>
      <c r="J1578" s="105">
        <f t="shared" si="301"/>
        <v>21.523178807947019</v>
      </c>
      <c r="K1578" s="105">
        <f t="shared" si="302"/>
        <v>63.725490196078425</v>
      </c>
      <c r="L1578" s="105">
        <f t="shared" si="302"/>
        <v>142.2283356258597</v>
      </c>
      <c r="M1578" s="43" t="s">
        <v>558</v>
      </c>
    </row>
    <row r="1579" spans="1:13" s="89" customFormat="1" x14ac:dyDescent="0.2">
      <c r="A1579" s="47" t="s">
        <v>564</v>
      </c>
      <c r="B1579" s="116">
        <v>8</v>
      </c>
      <c r="C1579" s="116">
        <v>46</v>
      </c>
      <c r="D1579" s="116">
        <v>14</v>
      </c>
      <c r="E1579" s="117">
        <v>60</v>
      </c>
      <c r="F1579" s="117">
        <v>0</v>
      </c>
      <c r="G1579" s="117">
        <v>9</v>
      </c>
      <c r="H1579" s="104">
        <f>D1579/D1578*100</f>
        <v>21.53846153846154</v>
      </c>
      <c r="I1579" s="104">
        <f>E1579/E1578*100</f>
        <v>5.8027079303675047</v>
      </c>
      <c r="J1579" s="105">
        <f t="shared" si="301"/>
        <v>175</v>
      </c>
      <c r="K1579" s="105">
        <v>0</v>
      </c>
      <c r="L1579" s="106"/>
      <c r="M1579" s="47" t="s">
        <v>564</v>
      </c>
    </row>
    <row r="1580" spans="1:13" s="89" customFormat="1" x14ac:dyDescent="0.2">
      <c r="A1580" s="47" t="s">
        <v>565</v>
      </c>
      <c r="B1580" s="116">
        <v>294</v>
      </c>
      <c r="C1580" s="116">
        <v>922</v>
      </c>
      <c r="D1580" s="116">
        <v>51</v>
      </c>
      <c r="E1580" s="117">
        <v>974</v>
      </c>
      <c r="F1580" s="117">
        <v>102</v>
      </c>
      <c r="G1580" s="117">
        <v>718</v>
      </c>
      <c r="H1580" s="104">
        <f>D1580/D1578*100</f>
        <v>78.461538461538467</v>
      </c>
      <c r="I1580" s="104">
        <f>E1580/E1578*100</f>
        <v>94.197292069632496</v>
      </c>
      <c r="J1580" s="105">
        <f t="shared" si="301"/>
        <v>17.346938775510203</v>
      </c>
      <c r="K1580" s="105">
        <f>D1580/F1580*100</f>
        <v>50</v>
      </c>
      <c r="L1580" s="105">
        <f>E1580/G1580*100</f>
        <v>135.65459610027855</v>
      </c>
      <c r="M1580" s="47" t="s">
        <v>831</v>
      </c>
    </row>
    <row r="1581" spans="1:13" s="89" customFormat="1" ht="33.75" x14ac:dyDescent="0.2">
      <c r="A1581" s="42" t="s">
        <v>785</v>
      </c>
      <c r="B1581" s="116"/>
      <c r="C1581" s="116"/>
      <c r="D1581" s="116"/>
      <c r="E1581" s="117"/>
      <c r="F1581" s="117"/>
      <c r="G1581" s="117"/>
      <c r="H1581" s="112"/>
      <c r="I1581" s="112"/>
      <c r="J1581" s="112"/>
      <c r="K1581" s="112"/>
      <c r="L1581" s="112"/>
      <c r="M1581" s="49" t="s">
        <v>1052</v>
      </c>
    </row>
    <row r="1582" spans="1:13" s="89" customFormat="1" x14ac:dyDescent="0.2">
      <c r="A1582" s="43" t="s">
        <v>555</v>
      </c>
      <c r="B1582" s="116">
        <v>61</v>
      </c>
      <c r="C1582" s="116">
        <v>396</v>
      </c>
      <c r="D1582" s="116">
        <v>65</v>
      </c>
      <c r="E1582" s="117">
        <v>462</v>
      </c>
      <c r="F1582" s="117">
        <v>98</v>
      </c>
      <c r="G1582" s="117">
        <v>686</v>
      </c>
      <c r="H1582" s="109"/>
      <c r="I1582" s="109">
        <f>I1583+I1584</f>
        <v>100.00000000000001</v>
      </c>
      <c r="J1582" s="105">
        <f>D1582/B1582*100</f>
        <v>106.55737704918033</v>
      </c>
      <c r="K1582" s="105">
        <f t="shared" ref="K1582:L1585" si="303">D1582/F1582*100</f>
        <v>66.326530612244895</v>
      </c>
      <c r="L1582" s="105">
        <f t="shared" si="303"/>
        <v>67.346938775510196</v>
      </c>
      <c r="M1582" s="43" t="s">
        <v>556</v>
      </c>
    </row>
    <row r="1583" spans="1:13" s="89" customFormat="1" x14ac:dyDescent="0.2">
      <c r="A1583" s="47" t="s">
        <v>562</v>
      </c>
      <c r="B1583" s="116">
        <v>0</v>
      </c>
      <c r="C1583" s="116">
        <v>2</v>
      </c>
      <c r="D1583" s="116" t="s">
        <v>559</v>
      </c>
      <c r="E1583" s="117">
        <v>3</v>
      </c>
      <c r="F1583" s="117">
        <v>0</v>
      </c>
      <c r="G1583" s="117">
        <v>3</v>
      </c>
      <c r="H1583" s="109"/>
      <c r="I1583" s="109">
        <f>E1583/E1582*100</f>
        <v>0.64935064935064934</v>
      </c>
      <c r="J1583" s="105"/>
      <c r="K1583" s="105"/>
      <c r="L1583" s="105">
        <f t="shared" si="303"/>
        <v>100</v>
      </c>
      <c r="M1583" s="47" t="s">
        <v>830</v>
      </c>
    </row>
    <row r="1584" spans="1:13" s="89" customFormat="1" x14ac:dyDescent="0.2">
      <c r="A1584" s="47" t="s">
        <v>563</v>
      </c>
      <c r="B1584" s="116">
        <v>61</v>
      </c>
      <c r="C1584" s="116">
        <v>394</v>
      </c>
      <c r="D1584" s="116">
        <v>64</v>
      </c>
      <c r="E1584" s="117">
        <v>459</v>
      </c>
      <c r="F1584" s="117">
        <v>98</v>
      </c>
      <c r="G1584" s="117">
        <v>683</v>
      </c>
      <c r="H1584" s="104">
        <f>D1584/D1582*100</f>
        <v>98.461538461538467</v>
      </c>
      <c r="I1584" s="104">
        <f>E1584/E1582*100</f>
        <v>99.350649350649363</v>
      </c>
      <c r="J1584" s="105">
        <f>D1584/B1584*100</f>
        <v>104.91803278688525</v>
      </c>
      <c r="K1584" s="105">
        <f t="shared" si="303"/>
        <v>65.306122448979593</v>
      </c>
      <c r="L1584" s="105">
        <f t="shared" si="303"/>
        <v>67.203513909224014</v>
      </c>
      <c r="M1584" s="47" t="s">
        <v>563</v>
      </c>
    </row>
    <row r="1585" spans="1:13" s="89" customFormat="1" x14ac:dyDescent="0.2">
      <c r="A1585" s="43" t="s">
        <v>557</v>
      </c>
      <c r="B1585" s="116">
        <v>61</v>
      </c>
      <c r="C1585" s="116">
        <v>396</v>
      </c>
      <c r="D1585" s="116">
        <v>65</v>
      </c>
      <c r="E1585" s="117">
        <v>462</v>
      </c>
      <c r="F1585" s="117">
        <v>98</v>
      </c>
      <c r="G1585" s="117">
        <v>686</v>
      </c>
      <c r="H1585" s="104">
        <f>H1586+H1587</f>
        <v>100</v>
      </c>
      <c r="I1585" s="104">
        <f>I1586+I1587</f>
        <v>100</v>
      </c>
      <c r="J1585" s="105">
        <f>D1585/B1585*100</f>
        <v>106.55737704918033</v>
      </c>
      <c r="K1585" s="105">
        <f t="shared" si="303"/>
        <v>66.326530612244895</v>
      </c>
      <c r="L1585" s="105">
        <f t="shared" si="303"/>
        <v>67.346938775510196</v>
      </c>
      <c r="M1585" s="43" t="s">
        <v>558</v>
      </c>
    </row>
    <row r="1586" spans="1:13" s="89" customFormat="1" x14ac:dyDescent="0.2">
      <c r="A1586" s="47" t="s">
        <v>564</v>
      </c>
      <c r="B1586" s="116">
        <v>6</v>
      </c>
      <c r="C1586" s="116">
        <v>42</v>
      </c>
      <c r="D1586" s="116">
        <v>14</v>
      </c>
      <c r="E1586" s="117">
        <v>56</v>
      </c>
      <c r="F1586" s="117">
        <v>0</v>
      </c>
      <c r="G1586" s="117">
        <v>8</v>
      </c>
      <c r="H1586" s="104">
        <f>D1586/D1585*100</f>
        <v>21.53846153846154</v>
      </c>
      <c r="I1586" s="104">
        <f>E1586/E1585*100</f>
        <v>12.121212121212121</v>
      </c>
      <c r="J1586" s="106">
        <f>D1586/B1586</f>
        <v>2.3333333333333335</v>
      </c>
      <c r="K1586" s="105">
        <v>0</v>
      </c>
      <c r="L1586" s="106"/>
      <c r="M1586" s="47" t="s">
        <v>564</v>
      </c>
    </row>
    <row r="1587" spans="1:13" s="89" customFormat="1" x14ac:dyDescent="0.2">
      <c r="A1587" s="47" t="s">
        <v>565</v>
      </c>
      <c r="B1587" s="116">
        <v>55</v>
      </c>
      <c r="C1587" s="116">
        <v>354</v>
      </c>
      <c r="D1587" s="116">
        <v>51</v>
      </c>
      <c r="E1587" s="117">
        <v>406</v>
      </c>
      <c r="F1587" s="117">
        <v>98</v>
      </c>
      <c r="G1587" s="117">
        <v>678</v>
      </c>
      <c r="H1587" s="104">
        <f>D1587/D1585*100</f>
        <v>78.461538461538467</v>
      </c>
      <c r="I1587" s="104">
        <f>E1587/E1585*100</f>
        <v>87.878787878787875</v>
      </c>
      <c r="J1587" s="105">
        <f>D1587/B1587*100</f>
        <v>92.72727272727272</v>
      </c>
      <c r="K1587" s="105">
        <f>D1587/F1587*100</f>
        <v>52.040816326530617</v>
      </c>
      <c r="L1587" s="105">
        <f>E1587/G1587*100</f>
        <v>59.882005899705014</v>
      </c>
      <c r="M1587" s="47" t="s">
        <v>831</v>
      </c>
    </row>
    <row r="1588" spans="1:13" s="89" customFormat="1" ht="22.5" x14ac:dyDescent="0.2">
      <c r="A1588" s="42" t="s">
        <v>786</v>
      </c>
      <c r="B1588" s="116"/>
      <c r="C1588" s="116"/>
      <c r="D1588" s="116"/>
      <c r="E1588" s="117"/>
      <c r="F1588" s="117"/>
      <c r="G1588" s="117"/>
      <c r="H1588" s="112"/>
      <c r="I1588" s="112"/>
      <c r="J1588" s="112"/>
      <c r="K1588" s="112"/>
      <c r="L1588" s="112"/>
      <c r="M1588" s="42" t="s">
        <v>1053</v>
      </c>
    </row>
    <row r="1589" spans="1:13" s="89" customFormat="1" x14ac:dyDescent="0.2">
      <c r="A1589" s="43" t="s">
        <v>555</v>
      </c>
      <c r="B1589" s="116">
        <v>73940</v>
      </c>
      <c r="C1589" s="116">
        <v>482138</v>
      </c>
      <c r="D1589" s="116">
        <v>86747</v>
      </c>
      <c r="E1589" s="117">
        <v>572345</v>
      </c>
      <c r="F1589" s="117">
        <v>61273</v>
      </c>
      <c r="G1589" s="117">
        <v>707842</v>
      </c>
      <c r="H1589" s="104">
        <f>H1590+H1591</f>
        <v>100</v>
      </c>
      <c r="I1589" s="104">
        <f>I1590+I1591</f>
        <v>100.00000000000001</v>
      </c>
      <c r="J1589" s="105">
        <f>D1589/B1589*100</f>
        <v>117.320800649175</v>
      </c>
      <c r="K1589" s="105">
        <f>D1589/F1589*100</f>
        <v>141.57459239795668</v>
      </c>
      <c r="L1589" s="105">
        <f>E1589/G1589*100</f>
        <v>80.857733788048748</v>
      </c>
      <c r="M1589" s="43" t="s">
        <v>556</v>
      </c>
    </row>
    <row r="1590" spans="1:13" s="89" customFormat="1" x14ac:dyDescent="0.2">
      <c r="A1590" s="47" t="s">
        <v>562</v>
      </c>
      <c r="B1590" s="116">
        <v>0</v>
      </c>
      <c r="C1590" s="116">
        <v>322</v>
      </c>
      <c r="D1590" s="116">
        <v>0</v>
      </c>
      <c r="E1590" s="117">
        <v>322</v>
      </c>
      <c r="F1590" s="117">
        <v>0</v>
      </c>
      <c r="G1590" s="117">
        <v>1302</v>
      </c>
      <c r="H1590" s="104">
        <f>D1590/D1589*100</f>
        <v>0</v>
      </c>
      <c r="I1590" s="104">
        <f>E1590/E1589*100</f>
        <v>5.6259773388428309E-2</v>
      </c>
      <c r="J1590" s="105">
        <v>0</v>
      </c>
      <c r="K1590" s="105">
        <v>0</v>
      </c>
      <c r="L1590" s="105">
        <f>E1590/G1590*100</f>
        <v>24.731182795698924</v>
      </c>
      <c r="M1590" s="47" t="s">
        <v>830</v>
      </c>
    </row>
    <row r="1591" spans="1:13" s="89" customFormat="1" x14ac:dyDescent="0.2">
      <c r="A1591" s="47" t="s">
        <v>563</v>
      </c>
      <c r="B1591" s="116">
        <v>73940</v>
      </c>
      <c r="C1591" s="116">
        <v>481816</v>
      </c>
      <c r="D1591" s="116">
        <v>86747</v>
      </c>
      <c r="E1591" s="117">
        <v>572023</v>
      </c>
      <c r="F1591" s="117">
        <v>61273</v>
      </c>
      <c r="G1591" s="117">
        <v>706540</v>
      </c>
      <c r="H1591" s="104">
        <f>D1591/D1589*100</f>
        <v>100</v>
      </c>
      <c r="I1591" s="104">
        <f>E1591/E1589*100</f>
        <v>99.943740226611581</v>
      </c>
      <c r="J1591" s="105">
        <f>D1591/B1591*100</f>
        <v>117.320800649175</v>
      </c>
      <c r="K1591" s="105">
        <f>D1591/F1591*100</f>
        <v>141.57459239795668</v>
      </c>
      <c r="L1591" s="105">
        <f>E1591/G1591*100</f>
        <v>80.961162849944799</v>
      </c>
      <c r="M1591" s="47" t="s">
        <v>563</v>
      </c>
    </row>
    <row r="1592" spans="1:13" s="89" customFormat="1" x14ac:dyDescent="0.2">
      <c r="A1592" s="43" t="s">
        <v>557</v>
      </c>
      <c r="B1592" s="116">
        <v>73940</v>
      </c>
      <c r="C1592" s="116">
        <v>482138</v>
      </c>
      <c r="D1592" s="116">
        <v>86747</v>
      </c>
      <c r="E1592" s="117">
        <v>572345</v>
      </c>
      <c r="F1592" s="117">
        <v>61273</v>
      </c>
      <c r="G1592" s="117">
        <v>707842</v>
      </c>
      <c r="H1592" s="104">
        <f>H1593+H1594</f>
        <v>99.999999999999986</v>
      </c>
      <c r="I1592" s="104">
        <f>I1593+I1594</f>
        <v>100</v>
      </c>
      <c r="J1592" s="105">
        <f>D1592/B1592*100</f>
        <v>117.320800649175</v>
      </c>
      <c r="K1592" s="105">
        <f>D1592/F1592*100</f>
        <v>141.57459239795668</v>
      </c>
      <c r="L1592" s="105">
        <f>E1592/G1592*100</f>
        <v>80.857733788048748</v>
      </c>
      <c r="M1592" s="43" t="s">
        <v>558</v>
      </c>
    </row>
    <row r="1593" spans="1:13" s="89" customFormat="1" x14ac:dyDescent="0.2">
      <c r="A1593" s="47" t="s">
        <v>564</v>
      </c>
      <c r="B1593" s="116">
        <v>5220</v>
      </c>
      <c r="C1593" s="116">
        <v>32507</v>
      </c>
      <c r="D1593" s="116">
        <v>5518</v>
      </c>
      <c r="E1593" s="117">
        <v>38025</v>
      </c>
      <c r="F1593" s="117">
        <v>3817</v>
      </c>
      <c r="G1593" s="117">
        <v>35451</v>
      </c>
      <c r="H1593" s="104">
        <f>D1593/D1592*100</f>
        <v>6.36102689430182</v>
      </c>
      <c r="I1593" s="104">
        <f>E1593/E1592*100</f>
        <v>6.6437201338353606</v>
      </c>
      <c r="J1593" s="105">
        <f>D1593/B1593*100</f>
        <v>105.70881226053639</v>
      </c>
      <c r="K1593" s="105">
        <f>D1593/F1593*100</f>
        <v>144.56379355514801</v>
      </c>
      <c r="L1593" s="105">
        <f>E1593/G1593*100</f>
        <v>107.26072607260726</v>
      </c>
      <c r="M1593" s="47" t="s">
        <v>564</v>
      </c>
    </row>
    <row r="1594" spans="1:13" s="89" customFormat="1" x14ac:dyDescent="0.2">
      <c r="A1594" s="47" t="s">
        <v>565</v>
      </c>
      <c r="B1594" s="116">
        <v>68720</v>
      </c>
      <c r="C1594" s="116">
        <v>449631</v>
      </c>
      <c r="D1594" s="116">
        <v>81229</v>
      </c>
      <c r="E1594" s="117">
        <v>534320</v>
      </c>
      <c r="F1594" s="117">
        <v>57456</v>
      </c>
      <c r="G1594" s="117">
        <v>672391</v>
      </c>
      <c r="H1594" s="104">
        <f>D1594/D1592*100</f>
        <v>93.63897310569817</v>
      </c>
      <c r="I1594" s="104">
        <f>E1594/E1592*100</f>
        <v>93.356279866164641</v>
      </c>
      <c r="J1594" s="105">
        <f>D1594/B1594*100</f>
        <v>118.20285215366707</v>
      </c>
      <c r="K1594" s="105">
        <f>D1594/F1594*100</f>
        <v>141.37600946811472</v>
      </c>
      <c r="L1594" s="105">
        <f>E1594/G1594*100</f>
        <v>79.465668041362832</v>
      </c>
      <c r="M1594" s="47" t="s">
        <v>831</v>
      </c>
    </row>
    <row r="1595" spans="1:13" s="89" customFormat="1" ht="45" x14ac:dyDescent="0.2">
      <c r="A1595" s="42" t="s">
        <v>787</v>
      </c>
      <c r="B1595" s="116"/>
      <c r="C1595" s="116"/>
      <c r="D1595" s="116"/>
      <c r="E1595" s="117"/>
      <c r="F1595" s="117"/>
      <c r="G1595" s="117"/>
      <c r="H1595" s="112"/>
      <c r="I1595" s="112"/>
      <c r="J1595" s="112"/>
      <c r="K1595" s="112"/>
      <c r="L1595" s="112"/>
      <c r="M1595" s="42" t="s">
        <v>1054</v>
      </c>
    </row>
    <row r="1596" spans="1:13" s="89" customFormat="1" x14ac:dyDescent="0.2">
      <c r="A1596" s="43" t="s">
        <v>555</v>
      </c>
      <c r="B1596" s="116">
        <v>1463</v>
      </c>
      <c r="C1596" s="116">
        <v>8577</v>
      </c>
      <c r="D1596" s="116">
        <v>2546</v>
      </c>
      <c r="E1596" s="117">
        <v>11124</v>
      </c>
      <c r="F1596" s="117">
        <v>180</v>
      </c>
      <c r="G1596" s="117">
        <v>4023</v>
      </c>
      <c r="H1596" s="104">
        <f>H1597+H1598</f>
        <v>100</v>
      </c>
      <c r="I1596" s="104">
        <f>I1597+I1598</f>
        <v>100</v>
      </c>
      <c r="J1596" s="105">
        <f>D1596/B1596*100</f>
        <v>174.02597402597402</v>
      </c>
      <c r="K1596" s="106"/>
      <c r="L1596" s="106">
        <f>E1596/G1596</f>
        <v>2.7651006711409396</v>
      </c>
      <c r="M1596" s="43" t="s">
        <v>556</v>
      </c>
    </row>
    <row r="1597" spans="1:13" s="89" customFormat="1" x14ac:dyDescent="0.2">
      <c r="A1597" s="47" t="s">
        <v>562</v>
      </c>
      <c r="B1597" s="116">
        <v>0</v>
      </c>
      <c r="C1597" s="116">
        <v>0</v>
      </c>
      <c r="D1597" s="116">
        <v>0</v>
      </c>
      <c r="E1597" s="117">
        <v>0</v>
      </c>
      <c r="F1597" s="117">
        <v>0</v>
      </c>
      <c r="G1597" s="117">
        <v>0</v>
      </c>
      <c r="H1597" s="104">
        <f>D1597/D1596*100</f>
        <v>0</v>
      </c>
      <c r="I1597" s="104">
        <f>E1597/E1596*100</f>
        <v>0</v>
      </c>
      <c r="J1597" s="105">
        <v>0</v>
      </c>
      <c r="K1597" s="105">
        <v>0</v>
      </c>
      <c r="L1597" s="105">
        <v>0</v>
      </c>
      <c r="M1597" s="47" t="s">
        <v>830</v>
      </c>
    </row>
    <row r="1598" spans="1:13" s="89" customFormat="1" x14ac:dyDescent="0.2">
      <c r="A1598" s="47" t="s">
        <v>563</v>
      </c>
      <c r="B1598" s="116">
        <v>1463</v>
      </c>
      <c r="C1598" s="116">
        <v>8577</v>
      </c>
      <c r="D1598" s="116">
        <v>2546</v>
      </c>
      <c r="E1598" s="117">
        <v>11124</v>
      </c>
      <c r="F1598" s="117">
        <v>180</v>
      </c>
      <c r="G1598" s="117">
        <v>4023</v>
      </c>
      <c r="H1598" s="104">
        <f>D1598/D1596*100</f>
        <v>100</v>
      </c>
      <c r="I1598" s="104">
        <f>E1598/E1596*100</f>
        <v>100</v>
      </c>
      <c r="J1598" s="105">
        <f>D1598/B1598*100</f>
        <v>174.02597402597402</v>
      </c>
      <c r="K1598" s="106"/>
      <c r="L1598" s="106">
        <f t="shared" ref="L1598:L1601" si="304">E1598/G1598</f>
        <v>2.7651006711409396</v>
      </c>
      <c r="M1598" s="47" t="s">
        <v>563</v>
      </c>
    </row>
    <row r="1599" spans="1:13" s="89" customFormat="1" x14ac:dyDescent="0.2">
      <c r="A1599" s="43" t="s">
        <v>557</v>
      </c>
      <c r="B1599" s="116">
        <v>1463</v>
      </c>
      <c r="C1599" s="116">
        <v>8577</v>
      </c>
      <c r="D1599" s="116">
        <v>2546</v>
      </c>
      <c r="E1599" s="117">
        <v>11124</v>
      </c>
      <c r="F1599" s="117">
        <v>180</v>
      </c>
      <c r="G1599" s="117">
        <v>4023</v>
      </c>
      <c r="H1599" s="104">
        <f>H1600+H1601</f>
        <v>100</v>
      </c>
      <c r="I1599" s="104">
        <f>I1600+I1601</f>
        <v>100</v>
      </c>
      <c r="J1599" s="105">
        <f>D1599/B1599*100</f>
        <v>174.02597402597402</v>
      </c>
      <c r="K1599" s="106"/>
      <c r="L1599" s="106">
        <f t="shared" si="304"/>
        <v>2.7651006711409396</v>
      </c>
      <c r="M1599" s="43" t="s">
        <v>558</v>
      </c>
    </row>
    <row r="1600" spans="1:13" s="89" customFormat="1" x14ac:dyDescent="0.2">
      <c r="A1600" s="47" t="s">
        <v>564</v>
      </c>
      <c r="B1600" s="116">
        <v>141</v>
      </c>
      <c r="C1600" s="116">
        <v>1779</v>
      </c>
      <c r="D1600" s="116">
        <v>718</v>
      </c>
      <c r="E1600" s="117">
        <v>2501</v>
      </c>
      <c r="F1600" s="117">
        <v>3</v>
      </c>
      <c r="G1600" s="117">
        <v>607</v>
      </c>
      <c r="H1600" s="104">
        <f>D1600/D1599*100</f>
        <v>28.201099764336213</v>
      </c>
      <c r="I1600" s="104">
        <f>E1600/E1599*100</f>
        <v>22.482919813016899</v>
      </c>
      <c r="J1600" s="106"/>
      <c r="K1600" s="106"/>
      <c r="L1600" s="106">
        <f t="shared" si="304"/>
        <v>4.1202635914332788</v>
      </c>
      <c r="M1600" s="47" t="s">
        <v>564</v>
      </c>
    </row>
    <row r="1601" spans="1:13" s="89" customFormat="1" x14ac:dyDescent="0.2">
      <c r="A1601" s="47" t="s">
        <v>565</v>
      </c>
      <c r="B1601" s="116">
        <v>1322</v>
      </c>
      <c r="C1601" s="116">
        <v>6798</v>
      </c>
      <c r="D1601" s="116">
        <v>1828</v>
      </c>
      <c r="E1601" s="117">
        <v>8623</v>
      </c>
      <c r="F1601" s="117">
        <v>177</v>
      </c>
      <c r="G1601" s="117">
        <v>3416</v>
      </c>
      <c r="H1601" s="104">
        <f>D1601/D1599*100</f>
        <v>71.798900235663794</v>
      </c>
      <c r="I1601" s="104">
        <f>E1601/E1599*100</f>
        <v>77.517080186983094</v>
      </c>
      <c r="J1601" s="105">
        <f>D1601/B1601*100</f>
        <v>138.27534039334341</v>
      </c>
      <c r="K1601" s="106"/>
      <c r="L1601" s="106">
        <f t="shared" si="304"/>
        <v>2.5242974238875879</v>
      </c>
      <c r="M1601" s="47" t="s">
        <v>831</v>
      </c>
    </row>
    <row r="1602" spans="1:13" s="89" customFormat="1" ht="22.5" x14ac:dyDescent="0.2">
      <c r="A1602" s="42" t="s">
        <v>788</v>
      </c>
      <c r="B1602" s="116"/>
      <c r="C1602" s="116"/>
      <c r="D1602" s="116"/>
      <c r="E1602" s="117"/>
      <c r="F1602" s="117"/>
      <c r="G1602" s="117"/>
      <c r="H1602" s="112"/>
      <c r="I1602" s="112"/>
      <c r="J1602" s="112"/>
      <c r="K1602" s="112"/>
      <c r="L1602" s="112"/>
      <c r="M1602" s="42" t="s">
        <v>1055</v>
      </c>
    </row>
    <row r="1603" spans="1:13" s="89" customFormat="1" x14ac:dyDescent="0.2">
      <c r="A1603" s="43" t="s">
        <v>555</v>
      </c>
      <c r="B1603" s="116">
        <v>103826</v>
      </c>
      <c r="C1603" s="116">
        <v>504242</v>
      </c>
      <c r="D1603" s="116">
        <v>83314</v>
      </c>
      <c r="E1603" s="117">
        <v>590270</v>
      </c>
      <c r="F1603" s="117">
        <v>66108</v>
      </c>
      <c r="G1603" s="117">
        <v>556275</v>
      </c>
      <c r="H1603" s="104">
        <f>H1604+H1605</f>
        <v>100</v>
      </c>
      <c r="I1603" s="104">
        <f>I1604+I1605</f>
        <v>100</v>
      </c>
      <c r="J1603" s="105">
        <f>D1603/B1603*100</f>
        <v>80.243869550979525</v>
      </c>
      <c r="K1603" s="105">
        <f>D1603/F1603*100</f>
        <v>126.02710715798391</v>
      </c>
      <c r="L1603" s="105">
        <f>E1603/G1603*100</f>
        <v>106.11118601411174</v>
      </c>
      <c r="M1603" s="43" t="s">
        <v>556</v>
      </c>
    </row>
    <row r="1604" spans="1:13" s="89" customFormat="1" x14ac:dyDescent="0.2">
      <c r="A1604" s="47" t="s">
        <v>562</v>
      </c>
      <c r="B1604" s="116">
        <v>0</v>
      </c>
      <c r="C1604" s="116">
        <v>0</v>
      </c>
      <c r="D1604" s="116">
        <v>0</v>
      </c>
      <c r="E1604" s="117">
        <v>0</v>
      </c>
      <c r="F1604" s="117">
        <v>0</v>
      </c>
      <c r="G1604" s="117">
        <v>0</v>
      </c>
      <c r="H1604" s="104">
        <f>D1604/D1603*100</f>
        <v>0</v>
      </c>
      <c r="I1604" s="104">
        <f>E1604/E1603*100</f>
        <v>0</v>
      </c>
      <c r="J1604" s="105">
        <v>0</v>
      </c>
      <c r="K1604" s="105">
        <v>0</v>
      </c>
      <c r="L1604" s="105">
        <v>0</v>
      </c>
      <c r="M1604" s="47" t="s">
        <v>830</v>
      </c>
    </row>
    <row r="1605" spans="1:13" s="89" customFormat="1" x14ac:dyDescent="0.2">
      <c r="A1605" s="47" t="s">
        <v>563</v>
      </c>
      <c r="B1605" s="116">
        <v>103826</v>
      </c>
      <c r="C1605" s="116">
        <v>504242</v>
      </c>
      <c r="D1605" s="116">
        <v>83314</v>
      </c>
      <c r="E1605" s="117">
        <v>590270</v>
      </c>
      <c r="F1605" s="117">
        <v>66108</v>
      </c>
      <c r="G1605" s="117">
        <v>556275</v>
      </c>
      <c r="H1605" s="104">
        <f>D1605/D1603*100</f>
        <v>100</v>
      </c>
      <c r="I1605" s="104">
        <f>E1605/E1603*100</f>
        <v>100</v>
      </c>
      <c r="J1605" s="105">
        <f>D1605/B1605*100</f>
        <v>80.243869550979525</v>
      </c>
      <c r="K1605" s="105">
        <f>D1605/F1605*100</f>
        <v>126.02710715798391</v>
      </c>
      <c r="L1605" s="105">
        <f>E1605/G1605*100</f>
        <v>106.11118601411174</v>
      </c>
      <c r="M1605" s="47" t="s">
        <v>563</v>
      </c>
    </row>
    <row r="1606" spans="1:13" s="89" customFormat="1" x14ac:dyDescent="0.2">
      <c r="A1606" s="43" t="s">
        <v>557</v>
      </c>
      <c r="B1606" s="116">
        <v>103826</v>
      </c>
      <c r="C1606" s="116">
        <v>504242</v>
      </c>
      <c r="D1606" s="116">
        <v>83314</v>
      </c>
      <c r="E1606" s="117">
        <v>590270</v>
      </c>
      <c r="F1606" s="117">
        <v>66108</v>
      </c>
      <c r="G1606" s="117">
        <v>556275</v>
      </c>
      <c r="H1606" s="104">
        <f>H1607+H1608</f>
        <v>100</v>
      </c>
      <c r="I1606" s="104">
        <f>I1607+I1608</f>
        <v>100</v>
      </c>
      <c r="J1606" s="105">
        <f>D1606/B1606*100</f>
        <v>80.243869550979525</v>
      </c>
      <c r="K1606" s="105">
        <f>D1606/F1606*100</f>
        <v>126.02710715798391</v>
      </c>
      <c r="L1606" s="105">
        <f>E1606/G1606*100</f>
        <v>106.11118601411174</v>
      </c>
      <c r="M1606" s="43" t="s">
        <v>558</v>
      </c>
    </row>
    <row r="1607" spans="1:13" s="89" customFormat="1" x14ac:dyDescent="0.2">
      <c r="A1607" s="47" t="s">
        <v>564</v>
      </c>
      <c r="B1607" s="116">
        <v>31176</v>
      </c>
      <c r="C1607" s="116">
        <v>112597</v>
      </c>
      <c r="D1607" s="116">
        <v>32792</v>
      </c>
      <c r="E1607" s="117">
        <v>145389</v>
      </c>
      <c r="F1607" s="117">
        <v>8541</v>
      </c>
      <c r="G1607" s="117">
        <v>74974</v>
      </c>
      <c r="H1607" s="104">
        <f>D1607/D1606*100</f>
        <v>39.359531411287421</v>
      </c>
      <c r="I1607" s="104">
        <f>E1607/E1606*100</f>
        <v>24.630931607569416</v>
      </c>
      <c r="J1607" s="105">
        <f>D1607/B1607*100</f>
        <v>105.18347446753913</v>
      </c>
      <c r="K1607" s="106">
        <f>D1607/F1607</f>
        <v>3.8393630722397845</v>
      </c>
      <c r="L1607" s="105">
        <f>E1607/G1607*100</f>
        <v>193.91922533144822</v>
      </c>
      <c r="M1607" s="47" t="s">
        <v>564</v>
      </c>
    </row>
    <row r="1608" spans="1:13" s="89" customFormat="1" x14ac:dyDescent="0.2">
      <c r="A1608" s="47" t="s">
        <v>565</v>
      </c>
      <c r="B1608" s="116">
        <v>72650</v>
      </c>
      <c r="C1608" s="116">
        <v>391645</v>
      </c>
      <c r="D1608" s="116">
        <v>50522</v>
      </c>
      <c r="E1608" s="117">
        <v>444881</v>
      </c>
      <c r="F1608" s="117">
        <v>57567</v>
      </c>
      <c r="G1608" s="117">
        <v>481301</v>
      </c>
      <c r="H1608" s="104">
        <f>D1608/D1606*100</f>
        <v>60.640468588712579</v>
      </c>
      <c r="I1608" s="104">
        <f>E1608/E1606*100</f>
        <v>75.369068392430577</v>
      </c>
      <c r="J1608" s="105">
        <f>D1608/B1608*100</f>
        <v>69.541637990364762</v>
      </c>
      <c r="K1608" s="105">
        <f>D1608/F1608*100</f>
        <v>87.762085917278995</v>
      </c>
      <c r="L1608" s="105">
        <f>E1608/G1608*100</f>
        <v>92.433009696634755</v>
      </c>
      <c r="M1608" s="47" t="s">
        <v>831</v>
      </c>
    </row>
    <row r="1609" spans="1:13" s="89" customFormat="1" ht="22.5" x14ac:dyDescent="0.2">
      <c r="A1609" s="42" t="s">
        <v>789</v>
      </c>
      <c r="B1609" s="116"/>
      <c r="C1609" s="116"/>
      <c r="D1609" s="116"/>
      <c r="E1609" s="117"/>
      <c r="F1609" s="117"/>
      <c r="G1609" s="117"/>
      <c r="H1609" s="112"/>
      <c r="I1609" s="112"/>
      <c r="J1609" s="112"/>
      <c r="K1609" s="112"/>
      <c r="L1609" s="112"/>
      <c r="M1609" s="42" t="s">
        <v>1056</v>
      </c>
    </row>
    <row r="1610" spans="1:13" s="89" customFormat="1" x14ac:dyDescent="0.2">
      <c r="A1610" s="43" t="s">
        <v>555</v>
      </c>
      <c r="B1610" s="116">
        <v>200211</v>
      </c>
      <c r="C1610" s="116">
        <v>1683886</v>
      </c>
      <c r="D1610" s="116">
        <v>567310</v>
      </c>
      <c r="E1610" s="117">
        <v>2255964</v>
      </c>
      <c r="F1610" s="117">
        <v>78403</v>
      </c>
      <c r="G1610" s="117">
        <v>1085932</v>
      </c>
      <c r="H1610" s="104">
        <f>H1611+H1612</f>
        <v>100</v>
      </c>
      <c r="I1610" s="104">
        <f>I1611+I1612</f>
        <v>100</v>
      </c>
      <c r="J1610" s="106">
        <f>D1610/B1610</f>
        <v>2.8335605935737798</v>
      </c>
      <c r="K1610" s="106"/>
      <c r="L1610" s="106">
        <f>E1610/G1610</f>
        <v>2.0774449965559536</v>
      </c>
      <c r="M1610" s="43" t="s">
        <v>556</v>
      </c>
    </row>
    <row r="1611" spans="1:13" s="89" customFormat="1" x14ac:dyDescent="0.2">
      <c r="A1611" s="47" t="s">
        <v>562</v>
      </c>
      <c r="B1611" s="116">
        <v>0</v>
      </c>
      <c r="C1611" s="116">
        <v>0</v>
      </c>
      <c r="D1611" s="116">
        <v>0</v>
      </c>
      <c r="E1611" s="117">
        <v>0</v>
      </c>
      <c r="F1611" s="117">
        <v>0</v>
      </c>
      <c r="G1611" s="117">
        <v>2</v>
      </c>
      <c r="H1611" s="104">
        <f>D1611/D1610*100</f>
        <v>0</v>
      </c>
      <c r="I1611" s="104">
        <f>E1611/E1610*100</f>
        <v>0</v>
      </c>
      <c r="J1611" s="105">
        <v>0</v>
      </c>
      <c r="K1611" s="105">
        <v>0</v>
      </c>
      <c r="L1611" s="105">
        <f>E1611/G1611*100</f>
        <v>0</v>
      </c>
      <c r="M1611" s="47" t="s">
        <v>830</v>
      </c>
    </row>
    <row r="1612" spans="1:13" s="89" customFormat="1" x14ac:dyDescent="0.2">
      <c r="A1612" s="47" t="s">
        <v>563</v>
      </c>
      <c r="B1612" s="116">
        <v>200211</v>
      </c>
      <c r="C1612" s="116">
        <v>1683886</v>
      </c>
      <c r="D1612" s="116">
        <v>567310</v>
      </c>
      <c r="E1612" s="117">
        <v>2255964</v>
      </c>
      <c r="F1612" s="117">
        <v>78403</v>
      </c>
      <c r="G1612" s="117">
        <v>1085930</v>
      </c>
      <c r="H1612" s="104">
        <f>D1612/D1610*100</f>
        <v>100</v>
      </c>
      <c r="I1612" s="104">
        <f>E1612/E1610*100</f>
        <v>100</v>
      </c>
      <c r="J1612" s="106">
        <f>D1612/B1612</f>
        <v>2.8335605935737798</v>
      </c>
      <c r="K1612" s="106"/>
      <c r="L1612" s="106">
        <f>E1612/G1612</f>
        <v>2.0774488226681278</v>
      </c>
      <c r="M1612" s="47" t="s">
        <v>563</v>
      </c>
    </row>
    <row r="1613" spans="1:13" s="89" customFormat="1" x14ac:dyDescent="0.2">
      <c r="A1613" s="43" t="s">
        <v>557</v>
      </c>
      <c r="B1613" s="116">
        <v>200211</v>
      </c>
      <c r="C1613" s="116">
        <v>1683886</v>
      </c>
      <c r="D1613" s="116">
        <v>567310</v>
      </c>
      <c r="E1613" s="117">
        <v>2255964</v>
      </c>
      <c r="F1613" s="117">
        <v>78403</v>
      </c>
      <c r="G1613" s="117">
        <v>1085932</v>
      </c>
      <c r="H1613" s="104">
        <f>H1614+H1615</f>
        <v>100</v>
      </c>
      <c r="I1613" s="104">
        <f>I1614+I1615</f>
        <v>100</v>
      </c>
      <c r="J1613" s="106">
        <f>D1613/B1613</f>
        <v>2.8335605935737798</v>
      </c>
      <c r="K1613" s="106"/>
      <c r="L1613" s="106">
        <f>E1613/G1613</f>
        <v>2.0774449965559536</v>
      </c>
      <c r="M1613" s="43" t="s">
        <v>558</v>
      </c>
    </row>
    <row r="1614" spans="1:13" s="89" customFormat="1" x14ac:dyDescent="0.2">
      <c r="A1614" s="47" t="s">
        <v>564</v>
      </c>
      <c r="B1614" s="116">
        <v>514</v>
      </c>
      <c r="C1614" s="116">
        <v>3373</v>
      </c>
      <c r="D1614" s="116">
        <v>823</v>
      </c>
      <c r="E1614" s="117">
        <v>4215</v>
      </c>
      <c r="F1614" s="117">
        <v>872</v>
      </c>
      <c r="G1614" s="117">
        <v>17341</v>
      </c>
      <c r="H1614" s="104">
        <f>D1614/D1613*100</f>
        <v>0.14507059632299799</v>
      </c>
      <c r="I1614" s="104">
        <f>E1614/E1613*100</f>
        <v>0.18683808784182726</v>
      </c>
      <c r="J1614" s="105">
        <f>D1614/B1614*100</f>
        <v>160.11673151750975</v>
      </c>
      <c r="K1614" s="105">
        <f>D1614/F1614*100</f>
        <v>94.38073394495413</v>
      </c>
      <c r="L1614" s="105">
        <f>E1614/G1614*100</f>
        <v>24.306556715299003</v>
      </c>
      <c r="M1614" s="47" t="s">
        <v>564</v>
      </c>
    </row>
    <row r="1615" spans="1:13" s="89" customFormat="1" x14ac:dyDescent="0.2">
      <c r="A1615" s="47" t="s">
        <v>565</v>
      </c>
      <c r="B1615" s="116">
        <v>199697</v>
      </c>
      <c r="C1615" s="116">
        <v>1680513</v>
      </c>
      <c r="D1615" s="116">
        <v>566487</v>
      </c>
      <c r="E1615" s="117">
        <v>2251749</v>
      </c>
      <c r="F1615" s="117">
        <v>77531</v>
      </c>
      <c r="G1615" s="117">
        <v>1068591</v>
      </c>
      <c r="H1615" s="104">
        <f>D1615/D1613*100</f>
        <v>99.854929403677005</v>
      </c>
      <c r="I1615" s="104">
        <f>E1615/E1613*100</f>
        <v>99.813161912158179</v>
      </c>
      <c r="J1615" s="106">
        <f>D1615/B1615</f>
        <v>2.8367326499646963</v>
      </c>
      <c r="K1615" s="106"/>
      <c r="L1615" s="106">
        <f>E1615/G1615</f>
        <v>2.1072131432886856</v>
      </c>
      <c r="M1615" s="47" t="s">
        <v>831</v>
      </c>
    </row>
    <row r="1616" spans="1:13" s="89" customFormat="1" ht="22.5" x14ac:dyDescent="0.2">
      <c r="A1616" s="42" t="s">
        <v>790</v>
      </c>
      <c r="B1616" s="116"/>
      <c r="C1616" s="116"/>
      <c r="D1616" s="116"/>
      <c r="E1616" s="117"/>
      <c r="F1616" s="117"/>
      <c r="G1616" s="117"/>
      <c r="H1616" s="112"/>
      <c r="I1616" s="112"/>
      <c r="J1616" s="112"/>
      <c r="K1616" s="112"/>
      <c r="L1616" s="112"/>
      <c r="M1616" s="42" t="s">
        <v>1057</v>
      </c>
    </row>
    <row r="1617" spans="1:13" s="89" customFormat="1" x14ac:dyDescent="0.2">
      <c r="A1617" s="43" t="s">
        <v>555</v>
      </c>
      <c r="B1617" s="116">
        <v>191243</v>
      </c>
      <c r="C1617" s="116">
        <v>1401107</v>
      </c>
      <c r="D1617" s="116">
        <v>228070</v>
      </c>
      <c r="E1617" s="117">
        <v>1630702</v>
      </c>
      <c r="F1617" s="117">
        <v>166031</v>
      </c>
      <c r="G1617" s="117">
        <v>1659231.2</v>
      </c>
      <c r="H1617" s="104">
        <f>H1618+H1619</f>
        <v>100</v>
      </c>
      <c r="I1617" s="104">
        <f>I1618+I1619</f>
        <v>100</v>
      </c>
      <c r="J1617" s="105">
        <f>D1617/B1617*100</f>
        <v>119.25665253107303</v>
      </c>
      <c r="K1617" s="105">
        <f>D1617/F1617*100</f>
        <v>137.36591359444924</v>
      </c>
      <c r="L1617" s="105">
        <f>E1617/G1617*100</f>
        <v>98.280577173331835</v>
      </c>
      <c r="M1617" s="43" t="s">
        <v>556</v>
      </c>
    </row>
    <row r="1618" spans="1:13" s="89" customFormat="1" x14ac:dyDescent="0.2">
      <c r="A1618" s="47" t="s">
        <v>562</v>
      </c>
      <c r="B1618" s="116">
        <v>0</v>
      </c>
      <c r="C1618" s="116">
        <v>0</v>
      </c>
      <c r="D1618" s="116">
        <v>0</v>
      </c>
      <c r="E1618" s="117">
        <v>0</v>
      </c>
      <c r="F1618" s="117">
        <v>0</v>
      </c>
      <c r="G1618" s="117">
        <v>0</v>
      </c>
      <c r="H1618" s="104">
        <f>D1618/D1617*100</f>
        <v>0</v>
      </c>
      <c r="I1618" s="104">
        <f>E1618/E1617*100</f>
        <v>0</v>
      </c>
      <c r="J1618" s="105">
        <v>0</v>
      </c>
      <c r="K1618" s="105">
        <v>0</v>
      </c>
      <c r="L1618" s="105">
        <v>0</v>
      </c>
      <c r="M1618" s="47" t="s">
        <v>830</v>
      </c>
    </row>
    <row r="1619" spans="1:13" s="89" customFormat="1" x14ac:dyDescent="0.2">
      <c r="A1619" s="47" t="s">
        <v>563</v>
      </c>
      <c r="B1619" s="116">
        <v>191243</v>
      </c>
      <c r="C1619" s="116">
        <v>1401107</v>
      </c>
      <c r="D1619" s="116">
        <v>228070</v>
      </c>
      <c r="E1619" s="117">
        <v>1630702</v>
      </c>
      <c r="F1619" s="117">
        <v>166031</v>
      </c>
      <c r="G1619" s="117">
        <v>1659231.2</v>
      </c>
      <c r="H1619" s="104">
        <f>D1619/D1617*100</f>
        <v>100</v>
      </c>
      <c r="I1619" s="104">
        <f>E1619/E1617*100</f>
        <v>100</v>
      </c>
      <c r="J1619" s="105">
        <f>D1619/B1619*100</f>
        <v>119.25665253107303</v>
      </c>
      <c r="K1619" s="105">
        <f>D1619/F1619*100</f>
        <v>137.36591359444924</v>
      </c>
      <c r="L1619" s="105">
        <f>E1619/G1619*100</f>
        <v>98.280577173331835</v>
      </c>
      <c r="M1619" s="47" t="s">
        <v>563</v>
      </c>
    </row>
    <row r="1620" spans="1:13" s="89" customFormat="1" x14ac:dyDescent="0.2">
      <c r="A1620" s="43" t="s">
        <v>557</v>
      </c>
      <c r="B1620" s="116">
        <v>191243</v>
      </c>
      <c r="C1620" s="116">
        <v>1401107</v>
      </c>
      <c r="D1620" s="116">
        <v>228070</v>
      </c>
      <c r="E1620" s="117">
        <v>1630702</v>
      </c>
      <c r="F1620" s="117">
        <v>166031</v>
      </c>
      <c r="G1620" s="117">
        <v>1659231.2</v>
      </c>
      <c r="H1620" s="104">
        <f>H1621+H1622</f>
        <v>100</v>
      </c>
      <c r="I1620" s="104">
        <f>I1621+I1622</f>
        <v>100</v>
      </c>
      <c r="J1620" s="105">
        <f>D1620/B1620*100</f>
        <v>119.25665253107303</v>
      </c>
      <c r="K1620" s="105">
        <f>D1620/F1620*100</f>
        <v>137.36591359444924</v>
      </c>
      <c r="L1620" s="105">
        <f>E1620/G1620*100</f>
        <v>98.280577173331835</v>
      </c>
      <c r="M1620" s="43" t="s">
        <v>558</v>
      </c>
    </row>
    <row r="1621" spans="1:13" s="89" customFormat="1" x14ac:dyDescent="0.2">
      <c r="A1621" s="47" t="s">
        <v>564</v>
      </c>
      <c r="B1621" s="116">
        <v>24104</v>
      </c>
      <c r="C1621" s="116">
        <v>86714.7</v>
      </c>
      <c r="D1621" s="116">
        <v>20442</v>
      </c>
      <c r="E1621" s="117">
        <v>107162.7</v>
      </c>
      <c r="F1621" s="117">
        <v>2394</v>
      </c>
      <c r="G1621" s="117">
        <v>28643</v>
      </c>
      <c r="H1621" s="104">
        <f>D1621/D1620*100</f>
        <v>8.9630376638751255</v>
      </c>
      <c r="I1621" s="104">
        <f>E1621/E1620*100</f>
        <v>6.5715685637228631</v>
      </c>
      <c r="J1621" s="105">
        <f>D1621/B1621*100</f>
        <v>84.807500829737805</v>
      </c>
      <c r="K1621" s="106"/>
      <c r="L1621" s="106">
        <f>E1621/G1621</f>
        <v>3.74132248716964</v>
      </c>
      <c r="M1621" s="47" t="s">
        <v>564</v>
      </c>
    </row>
    <row r="1622" spans="1:13" s="89" customFormat="1" x14ac:dyDescent="0.2">
      <c r="A1622" s="47" t="s">
        <v>565</v>
      </c>
      <c r="B1622" s="116">
        <v>167139</v>
      </c>
      <c r="C1622" s="116">
        <v>1314392.3</v>
      </c>
      <c r="D1622" s="116">
        <v>207628</v>
      </c>
      <c r="E1622" s="117">
        <v>1523539.3</v>
      </c>
      <c r="F1622" s="117">
        <v>163637</v>
      </c>
      <c r="G1622" s="117">
        <v>1630588.2</v>
      </c>
      <c r="H1622" s="104">
        <f>D1622/D1620*100</f>
        <v>91.036962336124873</v>
      </c>
      <c r="I1622" s="104">
        <f>E1622/E1620*100</f>
        <v>93.428431436277137</v>
      </c>
      <c r="J1622" s="105">
        <f>D1622/B1622*100</f>
        <v>124.22474706681265</v>
      </c>
      <c r="K1622" s="105">
        <f>D1622/F1622*100</f>
        <v>126.88328434278311</v>
      </c>
      <c r="L1622" s="105">
        <f>E1622/G1622*100</f>
        <v>93.434951878101415</v>
      </c>
      <c r="M1622" s="47" t="s">
        <v>831</v>
      </c>
    </row>
    <row r="1623" spans="1:13" s="89" customFormat="1" x14ac:dyDescent="0.2">
      <c r="A1623" s="42" t="s">
        <v>791</v>
      </c>
      <c r="B1623" s="116"/>
      <c r="C1623" s="116"/>
      <c r="D1623" s="116"/>
      <c r="E1623" s="117"/>
      <c r="F1623" s="117"/>
      <c r="G1623" s="117"/>
      <c r="H1623" s="112"/>
      <c r="I1623" s="112"/>
      <c r="J1623" s="112"/>
      <c r="K1623" s="112"/>
      <c r="L1623" s="112"/>
      <c r="M1623" s="42" t="s">
        <v>1058</v>
      </c>
    </row>
    <row r="1624" spans="1:13" s="89" customFormat="1" x14ac:dyDescent="0.2">
      <c r="A1624" s="43" t="s">
        <v>555</v>
      </c>
      <c r="B1624" s="116">
        <v>36032</v>
      </c>
      <c r="C1624" s="116">
        <v>258715</v>
      </c>
      <c r="D1624" s="116">
        <v>31937</v>
      </c>
      <c r="E1624" s="117">
        <v>290571</v>
      </c>
      <c r="F1624" s="117">
        <v>29832</v>
      </c>
      <c r="G1624" s="117">
        <v>322112</v>
      </c>
      <c r="H1624" s="104">
        <f>H1625+H1626</f>
        <v>100</v>
      </c>
      <c r="I1624" s="104">
        <f>I1625+I1626</f>
        <v>100</v>
      </c>
      <c r="J1624" s="105">
        <f>D1624/B1624*100</f>
        <v>88.635102131438728</v>
      </c>
      <c r="K1624" s="105">
        <f>D1624/F1624*100</f>
        <v>107.056181281845</v>
      </c>
      <c r="L1624" s="105">
        <f>E1624/G1624*100</f>
        <v>90.208064275779847</v>
      </c>
      <c r="M1624" s="43" t="s">
        <v>556</v>
      </c>
    </row>
    <row r="1625" spans="1:13" s="89" customFormat="1" x14ac:dyDescent="0.2">
      <c r="A1625" s="47" t="s">
        <v>562</v>
      </c>
      <c r="B1625" s="116">
        <v>0</v>
      </c>
      <c r="C1625" s="116">
        <v>0</v>
      </c>
      <c r="D1625" s="116">
        <v>0</v>
      </c>
      <c r="E1625" s="117">
        <v>0</v>
      </c>
      <c r="F1625" s="117">
        <v>0</v>
      </c>
      <c r="G1625" s="117">
        <v>0</v>
      </c>
      <c r="H1625" s="104">
        <f>D1625/D1624*100</f>
        <v>0</v>
      </c>
      <c r="I1625" s="104">
        <f>E1625/E1624*100</f>
        <v>0</v>
      </c>
      <c r="J1625" s="105">
        <v>0</v>
      </c>
      <c r="K1625" s="105">
        <v>0</v>
      </c>
      <c r="L1625" s="105">
        <v>0</v>
      </c>
      <c r="M1625" s="47" t="s">
        <v>830</v>
      </c>
    </row>
    <row r="1626" spans="1:13" s="89" customFormat="1" x14ac:dyDescent="0.2">
      <c r="A1626" s="47" t="s">
        <v>563</v>
      </c>
      <c r="B1626" s="116">
        <v>36032</v>
      </c>
      <c r="C1626" s="116">
        <v>258715</v>
      </c>
      <c r="D1626" s="116">
        <v>31937</v>
      </c>
      <c r="E1626" s="117">
        <v>290571</v>
      </c>
      <c r="F1626" s="117">
        <v>29832</v>
      </c>
      <c r="G1626" s="117">
        <v>322112</v>
      </c>
      <c r="H1626" s="104">
        <f>D1626/D1624*100</f>
        <v>100</v>
      </c>
      <c r="I1626" s="104">
        <f>E1626/E1624*100</f>
        <v>100</v>
      </c>
      <c r="J1626" s="105">
        <f>D1626/B1626*100</f>
        <v>88.635102131438728</v>
      </c>
      <c r="K1626" s="105">
        <f>D1626/F1626*100</f>
        <v>107.056181281845</v>
      </c>
      <c r="L1626" s="105">
        <f>E1626/G1626*100</f>
        <v>90.208064275779847</v>
      </c>
      <c r="M1626" s="47" t="s">
        <v>563</v>
      </c>
    </row>
    <row r="1627" spans="1:13" s="89" customFormat="1" x14ac:dyDescent="0.2">
      <c r="A1627" s="43" t="s">
        <v>557</v>
      </c>
      <c r="B1627" s="116">
        <v>36032</v>
      </c>
      <c r="C1627" s="116">
        <v>258715</v>
      </c>
      <c r="D1627" s="116">
        <v>31937</v>
      </c>
      <c r="E1627" s="117">
        <v>290571</v>
      </c>
      <c r="F1627" s="117">
        <v>29832</v>
      </c>
      <c r="G1627" s="117">
        <v>322112</v>
      </c>
      <c r="H1627" s="104">
        <f>H1628+H1629</f>
        <v>100</v>
      </c>
      <c r="I1627" s="104">
        <f>I1628+I1629</f>
        <v>100.00000000000001</v>
      </c>
      <c r="J1627" s="105">
        <f>D1627/B1627*100</f>
        <v>88.635102131438728</v>
      </c>
      <c r="K1627" s="105">
        <f>D1627/F1627*100</f>
        <v>107.056181281845</v>
      </c>
      <c r="L1627" s="105">
        <f>E1627/G1627*100</f>
        <v>90.208064275779847</v>
      </c>
      <c r="M1627" s="43" t="s">
        <v>558</v>
      </c>
    </row>
    <row r="1628" spans="1:13" s="89" customFormat="1" x14ac:dyDescent="0.2">
      <c r="A1628" s="47" t="s">
        <v>564</v>
      </c>
      <c r="B1628" s="116">
        <v>3068</v>
      </c>
      <c r="C1628" s="116">
        <v>11425</v>
      </c>
      <c r="D1628" s="116">
        <v>5980</v>
      </c>
      <c r="E1628" s="117">
        <v>17411</v>
      </c>
      <c r="F1628" s="117">
        <v>478</v>
      </c>
      <c r="G1628" s="117">
        <v>7629</v>
      </c>
      <c r="H1628" s="104">
        <f>D1628/D1627*100</f>
        <v>18.724363590819426</v>
      </c>
      <c r="I1628" s="104">
        <f>E1628/E1627*100</f>
        <v>5.9919950717724753</v>
      </c>
      <c r="J1628" s="105">
        <f>D1628/B1628*100</f>
        <v>194.91525423728814</v>
      </c>
      <c r="K1628" s="106"/>
      <c r="L1628" s="106">
        <f>E1628/G1628</f>
        <v>2.282212609778477</v>
      </c>
      <c r="M1628" s="47" t="s">
        <v>564</v>
      </c>
    </row>
    <row r="1629" spans="1:13" s="89" customFormat="1" x14ac:dyDescent="0.2">
      <c r="A1629" s="47" t="s">
        <v>565</v>
      </c>
      <c r="B1629" s="116">
        <v>32964</v>
      </c>
      <c r="C1629" s="116">
        <v>247290</v>
      </c>
      <c r="D1629" s="116">
        <v>25957</v>
      </c>
      <c r="E1629" s="117">
        <v>273160</v>
      </c>
      <c r="F1629" s="117">
        <v>29354</v>
      </c>
      <c r="G1629" s="117">
        <v>314483</v>
      </c>
      <c r="H1629" s="104">
        <f>D1629/D1627*100</f>
        <v>81.275636409180578</v>
      </c>
      <c r="I1629" s="104">
        <f>E1629/E1627*100</f>
        <v>94.008004928227535</v>
      </c>
      <c r="J1629" s="105">
        <f>D1629/B1629*100</f>
        <v>78.743477733284791</v>
      </c>
      <c r="K1629" s="105">
        <f>D1629/F1629*100</f>
        <v>88.427471554132325</v>
      </c>
      <c r="L1629" s="105">
        <f>E1629/G1629*100</f>
        <v>86.860021050422446</v>
      </c>
      <c r="M1629" s="47" t="s">
        <v>831</v>
      </c>
    </row>
    <row r="1630" spans="1:13" s="89" customFormat="1" ht="22.5" x14ac:dyDescent="0.2">
      <c r="A1630" s="42" t="s">
        <v>792</v>
      </c>
      <c r="B1630" s="116"/>
      <c r="C1630" s="116"/>
      <c r="D1630" s="116"/>
      <c r="E1630" s="117"/>
      <c r="F1630" s="117"/>
      <c r="G1630" s="117"/>
      <c r="H1630" s="112"/>
      <c r="I1630" s="112"/>
      <c r="J1630" s="112"/>
      <c r="K1630" s="112"/>
      <c r="L1630" s="112"/>
      <c r="M1630" s="42" t="s">
        <v>1059</v>
      </c>
    </row>
    <row r="1631" spans="1:13" s="89" customFormat="1" x14ac:dyDescent="0.2">
      <c r="A1631" s="43" t="s">
        <v>555</v>
      </c>
      <c r="B1631" s="116">
        <v>105563</v>
      </c>
      <c r="C1631" s="116">
        <v>769594</v>
      </c>
      <c r="D1631" s="116">
        <v>129366</v>
      </c>
      <c r="E1631" s="117">
        <v>899688</v>
      </c>
      <c r="F1631" s="117">
        <v>80677</v>
      </c>
      <c r="G1631" s="117">
        <v>896118.2</v>
      </c>
      <c r="H1631" s="104">
        <f>H1632+H1633</f>
        <v>100</v>
      </c>
      <c r="I1631" s="104">
        <f>I1632+I1633</f>
        <v>100</v>
      </c>
      <c r="J1631" s="105">
        <f>D1631/B1631*100</f>
        <v>122.54862025520306</v>
      </c>
      <c r="K1631" s="105">
        <f>D1631/F1631*100</f>
        <v>160.35053360933102</v>
      </c>
      <c r="L1631" s="105">
        <f>E1631/G1631*100</f>
        <v>100.39836262671599</v>
      </c>
      <c r="M1631" s="43" t="s">
        <v>556</v>
      </c>
    </row>
    <row r="1632" spans="1:13" s="89" customFormat="1" x14ac:dyDescent="0.2">
      <c r="A1632" s="47" t="s">
        <v>562</v>
      </c>
      <c r="B1632" s="116">
        <v>0</v>
      </c>
      <c r="C1632" s="116">
        <v>0</v>
      </c>
      <c r="D1632" s="116">
        <v>0</v>
      </c>
      <c r="E1632" s="117">
        <v>0</v>
      </c>
      <c r="F1632" s="117">
        <v>0</v>
      </c>
      <c r="G1632" s="117">
        <v>0</v>
      </c>
      <c r="H1632" s="104">
        <f>D1632/D1631*100</f>
        <v>0</v>
      </c>
      <c r="I1632" s="104">
        <f>E1632/E1631*100</f>
        <v>0</v>
      </c>
      <c r="J1632" s="105">
        <v>0</v>
      </c>
      <c r="K1632" s="105">
        <v>0</v>
      </c>
      <c r="L1632" s="105">
        <v>0</v>
      </c>
      <c r="M1632" s="47" t="s">
        <v>830</v>
      </c>
    </row>
    <row r="1633" spans="1:13" s="89" customFormat="1" x14ac:dyDescent="0.2">
      <c r="A1633" s="47" t="s">
        <v>563</v>
      </c>
      <c r="B1633" s="116">
        <v>105563</v>
      </c>
      <c r="C1633" s="116">
        <v>769594</v>
      </c>
      <c r="D1633" s="116">
        <v>129366</v>
      </c>
      <c r="E1633" s="117">
        <v>899688</v>
      </c>
      <c r="F1633" s="117">
        <v>80677</v>
      </c>
      <c r="G1633" s="117">
        <v>896118.2</v>
      </c>
      <c r="H1633" s="104">
        <f>D1633/D1631*100</f>
        <v>100</v>
      </c>
      <c r="I1633" s="104">
        <f>E1633/E1631*100</f>
        <v>100</v>
      </c>
      <c r="J1633" s="105">
        <f>D1633/B1633*100</f>
        <v>122.54862025520306</v>
      </c>
      <c r="K1633" s="105">
        <f>D1633/F1633*100</f>
        <v>160.35053360933102</v>
      </c>
      <c r="L1633" s="105">
        <f>E1633/G1633*100</f>
        <v>100.39836262671599</v>
      </c>
      <c r="M1633" s="47" t="s">
        <v>563</v>
      </c>
    </row>
    <row r="1634" spans="1:13" s="89" customFormat="1" x14ac:dyDescent="0.2">
      <c r="A1634" s="43" t="s">
        <v>557</v>
      </c>
      <c r="B1634" s="116">
        <v>105563</v>
      </c>
      <c r="C1634" s="116">
        <v>769594</v>
      </c>
      <c r="D1634" s="116">
        <v>129366</v>
      </c>
      <c r="E1634" s="117">
        <v>899688</v>
      </c>
      <c r="F1634" s="117">
        <v>80677</v>
      </c>
      <c r="G1634" s="117">
        <v>896118.2</v>
      </c>
      <c r="H1634" s="104">
        <f>H1635+H1636</f>
        <v>100</v>
      </c>
      <c r="I1634" s="104">
        <f>I1635+I1636</f>
        <v>100</v>
      </c>
      <c r="J1634" s="105">
        <f>D1634/B1634*100</f>
        <v>122.54862025520306</v>
      </c>
      <c r="K1634" s="105">
        <f>D1634/F1634*100</f>
        <v>160.35053360933102</v>
      </c>
      <c r="L1634" s="105">
        <f>E1634/G1634*100</f>
        <v>100.39836262671599</v>
      </c>
      <c r="M1634" s="43" t="s">
        <v>558</v>
      </c>
    </row>
    <row r="1635" spans="1:13" s="89" customFormat="1" x14ac:dyDescent="0.2">
      <c r="A1635" s="47" t="s">
        <v>564</v>
      </c>
      <c r="B1635" s="116">
        <v>18071</v>
      </c>
      <c r="C1635" s="116">
        <v>34385.699999999997</v>
      </c>
      <c r="D1635" s="116">
        <v>5572</v>
      </c>
      <c r="E1635" s="117">
        <v>39957.699999999997</v>
      </c>
      <c r="F1635" s="117">
        <v>1356</v>
      </c>
      <c r="G1635" s="117">
        <v>10273</v>
      </c>
      <c r="H1635" s="104">
        <f>D1635/D1634*100</f>
        <v>4.3071595318708162</v>
      </c>
      <c r="I1635" s="104">
        <f>E1635/E1634*100</f>
        <v>4.4412840895955039</v>
      </c>
      <c r="J1635" s="105">
        <f>D1635/B1635*100</f>
        <v>30.8339328205412</v>
      </c>
      <c r="K1635" s="106">
        <f>D1635/F1635</f>
        <v>4.109144542772861</v>
      </c>
      <c r="L1635" s="106">
        <f>E1635/G1635</f>
        <v>3.8895843473182126</v>
      </c>
      <c r="M1635" s="47" t="s">
        <v>564</v>
      </c>
    </row>
    <row r="1636" spans="1:13" s="89" customFormat="1" x14ac:dyDescent="0.2">
      <c r="A1636" s="47" t="s">
        <v>565</v>
      </c>
      <c r="B1636" s="116">
        <v>87492</v>
      </c>
      <c r="C1636" s="116">
        <v>735208.3</v>
      </c>
      <c r="D1636" s="116">
        <v>123794</v>
      </c>
      <c r="E1636" s="117">
        <v>859730.3</v>
      </c>
      <c r="F1636" s="117">
        <v>79321</v>
      </c>
      <c r="G1636" s="117">
        <v>885845.2</v>
      </c>
      <c r="H1636" s="104">
        <f>D1636/D1634*100</f>
        <v>95.692840468129177</v>
      </c>
      <c r="I1636" s="104">
        <f>E1636/E1634*100</f>
        <v>95.558715910404501</v>
      </c>
      <c r="J1636" s="105">
        <f>D1636/B1636*100</f>
        <v>141.49179353540896</v>
      </c>
      <c r="K1636" s="105">
        <f>D1636/F1636*100</f>
        <v>156.06711967826931</v>
      </c>
      <c r="L1636" s="105">
        <f>E1636/G1636*100</f>
        <v>97.051979284868295</v>
      </c>
      <c r="M1636" s="47" t="s">
        <v>831</v>
      </c>
    </row>
    <row r="1637" spans="1:13" s="89" customFormat="1" ht="33.75" x14ac:dyDescent="0.2">
      <c r="A1637" s="42" t="s">
        <v>793</v>
      </c>
      <c r="B1637" s="116"/>
      <c r="C1637" s="116"/>
      <c r="D1637" s="116"/>
      <c r="E1637" s="117"/>
      <c r="F1637" s="117"/>
      <c r="G1637" s="117"/>
      <c r="H1637" s="112"/>
      <c r="I1637" s="112"/>
      <c r="J1637" s="112"/>
      <c r="K1637" s="112"/>
      <c r="L1637" s="112"/>
      <c r="M1637" s="42" t="s">
        <v>1060</v>
      </c>
    </row>
    <row r="1638" spans="1:13" s="89" customFormat="1" x14ac:dyDescent="0.2">
      <c r="A1638" s="43" t="s">
        <v>555</v>
      </c>
      <c r="B1638" s="116">
        <v>41380</v>
      </c>
      <c r="C1638" s="116">
        <v>118698</v>
      </c>
      <c r="D1638" s="116">
        <v>36511</v>
      </c>
      <c r="E1638" s="117">
        <v>155135</v>
      </c>
      <c r="F1638" s="117">
        <v>22371</v>
      </c>
      <c r="G1638" s="117">
        <v>113560</v>
      </c>
      <c r="H1638" s="104">
        <f>H1639+H1640</f>
        <v>100</v>
      </c>
      <c r="I1638" s="104">
        <f>I1639+I1640</f>
        <v>99.999999999999986</v>
      </c>
      <c r="J1638" s="105">
        <f>D1638/B1638*100</f>
        <v>88.233446109231522</v>
      </c>
      <c r="K1638" s="105">
        <f t="shared" ref="K1638:L1643" si="305">D1638/F1638*100</f>
        <v>163.20683027133342</v>
      </c>
      <c r="L1638" s="105">
        <f t="shared" si="305"/>
        <v>136.61060232476223</v>
      </c>
      <c r="M1638" s="43" t="s">
        <v>556</v>
      </c>
    </row>
    <row r="1639" spans="1:13" s="89" customFormat="1" x14ac:dyDescent="0.2">
      <c r="A1639" s="47" t="s">
        <v>562</v>
      </c>
      <c r="B1639" s="116">
        <v>0</v>
      </c>
      <c r="C1639" s="116">
        <v>240</v>
      </c>
      <c r="D1639" s="116">
        <v>0</v>
      </c>
      <c r="E1639" s="117">
        <v>240</v>
      </c>
      <c r="F1639" s="117">
        <v>48</v>
      </c>
      <c r="G1639" s="117">
        <v>555</v>
      </c>
      <c r="H1639" s="104">
        <f>D1639/D1638*100</f>
        <v>0</v>
      </c>
      <c r="I1639" s="104">
        <f>E1639/E1638*100</f>
        <v>0.15470396751216683</v>
      </c>
      <c r="J1639" s="105">
        <v>0</v>
      </c>
      <c r="K1639" s="105">
        <f t="shared" si="305"/>
        <v>0</v>
      </c>
      <c r="L1639" s="105">
        <f t="shared" si="305"/>
        <v>43.243243243243242</v>
      </c>
      <c r="M1639" s="47" t="s">
        <v>830</v>
      </c>
    </row>
    <row r="1640" spans="1:13" s="89" customFormat="1" x14ac:dyDescent="0.2">
      <c r="A1640" s="47" t="s">
        <v>563</v>
      </c>
      <c r="B1640" s="116">
        <v>41380</v>
      </c>
      <c r="C1640" s="116">
        <v>118458</v>
      </c>
      <c r="D1640" s="116">
        <v>36511</v>
      </c>
      <c r="E1640" s="117">
        <v>154895</v>
      </c>
      <c r="F1640" s="117">
        <v>22323</v>
      </c>
      <c r="G1640" s="117">
        <v>113005</v>
      </c>
      <c r="H1640" s="104">
        <f>D1640/D1638*100</f>
        <v>100</v>
      </c>
      <c r="I1640" s="104">
        <f>E1640/E1638*100</f>
        <v>99.845296032487823</v>
      </c>
      <c r="J1640" s="105">
        <f>D1640/B1640*100</f>
        <v>88.233446109231522</v>
      </c>
      <c r="K1640" s="105">
        <f t="shared" si="305"/>
        <v>163.55776553330645</v>
      </c>
      <c r="L1640" s="105">
        <f t="shared" si="305"/>
        <v>137.06915623202514</v>
      </c>
      <c r="M1640" s="47" t="s">
        <v>563</v>
      </c>
    </row>
    <row r="1641" spans="1:13" s="89" customFormat="1" x14ac:dyDescent="0.2">
      <c r="A1641" s="43" t="s">
        <v>557</v>
      </c>
      <c r="B1641" s="116">
        <v>41380</v>
      </c>
      <c r="C1641" s="116">
        <v>118698</v>
      </c>
      <c r="D1641" s="116">
        <v>36511</v>
      </c>
      <c r="E1641" s="117">
        <v>155135</v>
      </c>
      <c r="F1641" s="117">
        <v>22371</v>
      </c>
      <c r="G1641" s="117">
        <v>113560</v>
      </c>
      <c r="H1641" s="104">
        <f>H1642+H1643</f>
        <v>100</v>
      </c>
      <c r="I1641" s="104">
        <f>I1642+I1643</f>
        <v>100</v>
      </c>
      <c r="J1641" s="105">
        <f>D1641/B1641*100</f>
        <v>88.233446109231522</v>
      </c>
      <c r="K1641" s="105">
        <f t="shared" si="305"/>
        <v>163.20683027133342</v>
      </c>
      <c r="L1641" s="105">
        <f t="shared" si="305"/>
        <v>136.61060232476223</v>
      </c>
      <c r="M1641" s="43" t="s">
        <v>558</v>
      </c>
    </row>
    <row r="1642" spans="1:13" s="89" customFormat="1" x14ac:dyDescent="0.2">
      <c r="A1642" s="47" t="s">
        <v>564</v>
      </c>
      <c r="B1642" s="116">
        <v>1205</v>
      </c>
      <c r="C1642" s="116">
        <v>1736</v>
      </c>
      <c r="D1642" s="116">
        <v>1147</v>
      </c>
      <c r="E1642" s="117">
        <v>2883</v>
      </c>
      <c r="F1642" s="117">
        <v>939</v>
      </c>
      <c r="G1642" s="117">
        <v>4562</v>
      </c>
      <c r="H1642" s="104">
        <f>D1642/D1641*100</f>
        <v>3.1415189942756978</v>
      </c>
      <c r="I1642" s="104">
        <f>E1642/E1641*100</f>
        <v>1.8583814097399041</v>
      </c>
      <c r="J1642" s="105">
        <f>D1642/B1642*100</f>
        <v>95.186721991701233</v>
      </c>
      <c r="K1642" s="105">
        <f t="shared" si="305"/>
        <v>122.15122470713524</v>
      </c>
      <c r="L1642" s="105">
        <f t="shared" si="305"/>
        <v>63.195966681280133</v>
      </c>
      <c r="M1642" s="47" t="s">
        <v>564</v>
      </c>
    </row>
    <row r="1643" spans="1:13" s="89" customFormat="1" x14ac:dyDescent="0.2">
      <c r="A1643" s="47" t="s">
        <v>565</v>
      </c>
      <c r="B1643" s="116">
        <v>40175</v>
      </c>
      <c r="C1643" s="116">
        <v>116962</v>
      </c>
      <c r="D1643" s="116">
        <v>35364</v>
      </c>
      <c r="E1643" s="117">
        <v>152252</v>
      </c>
      <c r="F1643" s="117">
        <v>21432</v>
      </c>
      <c r="G1643" s="117">
        <v>108998</v>
      </c>
      <c r="H1643" s="104">
        <f>D1643/D1641*100</f>
        <v>96.8584810057243</v>
      </c>
      <c r="I1643" s="104">
        <f>E1643/E1641*100</f>
        <v>98.141618590260094</v>
      </c>
      <c r="J1643" s="105">
        <f>D1643/B1643*100</f>
        <v>88.024891101431237</v>
      </c>
      <c r="K1643" s="105">
        <f t="shared" si="305"/>
        <v>165.00559910414333</v>
      </c>
      <c r="L1643" s="105">
        <f t="shared" si="305"/>
        <v>139.68329694122826</v>
      </c>
      <c r="M1643" s="47" t="s">
        <v>831</v>
      </c>
    </row>
    <row r="1644" spans="1:13" s="89" customFormat="1" ht="22.5" x14ac:dyDescent="0.2">
      <c r="A1644" s="42" t="s">
        <v>794</v>
      </c>
      <c r="B1644" s="116"/>
      <c r="C1644" s="116"/>
      <c r="D1644" s="116"/>
      <c r="E1644" s="117"/>
      <c r="F1644" s="117"/>
      <c r="G1644" s="117"/>
      <c r="H1644" s="112"/>
      <c r="I1644" s="112"/>
      <c r="J1644" s="112"/>
      <c r="K1644" s="112"/>
      <c r="L1644" s="112"/>
      <c r="M1644" s="42" t="s">
        <v>1061</v>
      </c>
    </row>
    <row r="1645" spans="1:13" s="89" customFormat="1" x14ac:dyDescent="0.2">
      <c r="A1645" s="43" t="s">
        <v>555</v>
      </c>
      <c r="B1645" s="116">
        <v>495683</v>
      </c>
      <c r="C1645" s="116">
        <v>2573763.5</v>
      </c>
      <c r="D1645" s="116">
        <v>427294</v>
      </c>
      <c r="E1645" s="117">
        <v>3001461.5</v>
      </c>
      <c r="F1645" s="117">
        <v>303649</v>
      </c>
      <c r="G1645" s="117">
        <v>2782393</v>
      </c>
      <c r="H1645" s="104">
        <f>H1646+H1647</f>
        <v>100</v>
      </c>
      <c r="I1645" s="104">
        <f>I1646+I1647</f>
        <v>100</v>
      </c>
      <c r="J1645" s="105">
        <f>D1645/B1645*100</f>
        <v>86.203077370012693</v>
      </c>
      <c r="K1645" s="105">
        <f t="shared" ref="K1645:L1648" si="306">D1645/F1645*100</f>
        <v>140.71971256286039</v>
      </c>
      <c r="L1645" s="105">
        <f t="shared" si="306"/>
        <v>107.87338452907265</v>
      </c>
      <c r="M1645" s="43" t="s">
        <v>556</v>
      </c>
    </row>
    <row r="1646" spans="1:13" s="89" customFormat="1" x14ac:dyDescent="0.2">
      <c r="A1646" s="47" t="s">
        <v>562</v>
      </c>
      <c r="B1646" s="116">
        <v>881</v>
      </c>
      <c r="C1646" s="116">
        <v>22440</v>
      </c>
      <c r="D1646" s="116">
        <v>2221</v>
      </c>
      <c r="E1646" s="117">
        <v>24661</v>
      </c>
      <c r="F1646" s="117">
        <v>2021</v>
      </c>
      <c r="G1646" s="117">
        <v>19136</v>
      </c>
      <c r="H1646" s="104">
        <f>D1646/D1645*100</f>
        <v>0.51978263209874231</v>
      </c>
      <c r="I1646" s="104">
        <f>E1646/E1645*100</f>
        <v>0.82163306109373713</v>
      </c>
      <c r="J1646" s="106">
        <f>D1646/B1646</f>
        <v>2.5209988649262201</v>
      </c>
      <c r="K1646" s="105">
        <f t="shared" si="306"/>
        <v>109.89609104403762</v>
      </c>
      <c r="L1646" s="105">
        <f t="shared" si="306"/>
        <v>128.87228260869566</v>
      </c>
      <c r="M1646" s="47" t="s">
        <v>830</v>
      </c>
    </row>
    <row r="1647" spans="1:13" s="89" customFormat="1" x14ac:dyDescent="0.2">
      <c r="A1647" s="47" t="s">
        <v>563</v>
      </c>
      <c r="B1647" s="116">
        <v>494802</v>
      </c>
      <c r="C1647" s="116">
        <v>2551323.5</v>
      </c>
      <c r="D1647" s="116">
        <v>425073</v>
      </c>
      <c r="E1647" s="117">
        <v>2976800.5</v>
      </c>
      <c r="F1647" s="117">
        <v>301628</v>
      </c>
      <c r="G1647" s="117">
        <v>2763257</v>
      </c>
      <c r="H1647" s="104">
        <f>D1647/D1645*100</f>
        <v>99.480217367901261</v>
      </c>
      <c r="I1647" s="104">
        <f>E1647/E1645*100</f>
        <v>99.178366938906265</v>
      </c>
      <c r="J1647" s="105">
        <f>D1647/B1647*100</f>
        <v>85.907696411898087</v>
      </c>
      <c r="K1647" s="105">
        <f t="shared" si="306"/>
        <v>140.92624026947101</v>
      </c>
      <c r="L1647" s="105">
        <f t="shared" si="306"/>
        <v>107.72796377608019</v>
      </c>
      <c r="M1647" s="47" t="s">
        <v>563</v>
      </c>
    </row>
    <row r="1648" spans="1:13" s="89" customFormat="1" x14ac:dyDescent="0.2">
      <c r="A1648" s="43" t="s">
        <v>557</v>
      </c>
      <c r="B1648" s="116">
        <v>495683</v>
      </c>
      <c r="C1648" s="116">
        <v>2573763.5</v>
      </c>
      <c r="D1648" s="116">
        <v>427294</v>
      </c>
      <c r="E1648" s="117">
        <v>3001461.5</v>
      </c>
      <c r="F1648" s="117">
        <v>303649</v>
      </c>
      <c r="G1648" s="117">
        <v>2782393</v>
      </c>
      <c r="H1648" s="104">
        <f>H1649+H1650</f>
        <v>100</v>
      </c>
      <c r="I1648" s="104">
        <f>I1649+I1650</f>
        <v>100.00000000000001</v>
      </c>
      <c r="J1648" s="105">
        <f>D1648/B1648*100</f>
        <v>86.203077370012693</v>
      </c>
      <c r="K1648" s="105">
        <f t="shared" si="306"/>
        <v>140.71971256286039</v>
      </c>
      <c r="L1648" s="105">
        <f t="shared" si="306"/>
        <v>107.87338452907265</v>
      </c>
      <c r="M1648" s="43" t="s">
        <v>558</v>
      </c>
    </row>
    <row r="1649" spans="1:13" s="89" customFormat="1" x14ac:dyDescent="0.2">
      <c r="A1649" s="47" t="s">
        <v>564</v>
      </c>
      <c r="B1649" s="116">
        <v>91293</v>
      </c>
      <c r="C1649" s="116">
        <v>523138.3</v>
      </c>
      <c r="D1649" s="116">
        <v>99511</v>
      </c>
      <c r="E1649" s="117">
        <v>627161.30000000005</v>
      </c>
      <c r="F1649" s="117">
        <v>28841</v>
      </c>
      <c r="G1649" s="117">
        <v>170444</v>
      </c>
      <c r="H1649" s="104">
        <f>D1649/D1648*100</f>
        <v>23.288649033218345</v>
      </c>
      <c r="I1649" s="104">
        <f>E1649/E1648*100</f>
        <v>20.895197223086154</v>
      </c>
      <c r="J1649" s="105">
        <f>D1649/B1649*100</f>
        <v>109.00178546000241</v>
      </c>
      <c r="K1649" s="106">
        <f>D1649/F1649</f>
        <v>3.4503311258278146</v>
      </c>
      <c r="L1649" s="106">
        <f>E1649/G1649</f>
        <v>3.6795739363075266</v>
      </c>
      <c r="M1649" s="47" t="s">
        <v>564</v>
      </c>
    </row>
    <row r="1650" spans="1:13" s="89" customFormat="1" x14ac:dyDescent="0.2">
      <c r="A1650" s="47" t="s">
        <v>565</v>
      </c>
      <c r="B1650" s="116">
        <v>404390</v>
      </c>
      <c r="C1650" s="116">
        <v>2050625.2</v>
      </c>
      <c r="D1650" s="116">
        <v>327783</v>
      </c>
      <c r="E1650" s="117">
        <v>2374300.2000000002</v>
      </c>
      <c r="F1650" s="117">
        <v>274808</v>
      </c>
      <c r="G1650" s="117">
        <v>2611949</v>
      </c>
      <c r="H1650" s="104">
        <f>D1650/D1648*100</f>
        <v>76.711350966781652</v>
      </c>
      <c r="I1650" s="104">
        <f>E1650/E1648*100</f>
        <v>79.104802776913857</v>
      </c>
      <c r="J1650" s="105">
        <f>D1650/B1650*100</f>
        <v>81.056158658720548</v>
      </c>
      <c r="K1650" s="105">
        <f>D1650/F1650*100</f>
        <v>119.27709528106895</v>
      </c>
      <c r="L1650" s="105">
        <f>E1650/G1650*100</f>
        <v>90.901476253939123</v>
      </c>
      <c r="M1650" s="47" t="s">
        <v>831</v>
      </c>
    </row>
    <row r="1651" spans="1:13" s="89" customFormat="1" ht="56.25" x14ac:dyDescent="0.2">
      <c r="A1651" s="42" t="s">
        <v>795</v>
      </c>
      <c r="B1651" s="116"/>
      <c r="C1651" s="116"/>
      <c r="D1651" s="116"/>
      <c r="E1651" s="117"/>
      <c r="F1651" s="117"/>
      <c r="G1651" s="117"/>
      <c r="H1651" s="112"/>
      <c r="I1651" s="112"/>
      <c r="J1651" s="112"/>
      <c r="K1651" s="112"/>
      <c r="L1651" s="112"/>
      <c r="M1651" s="42" t="s">
        <v>1062</v>
      </c>
    </row>
    <row r="1652" spans="1:13" s="89" customFormat="1" x14ac:dyDescent="0.2">
      <c r="A1652" s="43" t="s">
        <v>555</v>
      </c>
      <c r="B1652" s="116">
        <v>2968.3330000000001</v>
      </c>
      <c r="C1652" s="116">
        <v>36094.667000000001</v>
      </c>
      <c r="D1652" s="116">
        <v>6125.3329999999996</v>
      </c>
      <c r="E1652" s="117">
        <v>42245</v>
      </c>
      <c r="F1652" s="117">
        <v>5329</v>
      </c>
      <c r="G1652" s="117">
        <v>49190</v>
      </c>
      <c r="H1652" s="104">
        <f>H1653+H1654</f>
        <v>100</v>
      </c>
      <c r="I1652" s="104">
        <f>I1653+I1654</f>
        <v>100</v>
      </c>
      <c r="J1652" s="106">
        <f>D1652/B1652</f>
        <v>2.0635599173003834</v>
      </c>
      <c r="K1652" s="105">
        <f t="shared" ref="K1652:L1655" si="307">D1652/F1652*100</f>
        <v>114.94338525051604</v>
      </c>
      <c r="L1652" s="105">
        <f t="shared" si="307"/>
        <v>85.881276682252491</v>
      </c>
      <c r="M1652" s="43" t="s">
        <v>556</v>
      </c>
    </row>
    <row r="1653" spans="1:13" s="89" customFormat="1" x14ac:dyDescent="0.2">
      <c r="A1653" s="47" t="s">
        <v>562</v>
      </c>
      <c r="B1653" s="116">
        <v>692.33299999999997</v>
      </c>
      <c r="C1653" s="116">
        <v>9272.6669999999995</v>
      </c>
      <c r="D1653" s="116">
        <v>463.33300000000003</v>
      </c>
      <c r="E1653" s="117">
        <v>9736</v>
      </c>
      <c r="F1653" s="117">
        <v>1643</v>
      </c>
      <c r="G1653" s="117">
        <v>10879</v>
      </c>
      <c r="H1653" s="104">
        <f>D1653/D1652*100</f>
        <v>7.564209162179429</v>
      </c>
      <c r="I1653" s="104">
        <f>E1653/E1652*100</f>
        <v>23.046514380400048</v>
      </c>
      <c r="J1653" s="105">
        <f>D1653/B1653*100</f>
        <v>66.92343135456494</v>
      </c>
      <c r="K1653" s="105">
        <f t="shared" si="307"/>
        <v>28.200426049908707</v>
      </c>
      <c r="L1653" s="105">
        <f t="shared" si="307"/>
        <v>89.493519624965529</v>
      </c>
      <c r="M1653" s="47" t="s">
        <v>830</v>
      </c>
    </row>
    <row r="1654" spans="1:13" s="89" customFormat="1" x14ac:dyDescent="0.2">
      <c r="A1654" s="47" t="s">
        <v>563</v>
      </c>
      <c r="B1654" s="116">
        <v>2276</v>
      </c>
      <c r="C1654" s="116">
        <v>26822</v>
      </c>
      <c r="D1654" s="116">
        <v>5662</v>
      </c>
      <c r="E1654" s="117">
        <v>32509</v>
      </c>
      <c r="F1654" s="117">
        <v>3686</v>
      </c>
      <c r="G1654" s="117">
        <v>38311</v>
      </c>
      <c r="H1654" s="104">
        <f>D1654/D1652*100</f>
        <v>92.435790837820576</v>
      </c>
      <c r="I1654" s="104">
        <f>E1654/E1652*100</f>
        <v>76.953485619599945</v>
      </c>
      <c r="J1654" s="106">
        <f>D1654/B1654</f>
        <v>2.4876977152899826</v>
      </c>
      <c r="K1654" s="105">
        <f t="shared" si="307"/>
        <v>153.60824742268042</v>
      </c>
      <c r="L1654" s="105">
        <f t="shared" si="307"/>
        <v>84.855524522982947</v>
      </c>
      <c r="M1654" s="47" t="s">
        <v>563</v>
      </c>
    </row>
    <row r="1655" spans="1:13" s="89" customFormat="1" x14ac:dyDescent="0.2">
      <c r="A1655" s="43" t="s">
        <v>557</v>
      </c>
      <c r="B1655" s="116">
        <v>2968.3330000000001</v>
      </c>
      <c r="C1655" s="116">
        <v>36094.667000000001</v>
      </c>
      <c r="D1655" s="116">
        <v>6125.3329999999996</v>
      </c>
      <c r="E1655" s="117">
        <v>42245</v>
      </c>
      <c r="F1655" s="117">
        <v>5329</v>
      </c>
      <c r="G1655" s="117">
        <v>49190</v>
      </c>
      <c r="H1655" s="104">
        <f>H1656+H1657</f>
        <v>100</v>
      </c>
      <c r="I1655" s="104">
        <f>I1656+I1657</f>
        <v>100</v>
      </c>
      <c r="J1655" s="106">
        <f>D1655/B1655</f>
        <v>2.0635599173003834</v>
      </c>
      <c r="K1655" s="105">
        <f t="shared" si="307"/>
        <v>114.94338525051604</v>
      </c>
      <c r="L1655" s="105">
        <f t="shared" si="307"/>
        <v>85.881276682252491</v>
      </c>
      <c r="M1655" s="43" t="s">
        <v>558</v>
      </c>
    </row>
    <row r="1656" spans="1:13" s="89" customFormat="1" x14ac:dyDescent="0.2">
      <c r="A1656" s="47" t="s">
        <v>564</v>
      </c>
      <c r="B1656" s="116">
        <v>284</v>
      </c>
      <c r="C1656" s="116">
        <v>1424</v>
      </c>
      <c r="D1656" s="116">
        <v>225</v>
      </c>
      <c r="E1656" s="117">
        <v>1650</v>
      </c>
      <c r="F1656" s="117">
        <v>42</v>
      </c>
      <c r="G1656" s="117">
        <v>565</v>
      </c>
      <c r="H1656" s="104">
        <f>D1656/D1655*100</f>
        <v>3.6732696818279105</v>
      </c>
      <c r="I1656" s="104">
        <f>E1656/E1655*100</f>
        <v>3.9057876671795477</v>
      </c>
      <c r="J1656" s="105">
        <f>D1656/B1656*100</f>
        <v>79.225352112676063</v>
      </c>
      <c r="K1656" s="106"/>
      <c r="L1656" s="106">
        <f>E1656/G1656</f>
        <v>2.9203539823008851</v>
      </c>
      <c r="M1656" s="47" t="s">
        <v>564</v>
      </c>
    </row>
    <row r="1657" spans="1:13" s="89" customFormat="1" x14ac:dyDescent="0.2">
      <c r="A1657" s="47" t="s">
        <v>565</v>
      </c>
      <c r="B1657" s="116">
        <v>2684.3330000000001</v>
      </c>
      <c r="C1657" s="116">
        <v>34670.667000000001</v>
      </c>
      <c r="D1657" s="116">
        <v>5900.3329999999996</v>
      </c>
      <c r="E1657" s="117">
        <v>40595</v>
      </c>
      <c r="F1657" s="117">
        <v>5287</v>
      </c>
      <c r="G1657" s="117">
        <v>48625</v>
      </c>
      <c r="H1657" s="104">
        <f>D1657/D1655*100</f>
        <v>96.326730318172096</v>
      </c>
      <c r="I1657" s="104">
        <f>E1657/E1655*100</f>
        <v>96.094212332820447</v>
      </c>
      <c r="J1657" s="106">
        <f>D1657/B1657</f>
        <v>2.198062982498818</v>
      </c>
      <c r="K1657" s="105">
        <f>D1657/F1657*100</f>
        <v>111.60077548704368</v>
      </c>
      <c r="L1657" s="105">
        <f>E1657/G1657*100</f>
        <v>83.485861182519287</v>
      </c>
      <c r="M1657" s="47" t="s">
        <v>831</v>
      </c>
    </row>
    <row r="1658" spans="1:13" s="89" customFormat="1" ht="33.75" x14ac:dyDescent="0.2">
      <c r="A1658" s="42" t="s">
        <v>796</v>
      </c>
      <c r="B1658" s="116"/>
      <c r="C1658" s="116"/>
      <c r="D1658" s="116"/>
      <c r="E1658" s="117"/>
      <c r="F1658" s="117"/>
      <c r="G1658" s="117"/>
      <c r="H1658" s="112"/>
      <c r="I1658" s="112"/>
      <c r="J1658" s="112"/>
      <c r="K1658" s="112"/>
      <c r="L1658" s="112"/>
      <c r="M1658" s="42" t="s">
        <v>1063</v>
      </c>
    </row>
    <row r="1659" spans="1:13" s="89" customFormat="1" x14ac:dyDescent="0.2">
      <c r="A1659" s="43" t="s">
        <v>555</v>
      </c>
      <c r="B1659" s="116">
        <v>276640.66700000002</v>
      </c>
      <c r="C1659" s="116">
        <v>2038418.3330000001</v>
      </c>
      <c r="D1659" s="116">
        <v>349984.66700000002</v>
      </c>
      <c r="E1659" s="117">
        <v>2389573</v>
      </c>
      <c r="F1659" s="117">
        <v>234161</v>
      </c>
      <c r="G1659" s="117">
        <v>2834075</v>
      </c>
      <c r="H1659" s="104">
        <f>H1660+H1661</f>
        <v>100</v>
      </c>
      <c r="I1659" s="104">
        <f>I1660+I1661</f>
        <v>100</v>
      </c>
      <c r="J1659" s="105">
        <f t="shared" ref="J1659:J1664" si="308">D1659/B1659*100</f>
        <v>126.51237101015231</v>
      </c>
      <c r="K1659" s="105">
        <f t="shared" ref="K1659:L1663" si="309">D1659/F1659*100</f>
        <v>149.46326117500354</v>
      </c>
      <c r="L1659" s="105">
        <f t="shared" si="309"/>
        <v>84.315799687728799</v>
      </c>
      <c r="M1659" s="43" t="s">
        <v>556</v>
      </c>
    </row>
    <row r="1660" spans="1:13" s="89" customFormat="1" x14ac:dyDescent="0.2">
      <c r="A1660" s="47" t="s">
        <v>562</v>
      </c>
      <c r="B1660" s="116">
        <v>202780.66699999999</v>
      </c>
      <c r="C1660" s="116">
        <v>1780365.3330000001</v>
      </c>
      <c r="D1660" s="116">
        <v>292511.66700000002</v>
      </c>
      <c r="E1660" s="117">
        <v>2072877</v>
      </c>
      <c r="F1660" s="117">
        <v>200061</v>
      </c>
      <c r="G1660" s="117">
        <v>2522231</v>
      </c>
      <c r="H1660" s="104">
        <f>D1660/D1659*100</f>
        <v>83.578423451333663</v>
      </c>
      <c r="I1660" s="104">
        <f>E1660/E1659*100</f>
        <v>86.746753499474593</v>
      </c>
      <c r="J1660" s="105">
        <f t="shared" si="308"/>
        <v>144.25027362199182</v>
      </c>
      <c r="K1660" s="105">
        <f t="shared" si="309"/>
        <v>146.21123907208303</v>
      </c>
      <c r="L1660" s="105">
        <f t="shared" si="309"/>
        <v>82.184264645070186</v>
      </c>
      <c r="M1660" s="47" t="s">
        <v>830</v>
      </c>
    </row>
    <row r="1661" spans="1:13" s="89" customFormat="1" x14ac:dyDescent="0.2">
      <c r="A1661" s="47" t="s">
        <v>563</v>
      </c>
      <c r="B1661" s="116">
        <v>73860</v>
      </c>
      <c r="C1661" s="116">
        <v>258053</v>
      </c>
      <c r="D1661" s="116">
        <v>57473</v>
      </c>
      <c r="E1661" s="117">
        <v>316696</v>
      </c>
      <c r="F1661" s="117">
        <v>34100</v>
      </c>
      <c r="G1661" s="117">
        <v>311844</v>
      </c>
      <c r="H1661" s="104">
        <f>D1661/D1659*100</f>
        <v>16.421576548666344</v>
      </c>
      <c r="I1661" s="104">
        <f>E1661/E1659*100</f>
        <v>13.253246500525407</v>
      </c>
      <c r="J1661" s="105">
        <f t="shared" si="308"/>
        <v>77.813430815055511</v>
      </c>
      <c r="K1661" s="105">
        <f t="shared" si="309"/>
        <v>168.54252199413492</v>
      </c>
      <c r="L1661" s="105">
        <f t="shared" si="309"/>
        <v>101.55590615820731</v>
      </c>
      <c r="M1661" s="47" t="s">
        <v>563</v>
      </c>
    </row>
    <row r="1662" spans="1:13" s="89" customFormat="1" x14ac:dyDescent="0.2">
      <c r="A1662" s="43" t="s">
        <v>557</v>
      </c>
      <c r="B1662" s="116">
        <v>276640.66700000002</v>
      </c>
      <c r="C1662" s="116">
        <v>2038418.3330000001</v>
      </c>
      <c r="D1662" s="116">
        <v>349984.66700000002</v>
      </c>
      <c r="E1662" s="117">
        <v>2389573</v>
      </c>
      <c r="F1662" s="117">
        <v>234161</v>
      </c>
      <c r="G1662" s="117">
        <v>2834075</v>
      </c>
      <c r="H1662" s="104">
        <f>H1663+H1664</f>
        <v>100</v>
      </c>
      <c r="I1662" s="104">
        <f>I1663+I1664</f>
        <v>100</v>
      </c>
      <c r="J1662" s="105">
        <f t="shared" si="308"/>
        <v>126.51237101015231</v>
      </c>
      <c r="K1662" s="105">
        <f t="shared" si="309"/>
        <v>149.46326117500354</v>
      </c>
      <c r="L1662" s="105">
        <f t="shared" si="309"/>
        <v>84.315799687728799</v>
      </c>
      <c r="M1662" s="43" t="s">
        <v>558</v>
      </c>
    </row>
    <row r="1663" spans="1:13" s="89" customFormat="1" x14ac:dyDescent="0.2">
      <c r="A1663" s="47" t="s">
        <v>564</v>
      </c>
      <c r="B1663" s="116">
        <v>161014</v>
      </c>
      <c r="C1663" s="116">
        <v>1083523</v>
      </c>
      <c r="D1663" s="116">
        <v>169978</v>
      </c>
      <c r="E1663" s="117">
        <v>1253502</v>
      </c>
      <c r="F1663" s="117">
        <v>188420</v>
      </c>
      <c r="G1663" s="117">
        <v>1977732</v>
      </c>
      <c r="H1663" s="104">
        <f>D1663/D1662*100</f>
        <v>48.567270519882513</v>
      </c>
      <c r="I1663" s="104">
        <f>E1663/E1662*100</f>
        <v>52.457154479063831</v>
      </c>
      <c r="J1663" s="105">
        <f t="shared" si="308"/>
        <v>105.56721775746209</v>
      </c>
      <c r="K1663" s="105">
        <f t="shared" si="309"/>
        <v>90.212291688780383</v>
      </c>
      <c r="L1663" s="105">
        <f t="shared" si="309"/>
        <v>63.380781622585872</v>
      </c>
      <c r="M1663" s="47" t="s">
        <v>564</v>
      </c>
    </row>
    <row r="1664" spans="1:13" s="89" customFormat="1" x14ac:dyDescent="0.2">
      <c r="A1664" s="47" t="s">
        <v>565</v>
      </c>
      <c r="B1664" s="116">
        <v>115626.667</v>
      </c>
      <c r="C1664" s="116">
        <v>954895.33299999998</v>
      </c>
      <c r="D1664" s="116">
        <v>180006.66699999999</v>
      </c>
      <c r="E1664" s="117">
        <v>1136071</v>
      </c>
      <c r="F1664" s="117">
        <v>45741</v>
      </c>
      <c r="G1664" s="117">
        <v>856343</v>
      </c>
      <c r="H1664" s="104">
        <f>D1664/D1662*100</f>
        <v>51.43272948011748</v>
      </c>
      <c r="I1664" s="104">
        <f>E1664/E1662*100</f>
        <v>47.542845520936169</v>
      </c>
      <c r="J1664" s="105">
        <f t="shared" si="308"/>
        <v>155.67919725645987</v>
      </c>
      <c r="K1664" s="106">
        <f>D1664/F1664</f>
        <v>3.9353461227345266</v>
      </c>
      <c r="L1664" s="105">
        <f>E1664/G1664*100</f>
        <v>132.66541561033372</v>
      </c>
      <c r="M1664" s="47" t="s">
        <v>831</v>
      </c>
    </row>
    <row r="1665" spans="1:13" s="89" customFormat="1" ht="45" x14ac:dyDescent="0.2">
      <c r="A1665" s="42" t="s">
        <v>797</v>
      </c>
      <c r="B1665" s="116"/>
      <c r="C1665" s="116"/>
      <c r="D1665" s="116"/>
      <c r="E1665" s="117"/>
      <c r="F1665" s="117"/>
      <c r="G1665" s="117"/>
      <c r="H1665" s="112"/>
      <c r="I1665" s="112"/>
      <c r="J1665" s="112"/>
      <c r="K1665" s="112"/>
      <c r="L1665" s="112"/>
      <c r="M1665" s="42" t="s">
        <v>1064</v>
      </c>
    </row>
    <row r="1666" spans="1:13" s="89" customFormat="1" x14ac:dyDescent="0.2">
      <c r="A1666" s="43" t="s">
        <v>555</v>
      </c>
      <c r="B1666" s="116">
        <v>37518</v>
      </c>
      <c r="C1666" s="116">
        <v>314618</v>
      </c>
      <c r="D1666" s="116">
        <v>63109</v>
      </c>
      <c r="E1666" s="117">
        <v>377914</v>
      </c>
      <c r="F1666" s="117">
        <v>41574</v>
      </c>
      <c r="G1666" s="117">
        <v>282407</v>
      </c>
      <c r="H1666" s="104">
        <f>H1667+H1668</f>
        <v>100</v>
      </c>
      <c r="I1666" s="104">
        <f>I1667+I1668</f>
        <v>100</v>
      </c>
      <c r="J1666" s="105">
        <f>D1666/B1666*100</f>
        <v>168.20992590223361</v>
      </c>
      <c r="K1666" s="105">
        <f>D1666/F1666*100</f>
        <v>151.79920142396691</v>
      </c>
      <c r="L1666" s="105">
        <f>E1666/G1666*100</f>
        <v>133.81892091909904</v>
      </c>
      <c r="M1666" s="43" t="s">
        <v>556</v>
      </c>
    </row>
    <row r="1667" spans="1:13" s="89" customFormat="1" x14ac:dyDescent="0.2">
      <c r="A1667" s="47" t="s">
        <v>562</v>
      </c>
      <c r="B1667" s="116">
        <v>0</v>
      </c>
      <c r="C1667" s="116">
        <v>0</v>
      </c>
      <c r="D1667" s="116">
        <v>0</v>
      </c>
      <c r="E1667" s="117">
        <v>0</v>
      </c>
      <c r="F1667" s="117">
        <v>0</v>
      </c>
      <c r="G1667" s="117">
        <v>0</v>
      </c>
      <c r="H1667" s="104">
        <f>D1667/D1666*100</f>
        <v>0</v>
      </c>
      <c r="I1667" s="104">
        <f>E1667/E1666*100</f>
        <v>0</v>
      </c>
      <c r="J1667" s="105">
        <v>0</v>
      </c>
      <c r="K1667" s="105">
        <v>0</v>
      </c>
      <c r="L1667" s="105">
        <v>0</v>
      </c>
      <c r="M1667" s="47" t="s">
        <v>830</v>
      </c>
    </row>
    <row r="1668" spans="1:13" s="89" customFormat="1" x14ac:dyDescent="0.2">
      <c r="A1668" s="47" t="s">
        <v>563</v>
      </c>
      <c r="B1668" s="116">
        <v>37518</v>
      </c>
      <c r="C1668" s="116">
        <v>314618</v>
      </c>
      <c r="D1668" s="116">
        <v>63109</v>
      </c>
      <c r="E1668" s="117">
        <v>377914</v>
      </c>
      <c r="F1668" s="117">
        <v>41574</v>
      </c>
      <c r="G1668" s="117">
        <v>282407</v>
      </c>
      <c r="H1668" s="104">
        <f>D1668/D1666*100</f>
        <v>100</v>
      </c>
      <c r="I1668" s="104">
        <f>E1668/E1666*100</f>
        <v>100</v>
      </c>
      <c r="J1668" s="105">
        <f>D1668/B1668*100</f>
        <v>168.20992590223361</v>
      </c>
      <c r="K1668" s="105">
        <f t="shared" ref="K1668:L1671" si="310">D1668/F1668*100</f>
        <v>151.79920142396691</v>
      </c>
      <c r="L1668" s="105">
        <f t="shared" si="310"/>
        <v>133.81892091909904</v>
      </c>
      <c r="M1668" s="47" t="s">
        <v>563</v>
      </c>
    </row>
    <row r="1669" spans="1:13" s="89" customFormat="1" x14ac:dyDescent="0.2">
      <c r="A1669" s="43" t="s">
        <v>557</v>
      </c>
      <c r="B1669" s="116">
        <v>37518</v>
      </c>
      <c r="C1669" s="116">
        <v>314618</v>
      </c>
      <c r="D1669" s="116">
        <v>63109</v>
      </c>
      <c r="E1669" s="117">
        <v>377914</v>
      </c>
      <c r="F1669" s="117">
        <v>41574</v>
      </c>
      <c r="G1669" s="117">
        <v>282407</v>
      </c>
      <c r="H1669" s="104">
        <f>H1670+H1671</f>
        <v>100</v>
      </c>
      <c r="I1669" s="104">
        <f>I1670+I1671</f>
        <v>100</v>
      </c>
      <c r="J1669" s="105">
        <f>D1669/B1669*100</f>
        <v>168.20992590223361</v>
      </c>
      <c r="K1669" s="105">
        <f t="shared" si="310"/>
        <v>151.79920142396691</v>
      </c>
      <c r="L1669" s="105">
        <f t="shared" si="310"/>
        <v>133.81892091909904</v>
      </c>
      <c r="M1669" s="43" t="s">
        <v>558</v>
      </c>
    </row>
    <row r="1670" spans="1:13" s="89" customFormat="1" x14ac:dyDescent="0.2">
      <c r="A1670" s="47" t="s">
        <v>564</v>
      </c>
      <c r="B1670" s="116">
        <v>1124</v>
      </c>
      <c r="C1670" s="116">
        <v>8781</v>
      </c>
      <c r="D1670" s="116">
        <v>30</v>
      </c>
      <c r="E1670" s="117">
        <v>8811</v>
      </c>
      <c r="F1670" s="117">
        <v>20</v>
      </c>
      <c r="G1670" s="117">
        <v>4902</v>
      </c>
      <c r="H1670" s="104">
        <f>D1670/D1669*100</f>
        <v>4.7536801407089324E-2</v>
      </c>
      <c r="I1670" s="104">
        <f>E1670/E1669*100</f>
        <v>2.3314828241345915</v>
      </c>
      <c r="J1670" s="105">
        <f>D1670/B1670*100</f>
        <v>2.6690391459074734</v>
      </c>
      <c r="K1670" s="105">
        <f t="shared" si="310"/>
        <v>150</v>
      </c>
      <c r="L1670" s="105">
        <f t="shared" si="310"/>
        <v>179.74296205630355</v>
      </c>
      <c r="M1670" s="47" t="s">
        <v>564</v>
      </c>
    </row>
    <row r="1671" spans="1:13" s="89" customFormat="1" x14ac:dyDescent="0.2">
      <c r="A1671" s="47" t="s">
        <v>565</v>
      </c>
      <c r="B1671" s="116">
        <v>36394</v>
      </c>
      <c r="C1671" s="116">
        <v>305837</v>
      </c>
      <c r="D1671" s="116">
        <v>63079</v>
      </c>
      <c r="E1671" s="117">
        <v>369103</v>
      </c>
      <c r="F1671" s="117">
        <v>41554</v>
      </c>
      <c r="G1671" s="117">
        <v>277505</v>
      </c>
      <c r="H1671" s="104">
        <f>D1671/D1669*100</f>
        <v>99.952463198592909</v>
      </c>
      <c r="I1671" s="104">
        <f>E1671/E1669*100</f>
        <v>97.668517175865404</v>
      </c>
      <c r="J1671" s="105">
        <f>D1671/B1671*100</f>
        <v>173.32252569104799</v>
      </c>
      <c r="K1671" s="105">
        <f t="shared" si="310"/>
        <v>151.80006738220146</v>
      </c>
      <c r="L1671" s="105">
        <f t="shared" si="310"/>
        <v>133.00769355507106</v>
      </c>
      <c r="M1671" s="47" t="s">
        <v>831</v>
      </c>
    </row>
    <row r="1672" spans="1:13" s="89" customFormat="1" ht="45" x14ac:dyDescent="0.2">
      <c r="A1672" s="42" t="s">
        <v>798</v>
      </c>
      <c r="B1672" s="116"/>
      <c r="C1672" s="116"/>
      <c r="D1672" s="116"/>
      <c r="E1672" s="117"/>
      <c r="F1672" s="117"/>
      <c r="G1672" s="117"/>
      <c r="H1672" s="112"/>
      <c r="I1672" s="112"/>
      <c r="J1672" s="112"/>
      <c r="K1672" s="112"/>
      <c r="L1672" s="112"/>
      <c r="M1672" s="42" t="s">
        <v>1065</v>
      </c>
    </row>
    <row r="1673" spans="1:13" s="89" customFormat="1" x14ac:dyDescent="0.2">
      <c r="A1673" s="43" t="s">
        <v>555</v>
      </c>
      <c r="B1673" s="116">
        <v>347009</v>
      </c>
      <c r="C1673" s="116">
        <v>2087904.5</v>
      </c>
      <c r="D1673" s="116">
        <v>239227</v>
      </c>
      <c r="E1673" s="117">
        <v>2327107.5</v>
      </c>
      <c r="F1673" s="117">
        <v>102508</v>
      </c>
      <c r="G1673" s="117">
        <v>976471</v>
      </c>
      <c r="H1673" s="104">
        <f>H1674+H1675</f>
        <v>100</v>
      </c>
      <c r="I1673" s="104">
        <f>I1674+I1675</f>
        <v>100</v>
      </c>
      <c r="J1673" s="105">
        <f>D1673/B1673*100</f>
        <v>68.939710497422254</v>
      </c>
      <c r="K1673" s="106">
        <f>D1673/F1673</f>
        <v>2.3337398056737033</v>
      </c>
      <c r="L1673" s="106">
        <f>E1673/G1673</f>
        <v>2.3831813745620711</v>
      </c>
      <c r="M1673" s="43" t="s">
        <v>556</v>
      </c>
    </row>
    <row r="1674" spans="1:13" s="89" customFormat="1" x14ac:dyDescent="0.2">
      <c r="A1674" s="47" t="s">
        <v>562</v>
      </c>
      <c r="B1674" s="116">
        <v>0</v>
      </c>
      <c r="C1674" s="116">
        <v>0</v>
      </c>
      <c r="D1674" s="116">
        <v>0</v>
      </c>
      <c r="E1674" s="117">
        <v>0</v>
      </c>
      <c r="F1674" s="117">
        <v>0</v>
      </c>
      <c r="G1674" s="117">
        <v>0</v>
      </c>
      <c r="H1674" s="104">
        <f>D1674/D1673*100</f>
        <v>0</v>
      </c>
      <c r="I1674" s="104">
        <f>E1674/E1673*100</f>
        <v>0</v>
      </c>
      <c r="J1674" s="105">
        <v>0</v>
      </c>
      <c r="K1674" s="105">
        <v>0</v>
      </c>
      <c r="L1674" s="105">
        <v>0</v>
      </c>
      <c r="M1674" s="47" t="s">
        <v>830</v>
      </c>
    </row>
    <row r="1675" spans="1:13" s="89" customFormat="1" x14ac:dyDescent="0.2">
      <c r="A1675" s="47" t="s">
        <v>563</v>
      </c>
      <c r="B1675" s="116">
        <v>347009</v>
      </c>
      <c r="C1675" s="116">
        <v>2087904.5</v>
      </c>
      <c r="D1675" s="116">
        <v>239227</v>
      </c>
      <c r="E1675" s="117">
        <v>2327107.5</v>
      </c>
      <c r="F1675" s="117">
        <v>102508</v>
      </c>
      <c r="G1675" s="117">
        <v>976471</v>
      </c>
      <c r="H1675" s="104">
        <f>D1675/D1673*100</f>
        <v>100</v>
      </c>
      <c r="I1675" s="104">
        <f>E1675/E1673*100</f>
        <v>100</v>
      </c>
      <c r="J1675" s="105">
        <f>D1675/B1675*100</f>
        <v>68.939710497422254</v>
      </c>
      <c r="K1675" s="106">
        <f t="shared" ref="K1675:L1677" si="311">D1675/F1675</f>
        <v>2.3337398056737033</v>
      </c>
      <c r="L1675" s="106">
        <f t="shared" si="311"/>
        <v>2.3831813745620711</v>
      </c>
      <c r="M1675" s="47" t="s">
        <v>563</v>
      </c>
    </row>
    <row r="1676" spans="1:13" s="89" customFormat="1" x14ac:dyDescent="0.2">
      <c r="A1676" s="43" t="s">
        <v>557</v>
      </c>
      <c r="B1676" s="116">
        <v>347009</v>
      </c>
      <c r="C1676" s="116">
        <v>2087904.5</v>
      </c>
      <c r="D1676" s="116">
        <v>239227</v>
      </c>
      <c r="E1676" s="117">
        <v>2327107.5</v>
      </c>
      <c r="F1676" s="117">
        <v>102508</v>
      </c>
      <c r="G1676" s="117">
        <v>976471</v>
      </c>
      <c r="H1676" s="104">
        <f>H1677+H1678</f>
        <v>100</v>
      </c>
      <c r="I1676" s="104">
        <f>I1677+I1678</f>
        <v>100</v>
      </c>
      <c r="J1676" s="105">
        <f>D1676/B1676*100</f>
        <v>68.939710497422254</v>
      </c>
      <c r="K1676" s="106">
        <f t="shared" si="311"/>
        <v>2.3337398056737033</v>
      </c>
      <c r="L1676" s="106">
        <f t="shared" si="311"/>
        <v>2.3831813745620711</v>
      </c>
      <c r="M1676" s="43" t="s">
        <v>558</v>
      </c>
    </row>
    <row r="1677" spans="1:13" s="89" customFormat="1" x14ac:dyDescent="0.2">
      <c r="A1677" s="47" t="s">
        <v>564</v>
      </c>
      <c r="B1677" s="116">
        <v>37061</v>
      </c>
      <c r="C1677" s="116">
        <v>240701</v>
      </c>
      <c r="D1677" s="116">
        <v>49596</v>
      </c>
      <c r="E1677" s="117">
        <v>290534</v>
      </c>
      <c r="F1677" s="117">
        <v>5468</v>
      </c>
      <c r="G1677" s="117">
        <v>127615</v>
      </c>
      <c r="H1677" s="104">
        <f>D1677/D1676*100</f>
        <v>20.731773587429515</v>
      </c>
      <c r="I1677" s="104">
        <f>E1677/E1676*100</f>
        <v>12.484769182343317</v>
      </c>
      <c r="J1677" s="105">
        <f>D1677/B1677*100</f>
        <v>133.82261676695177</v>
      </c>
      <c r="K1677" s="106"/>
      <c r="L1677" s="106">
        <f t="shared" si="311"/>
        <v>2.2766445950711125</v>
      </c>
      <c r="M1677" s="47" t="s">
        <v>564</v>
      </c>
    </row>
    <row r="1678" spans="1:13" s="89" customFormat="1" x14ac:dyDescent="0.2">
      <c r="A1678" s="47" t="s">
        <v>565</v>
      </c>
      <c r="B1678" s="116">
        <v>309948</v>
      </c>
      <c r="C1678" s="116">
        <v>1847203.5</v>
      </c>
      <c r="D1678" s="116">
        <v>189631</v>
      </c>
      <c r="E1678" s="117">
        <v>2036573.5</v>
      </c>
      <c r="F1678" s="117">
        <v>97040</v>
      </c>
      <c r="G1678" s="117">
        <v>848856</v>
      </c>
      <c r="H1678" s="104">
        <f>D1678/D1676*100</f>
        <v>79.268226412570485</v>
      </c>
      <c r="I1678" s="104">
        <f>E1678/E1676*100</f>
        <v>87.515230817656686</v>
      </c>
      <c r="J1678" s="105">
        <f>D1678/B1678*100</f>
        <v>61.181553034702596</v>
      </c>
      <c r="K1678" s="105">
        <f>D1678/F1678*100</f>
        <v>195.41529266281944</v>
      </c>
      <c r="L1678" s="106">
        <f>E1678/G1678</f>
        <v>2.3991978615925436</v>
      </c>
      <c r="M1678" s="47" t="s">
        <v>831</v>
      </c>
    </row>
    <row r="1679" spans="1:13" s="89" customFormat="1" x14ac:dyDescent="0.2">
      <c r="A1679" s="42" t="s">
        <v>799</v>
      </c>
      <c r="B1679" s="116"/>
      <c r="C1679" s="116"/>
      <c r="D1679" s="116"/>
      <c r="E1679" s="117"/>
      <c r="F1679" s="117"/>
      <c r="G1679" s="117"/>
      <c r="H1679" s="112"/>
      <c r="I1679" s="112"/>
      <c r="J1679" s="112"/>
      <c r="K1679" s="112"/>
      <c r="L1679" s="112"/>
      <c r="M1679" s="42" t="s">
        <v>1066</v>
      </c>
    </row>
    <row r="1680" spans="1:13" s="89" customFormat="1" x14ac:dyDescent="0.2">
      <c r="A1680" s="43" t="s">
        <v>555</v>
      </c>
      <c r="B1680" s="116">
        <v>395426</v>
      </c>
      <c r="C1680" s="116">
        <v>2416586.2999999998</v>
      </c>
      <c r="D1680" s="116">
        <v>503953</v>
      </c>
      <c r="E1680" s="117">
        <v>2920535.3</v>
      </c>
      <c r="F1680" s="117">
        <v>81807</v>
      </c>
      <c r="G1680" s="117">
        <v>737530</v>
      </c>
      <c r="H1680" s="104">
        <f>H1681+H1682</f>
        <v>100</v>
      </c>
      <c r="I1680" s="104">
        <f>I1681+I1682</f>
        <v>100</v>
      </c>
      <c r="J1680" s="105">
        <f>D1680/B1680*100</f>
        <v>127.44559032537062</v>
      </c>
      <c r="K1680" s="106"/>
      <c r="L1680" s="106">
        <f>E1680/G1680</f>
        <v>3.9598867842664025</v>
      </c>
      <c r="M1680" s="43" t="s">
        <v>556</v>
      </c>
    </row>
    <row r="1681" spans="1:13" s="89" customFormat="1" x14ac:dyDescent="0.2">
      <c r="A1681" s="47" t="s">
        <v>562</v>
      </c>
      <c r="B1681" s="116">
        <v>0</v>
      </c>
      <c r="C1681" s="116">
        <v>0</v>
      </c>
      <c r="D1681" s="116">
        <v>0</v>
      </c>
      <c r="E1681" s="117">
        <v>0</v>
      </c>
      <c r="F1681" s="117">
        <v>0</v>
      </c>
      <c r="G1681" s="117">
        <v>0</v>
      </c>
      <c r="H1681" s="104">
        <f>D1681/D1680*100</f>
        <v>0</v>
      </c>
      <c r="I1681" s="104">
        <f>E1681/E1680*100</f>
        <v>0</v>
      </c>
      <c r="J1681" s="105">
        <v>0</v>
      </c>
      <c r="K1681" s="105">
        <v>0</v>
      </c>
      <c r="L1681" s="105">
        <v>0</v>
      </c>
      <c r="M1681" s="47" t="s">
        <v>830</v>
      </c>
    </row>
    <row r="1682" spans="1:13" s="89" customFormat="1" x14ac:dyDescent="0.2">
      <c r="A1682" s="47" t="s">
        <v>563</v>
      </c>
      <c r="B1682" s="116">
        <v>395426</v>
      </c>
      <c r="C1682" s="116">
        <v>2416586.2999999998</v>
      </c>
      <c r="D1682" s="116">
        <v>503953</v>
      </c>
      <c r="E1682" s="117">
        <v>2920535.3</v>
      </c>
      <c r="F1682" s="117">
        <v>81807</v>
      </c>
      <c r="G1682" s="117">
        <v>737530</v>
      </c>
      <c r="H1682" s="104">
        <f>D1682/D1680*100</f>
        <v>100</v>
      </c>
      <c r="I1682" s="104">
        <f>E1682/E1680*100</f>
        <v>100</v>
      </c>
      <c r="J1682" s="105">
        <f>D1682/B1682*100</f>
        <v>127.44559032537062</v>
      </c>
      <c r="K1682" s="106"/>
      <c r="L1682" s="106">
        <f t="shared" ref="L1682:L1685" si="312">E1682/G1682</f>
        <v>3.9598867842664025</v>
      </c>
      <c r="M1682" s="47" t="s">
        <v>563</v>
      </c>
    </row>
    <row r="1683" spans="1:13" s="89" customFormat="1" x14ac:dyDescent="0.2">
      <c r="A1683" s="43" t="s">
        <v>557</v>
      </c>
      <c r="B1683" s="116">
        <v>395426</v>
      </c>
      <c r="C1683" s="116">
        <v>2416586.2999999998</v>
      </c>
      <c r="D1683" s="116">
        <v>503953</v>
      </c>
      <c r="E1683" s="117">
        <v>2920535.3</v>
      </c>
      <c r="F1683" s="117">
        <v>81807</v>
      </c>
      <c r="G1683" s="117">
        <v>737530</v>
      </c>
      <c r="H1683" s="104">
        <f>H1684+H1685</f>
        <v>100</v>
      </c>
      <c r="I1683" s="104">
        <f>I1684+I1685</f>
        <v>100</v>
      </c>
      <c r="J1683" s="105">
        <f>D1683/B1683*100</f>
        <v>127.44559032537062</v>
      </c>
      <c r="K1683" s="106"/>
      <c r="L1683" s="106">
        <f t="shared" si="312"/>
        <v>3.9598867842664025</v>
      </c>
      <c r="M1683" s="43" t="s">
        <v>558</v>
      </c>
    </row>
    <row r="1684" spans="1:13" s="89" customFormat="1" x14ac:dyDescent="0.2">
      <c r="A1684" s="47" t="s">
        <v>564</v>
      </c>
      <c r="B1684" s="116">
        <v>321</v>
      </c>
      <c r="C1684" s="116">
        <v>4076</v>
      </c>
      <c r="D1684" s="116">
        <v>814</v>
      </c>
      <c r="E1684" s="117">
        <v>4892</v>
      </c>
      <c r="F1684" s="117">
        <v>143</v>
      </c>
      <c r="G1684" s="117">
        <v>1606</v>
      </c>
      <c r="H1684" s="104">
        <f>D1684/D1683*100</f>
        <v>0.16152299916857327</v>
      </c>
      <c r="I1684" s="104">
        <f>E1684/E1683*100</f>
        <v>0.16750353950524072</v>
      </c>
      <c r="J1684" s="106">
        <f>D1684/B1684</f>
        <v>2.5358255451713396</v>
      </c>
      <c r="K1684" s="106"/>
      <c r="L1684" s="106">
        <f t="shared" si="312"/>
        <v>3.0460772104607723</v>
      </c>
      <c r="M1684" s="47" t="s">
        <v>564</v>
      </c>
    </row>
    <row r="1685" spans="1:13" s="89" customFormat="1" x14ac:dyDescent="0.2">
      <c r="A1685" s="47" t="s">
        <v>565</v>
      </c>
      <c r="B1685" s="116">
        <v>395105</v>
      </c>
      <c r="C1685" s="116">
        <v>2412510.2999999998</v>
      </c>
      <c r="D1685" s="116">
        <v>503139</v>
      </c>
      <c r="E1685" s="117">
        <v>2915643.3</v>
      </c>
      <c r="F1685" s="117">
        <v>81664</v>
      </c>
      <c r="G1685" s="117">
        <v>735924</v>
      </c>
      <c r="H1685" s="104">
        <f>D1685/D1683*100</f>
        <v>99.838477000831432</v>
      </c>
      <c r="I1685" s="104">
        <f>E1685/E1683*100</f>
        <v>99.832496460494752</v>
      </c>
      <c r="J1685" s="105">
        <f>D1685/B1685*100</f>
        <v>127.34311132483771</v>
      </c>
      <c r="K1685" s="106"/>
      <c r="L1685" s="106">
        <f t="shared" si="312"/>
        <v>3.9618809822753436</v>
      </c>
      <c r="M1685" s="47" t="s">
        <v>831</v>
      </c>
    </row>
    <row r="1686" spans="1:13" s="89" customFormat="1" ht="56.25" x14ac:dyDescent="0.2">
      <c r="A1686" s="42" t="s">
        <v>800</v>
      </c>
      <c r="B1686" s="116"/>
      <c r="C1686" s="116"/>
      <c r="D1686" s="116"/>
      <c r="E1686" s="117"/>
      <c r="F1686" s="117"/>
      <c r="G1686" s="117"/>
      <c r="H1686" s="112"/>
      <c r="I1686" s="112"/>
      <c r="J1686" s="112"/>
      <c r="K1686" s="112"/>
      <c r="L1686" s="112"/>
      <c r="M1686" s="42" t="s">
        <v>1067</v>
      </c>
    </row>
    <row r="1687" spans="1:13" s="89" customFormat="1" x14ac:dyDescent="0.2">
      <c r="A1687" s="43" t="s">
        <v>555</v>
      </c>
      <c r="B1687" s="116">
        <v>188204</v>
      </c>
      <c r="C1687" s="116">
        <v>1004509</v>
      </c>
      <c r="D1687" s="116">
        <v>222806</v>
      </c>
      <c r="E1687" s="117">
        <v>1233551</v>
      </c>
      <c r="F1687" s="117">
        <v>113548</v>
      </c>
      <c r="G1687" s="117">
        <v>882241.2</v>
      </c>
      <c r="H1687" s="104">
        <f>H1688+H1689</f>
        <v>100</v>
      </c>
      <c r="I1687" s="104">
        <f>I1688+I1689</f>
        <v>100.00000000000001</v>
      </c>
      <c r="J1687" s="105">
        <f t="shared" ref="J1687:J1692" si="313">D1687/B1687*100</f>
        <v>118.38536906760748</v>
      </c>
      <c r="K1687" s="105">
        <f>D1687/F1687*100</f>
        <v>196.22186211998448</v>
      </c>
      <c r="L1687" s="105">
        <f>E1687/G1687*100</f>
        <v>139.82015349090474</v>
      </c>
      <c r="M1687" s="43" t="s">
        <v>556</v>
      </c>
    </row>
    <row r="1688" spans="1:13" s="89" customFormat="1" x14ac:dyDescent="0.2">
      <c r="A1688" s="47" t="s">
        <v>562</v>
      </c>
      <c r="B1688" s="116">
        <v>1549</v>
      </c>
      <c r="C1688" s="116">
        <v>8485</v>
      </c>
      <c r="D1688" s="116">
        <v>1549</v>
      </c>
      <c r="E1688" s="117">
        <v>10034</v>
      </c>
      <c r="F1688" s="117">
        <v>0</v>
      </c>
      <c r="G1688" s="117">
        <v>750</v>
      </c>
      <c r="H1688" s="104">
        <f>D1688/D1687*100</f>
        <v>0.69522364747807508</v>
      </c>
      <c r="I1688" s="104">
        <f>E1688/E1687*100</f>
        <v>0.81342400922215607</v>
      </c>
      <c r="J1688" s="105">
        <f t="shared" si="313"/>
        <v>100</v>
      </c>
      <c r="K1688" s="105">
        <v>0</v>
      </c>
      <c r="L1688" s="106"/>
      <c r="M1688" s="47" t="s">
        <v>830</v>
      </c>
    </row>
    <row r="1689" spans="1:13" s="89" customFormat="1" x14ac:dyDescent="0.2">
      <c r="A1689" s="47" t="s">
        <v>563</v>
      </c>
      <c r="B1689" s="116">
        <v>186655</v>
      </c>
      <c r="C1689" s="116">
        <v>996024</v>
      </c>
      <c r="D1689" s="116">
        <v>221257</v>
      </c>
      <c r="E1689" s="117">
        <v>1223517</v>
      </c>
      <c r="F1689" s="117">
        <v>113548</v>
      </c>
      <c r="G1689" s="117">
        <v>881491.2</v>
      </c>
      <c r="H1689" s="104">
        <f>D1689/D1687*100</f>
        <v>99.304776352521927</v>
      </c>
      <c r="I1689" s="104">
        <f>E1689/E1687*100</f>
        <v>99.186575990777854</v>
      </c>
      <c r="J1689" s="105">
        <f t="shared" si="313"/>
        <v>118.53794433580671</v>
      </c>
      <c r="K1689" s="105">
        <f>D1689/F1689*100</f>
        <v>194.85768133300454</v>
      </c>
      <c r="L1689" s="105">
        <f>E1689/G1689*100</f>
        <v>138.80081843131276</v>
      </c>
      <c r="M1689" s="47" t="s">
        <v>563</v>
      </c>
    </row>
    <row r="1690" spans="1:13" s="89" customFormat="1" x14ac:dyDescent="0.2">
      <c r="A1690" s="43" t="s">
        <v>557</v>
      </c>
      <c r="B1690" s="116">
        <v>188204</v>
      </c>
      <c r="C1690" s="116">
        <v>1004509</v>
      </c>
      <c r="D1690" s="116">
        <v>222806</v>
      </c>
      <c r="E1690" s="117">
        <v>1233551</v>
      </c>
      <c r="F1690" s="117">
        <v>113548</v>
      </c>
      <c r="G1690" s="117">
        <v>882241.2</v>
      </c>
      <c r="H1690" s="104">
        <f>H1691+H1692</f>
        <v>100</v>
      </c>
      <c r="I1690" s="104">
        <f>I1691+I1692</f>
        <v>100</v>
      </c>
      <c r="J1690" s="105">
        <f t="shared" si="313"/>
        <v>118.38536906760748</v>
      </c>
      <c r="K1690" s="105">
        <f>D1690/F1690*100</f>
        <v>196.22186211998448</v>
      </c>
      <c r="L1690" s="105">
        <f>E1690/G1690*100</f>
        <v>139.82015349090474</v>
      </c>
      <c r="M1690" s="43" t="s">
        <v>558</v>
      </c>
    </row>
    <row r="1691" spans="1:13" s="89" customFormat="1" x14ac:dyDescent="0.2">
      <c r="A1691" s="47" t="s">
        <v>564</v>
      </c>
      <c r="B1691" s="116">
        <v>99869</v>
      </c>
      <c r="C1691" s="116">
        <v>365563</v>
      </c>
      <c r="D1691" s="116">
        <v>111371</v>
      </c>
      <c r="E1691" s="117">
        <v>484005</v>
      </c>
      <c r="F1691" s="117">
        <v>9109</v>
      </c>
      <c r="G1691" s="117">
        <v>62977</v>
      </c>
      <c r="H1691" s="104">
        <f>D1691/D1690*100</f>
        <v>49.985637729684115</v>
      </c>
      <c r="I1691" s="104">
        <f>E1691/E1690*100</f>
        <v>39.236723897106806</v>
      </c>
      <c r="J1691" s="105">
        <f t="shared" si="313"/>
        <v>111.51708738447365</v>
      </c>
      <c r="K1691" s="106"/>
      <c r="L1691" s="106"/>
      <c r="M1691" s="47" t="s">
        <v>564</v>
      </c>
    </row>
    <row r="1692" spans="1:13" s="89" customFormat="1" x14ac:dyDescent="0.2">
      <c r="A1692" s="47" t="s">
        <v>565</v>
      </c>
      <c r="B1692" s="116">
        <v>88335</v>
      </c>
      <c r="C1692" s="116">
        <v>638946</v>
      </c>
      <c r="D1692" s="116">
        <v>111435</v>
      </c>
      <c r="E1692" s="117">
        <v>749546</v>
      </c>
      <c r="F1692" s="117">
        <v>104439</v>
      </c>
      <c r="G1692" s="117">
        <v>819264.2</v>
      </c>
      <c r="H1692" s="104">
        <f>D1692/D1690*100</f>
        <v>50.014362270315885</v>
      </c>
      <c r="I1692" s="104">
        <f>E1692/E1690*100</f>
        <v>60.763276102893194</v>
      </c>
      <c r="J1692" s="105">
        <f t="shared" si="313"/>
        <v>126.15044999150959</v>
      </c>
      <c r="K1692" s="105">
        <f>D1692/F1692*100</f>
        <v>106.69864705713383</v>
      </c>
      <c r="L1692" s="105">
        <f>E1692/G1692*100</f>
        <v>91.490144449128877</v>
      </c>
      <c r="M1692" s="47" t="s">
        <v>831</v>
      </c>
    </row>
    <row r="1693" spans="1:13" s="89" customFormat="1" ht="45" x14ac:dyDescent="0.2">
      <c r="A1693" s="42" t="s">
        <v>801</v>
      </c>
      <c r="B1693" s="116"/>
      <c r="C1693" s="116"/>
      <c r="D1693" s="116"/>
      <c r="E1693" s="117"/>
      <c r="F1693" s="117"/>
      <c r="G1693" s="117"/>
      <c r="H1693" s="112"/>
      <c r="I1693" s="112"/>
      <c r="J1693" s="112"/>
      <c r="K1693" s="112"/>
      <c r="L1693" s="112"/>
      <c r="M1693" s="42" t="s">
        <v>1068</v>
      </c>
    </row>
    <row r="1694" spans="1:13" s="89" customFormat="1" x14ac:dyDescent="0.2">
      <c r="A1694" s="43" t="s">
        <v>555</v>
      </c>
      <c r="B1694" s="116">
        <v>30606</v>
      </c>
      <c r="C1694" s="116">
        <v>202773</v>
      </c>
      <c r="D1694" s="116">
        <v>31718</v>
      </c>
      <c r="E1694" s="117">
        <v>234488</v>
      </c>
      <c r="F1694" s="117">
        <v>107209</v>
      </c>
      <c r="G1694" s="117">
        <v>1068672</v>
      </c>
      <c r="H1694" s="104">
        <f>H1695+H1696</f>
        <v>100</v>
      </c>
      <c r="I1694" s="104">
        <f>I1695+I1696</f>
        <v>100</v>
      </c>
      <c r="J1694" s="105">
        <f>D1694/B1694*100</f>
        <v>103.63327452133568</v>
      </c>
      <c r="K1694" s="105">
        <f t="shared" ref="K1694:L1699" si="314">D1694/F1694*100</f>
        <v>29.585202734845023</v>
      </c>
      <c r="L1694" s="105">
        <f t="shared" si="314"/>
        <v>21.941999041801413</v>
      </c>
      <c r="M1694" s="43" t="s">
        <v>556</v>
      </c>
    </row>
    <row r="1695" spans="1:13" s="89" customFormat="1" x14ac:dyDescent="0.2">
      <c r="A1695" s="47" t="s">
        <v>562</v>
      </c>
      <c r="B1695" s="116">
        <v>0</v>
      </c>
      <c r="C1695" s="116">
        <v>0</v>
      </c>
      <c r="D1695" s="116">
        <v>0</v>
      </c>
      <c r="E1695" s="117">
        <v>0</v>
      </c>
      <c r="F1695" s="117">
        <v>44</v>
      </c>
      <c r="G1695" s="117">
        <v>440</v>
      </c>
      <c r="H1695" s="104">
        <f>D1695/D1694*100</f>
        <v>0</v>
      </c>
      <c r="I1695" s="104">
        <f>E1695/E1694*100</f>
        <v>0</v>
      </c>
      <c r="J1695" s="105">
        <v>0</v>
      </c>
      <c r="K1695" s="105">
        <f t="shared" si="314"/>
        <v>0</v>
      </c>
      <c r="L1695" s="105">
        <f t="shared" si="314"/>
        <v>0</v>
      </c>
      <c r="M1695" s="47" t="s">
        <v>830</v>
      </c>
    </row>
    <row r="1696" spans="1:13" s="89" customFormat="1" x14ac:dyDescent="0.2">
      <c r="A1696" s="47" t="s">
        <v>563</v>
      </c>
      <c r="B1696" s="116">
        <v>30606</v>
      </c>
      <c r="C1696" s="116">
        <v>202773</v>
      </c>
      <c r="D1696" s="116">
        <v>31718</v>
      </c>
      <c r="E1696" s="117">
        <v>234488</v>
      </c>
      <c r="F1696" s="117">
        <v>107165</v>
      </c>
      <c r="G1696" s="117">
        <v>1068232</v>
      </c>
      <c r="H1696" s="104">
        <f>D1696/D1694*100</f>
        <v>100</v>
      </c>
      <c r="I1696" s="104">
        <f>E1696/E1694*100</f>
        <v>100</v>
      </c>
      <c r="J1696" s="105">
        <f>D1696/B1696*100</f>
        <v>103.63327452133568</v>
      </c>
      <c r="K1696" s="105">
        <f t="shared" si="314"/>
        <v>29.597349881024588</v>
      </c>
      <c r="L1696" s="105">
        <f t="shared" si="314"/>
        <v>21.951036853417609</v>
      </c>
      <c r="M1696" s="47" t="s">
        <v>563</v>
      </c>
    </row>
    <row r="1697" spans="1:13" s="89" customFormat="1" x14ac:dyDescent="0.2">
      <c r="A1697" s="43" t="s">
        <v>557</v>
      </c>
      <c r="B1697" s="116">
        <v>30606</v>
      </c>
      <c r="C1697" s="116">
        <v>202773</v>
      </c>
      <c r="D1697" s="116">
        <v>31718</v>
      </c>
      <c r="E1697" s="117">
        <v>234488</v>
      </c>
      <c r="F1697" s="117">
        <v>107209</v>
      </c>
      <c r="G1697" s="117">
        <v>1068672</v>
      </c>
      <c r="H1697" s="104">
        <f>H1698+H1699</f>
        <v>100</v>
      </c>
      <c r="I1697" s="104">
        <f>I1698+I1699</f>
        <v>100</v>
      </c>
      <c r="J1697" s="105">
        <f>D1697/B1697*100</f>
        <v>103.63327452133568</v>
      </c>
      <c r="K1697" s="105">
        <f t="shared" si="314"/>
        <v>29.585202734845023</v>
      </c>
      <c r="L1697" s="105">
        <f t="shared" si="314"/>
        <v>21.941999041801413</v>
      </c>
      <c r="M1697" s="43" t="s">
        <v>558</v>
      </c>
    </row>
    <row r="1698" spans="1:13" s="89" customFormat="1" x14ac:dyDescent="0.2">
      <c r="A1698" s="47" t="s">
        <v>564</v>
      </c>
      <c r="B1698" s="116">
        <v>353</v>
      </c>
      <c r="C1698" s="116">
        <v>913</v>
      </c>
      <c r="D1698" s="116">
        <v>440</v>
      </c>
      <c r="E1698" s="117">
        <v>1404</v>
      </c>
      <c r="F1698" s="117">
        <v>250</v>
      </c>
      <c r="G1698" s="117">
        <v>107884</v>
      </c>
      <c r="H1698" s="104">
        <f>D1698/D1697*100</f>
        <v>1.3872249196040105</v>
      </c>
      <c r="I1698" s="104">
        <f>E1698/E1697*100</f>
        <v>0.59875132202927228</v>
      </c>
      <c r="J1698" s="105">
        <f>D1698/B1698*100</f>
        <v>124.6458923512748</v>
      </c>
      <c r="K1698" s="105">
        <f t="shared" si="314"/>
        <v>176</v>
      </c>
      <c r="L1698" s="105">
        <f t="shared" si="314"/>
        <v>1.3013977976344964</v>
      </c>
      <c r="M1698" s="47" t="s">
        <v>564</v>
      </c>
    </row>
    <row r="1699" spans="1:13" s="89" customFormat="1" x14ac:dyDescent="0.2">
      <c r="A1699" s="47" t="s">
        <v>565</v>
      </c>
      <c r="B1699" s="116">
        <v>30253</v>
      </c>
      <c r="C1699" s="116">
        <v>201860</v>
      </c>
      <c r="D1699" s="116">
        <v>31278</v>
      </c>
      <c r="E1699" s="117">
        <v>233084</v>
      </c>
      <c r="F1699" s="117">
        <v>106959</v>
      </c>
      <c r="G1699" s="117">
        <v>960788</v>
      </c>
      <c r="H1699" s="104">
        <f>D1699/D1697*100</f>
        <v>98.612775080395991</v>
      </c>
      <c r="I1699" s="104">
        <f>E1699/E1697*100</f>
        <v>99.401248677970727</v>
      </c>
      <c r="J1699" s="105">
        <f>D1699/B1699*100</f>
        <v>103.38809374276931</v>
      </c>
      <c r="K1699" s="105">
        <f t="shared" si="314"/>
        <v>29.242980955319325</v>
      </c>
      <c r="L1699" s="105">
        <f t="shared" si="314"/>
        <v>24.259670187387851</v>
      </c>
      <c r="M1699" s="47" t="s">
        <v>831</v>
      </c>
    </row>
    <row r="1700" spans="1:13" s="89" customFormat="1" ht="45" x14ac:dyDescent="0.2">
      <c r="A1700" s="42" t="s">
        <v>802</v>
      </c>
      <c r="B1700" s="116"/>
      <c r="C1700" s="116"/>
      <c r="D1700" s="116"/>
      <c r="E1700" s="117"/>
      <c r="F1700" s="117"/>
      <c r="G1700" s="117"/>
      <c r="H1700" s="112"/>
      <c r="I1700" s="112"/>
      <c r="J1700" s="112"/>
      <c r="K1700" s="112"/>
      <c r="L1700" s="112"/>
      <c r="M1700" s="42" t="s">
        <v>1069</v>
      </c>
    </row>
    <row r="1701" spans="1:13" s="89" customFormat="1" x14ac:dyDescent="0.2">
      <c r="A1701" s="43" t="s">
        <v>555</v>
      </c>
      <c r="B1701" s="116">
        <v>21735.802</v>
      </c>
      <c r="C1701" s="116">
        <v>190543.33199999999</v>
      </c>
      <c r="D1701" s="116">
        <v>24579.038</v>
      </c>
      <c r="E1701" s="117">
        <v>215537.33</v>
      </c>
      <c r="F1701" s="117">
        <v>22677.527999999998</v>
      </c>
      <c r="G1701" s="117">
        <v>177277.86199999999</v>
      </c>
      <c r="H1701" s="104">
        <f>H1702+H1703</f>
        <v>100</v>
      </c>
      <c r="I1701" s="104">
        <f>I1702+I1703</f>
        <v>100.00000000000001</v>
      </c>
      <c r="J1701" s="105">
        <f t="shared" ref="J1701:J1706" si="315">D1701/B1701*100</f>
        <v>113.08088838865942</v>
      </c>
      <c r="K1701" s="105">
        <f t="shared" ref="K1701:L1704" si="316">D1701/F1701*100</f>
        <v>108.38499681270375</v>
      </c>
      <c r="L1701" s="105">
        <f t="shared" si="316"/>
        <v>121.58163888506282</v>
      </c>
      <c r="M1701" s="43" t="s">
        <v>556</v>
      </c>
    </row>
    <row r="1702" spans="1:13" s="89" customFormat="1" x14ac:dyDescent="0.2">
      <c r="A1702" s="47" t="s">
        <v>562</v>
      </c>
      <c r="B1702" s="116">
        <v>742.31600000000003</v>
      </c>
      <c r="C1702" s="116">
        <v>5930.56</v>
      </c>
      <c r="D1702" s="116">
        <v>698.26599999999996</v>
      </c>
      <c r="E1702" s="117">
        <v>6628.826</v>
      </c>
      <c r="F1702" s="117">
        <v>835.95</v>
      </c>
      <c r="G1702" s="117">
        <v>6475.2939999999999</v>
      </c>
      <c r="H1702" s="104">
        <f>D1702/D1701*100</f>
        <v>2.8409004453306919</v>
      </c>
      <c r="I1702" s="104">
        <f>E1702/E1701*100</f>
        <v>3.0754885940175654</v>
      </c>
      <c r="J1702" s="105">
        <f t="shared" si="315"/>
        <v>94.065869521874774</v>
      </c>
      <c r="K1702" s="105">
        <f t="shared" si="316"/>
        <v>83.529636940008373</v>
      </c>
      <c r="L1702" s="105">
        <f t="shared" si="316"/>
        <v>102.37104292098552</v>
      </c>
      <c r="M1702" s="47" t="s">
        <v>830</v>
      </c>
    </row>
    <row r="1703" spans="1:13" s="89" customFormat="1" x14ac:dyDescent="0.2">
      <c r="A1703" s="47" t="s">
        <v>563</v>
      </c>
      <c r="B1703" s="116">
        <v>20993.485000000001</v>
      </c>
      <c r="C1703" s="116">
        <v>184612.772</v>
      </c>
      <c r="D1703" s="116">
        <v>23880.772000000001</v>
      </c>
      <c r="E1703" s="117">
        <v>208908.50399999999</v>
      </c>
      <c r="F1703" s="117">
        <v>21841.578000000001</v>
      </c>
      <c r="G1703" s="117">
        <v>170802.568</v>
      </c>
      <c r="H1703" s="104">
        <f>D1703/D1701*100</f>
        <v>97.159099554669311</v>
      </c>
      <c r="I1703" s="104">
        <f>E1703/E1701*100</f>
        <v>96.924511405982443</v>
      </c>
      <c r="J1703" s="105">
        <f t="shared" si="315"/>
        <v>113.75325249714376</v>
      </c>
      <c r="K1703" s="105">
        <f t="shared" si="316"/>
        <v>109.33629429155714</v>
      </c>
      <c r="L1703" s="105">
        <f t="shared" si="316"/>
        <v>122.30993154622827</v>
      </c>
      <c r="M1703" s="47" t="s">
        <v>563</v>
      </c>
    </row>
    <row r="1704" spans="1:13" s="89" customFormat="1" x14ac:dyDescent="0.2">
      <c r="A1704" s="43" t="s">
        <v>557</v>
      </c>
      <c r="B1704" s="116">
        <v>21735.802</v>
      </c>
      <c r="C1704" s="116">
        <v>190543.33199999999</v>
      </c>
      <c r="D1704" s="116">
        <v>24579.038</v>
      </c>
      <c r="E1704" s="117">
        <v>215537.33</v>
      </c>
      <c r="F1704" s="117">
        <v>22677.527999999998</v>
      </c>
      <c r="G1704" s="117">
        <v>177277.86199999999</v>
      </c>
      <c r="H1704" s="104">
        <f>H1705+H1706</f>
        <v>100</v>
      </c>
      <c r="I1704" s="104">
        <f>I1705+I1706</f>
        <v>100.00000000000001</v>
      </c>
      <c r="J1704" s="105">
        <f t="shared" si="315"/>
        <v>113.08088838865942</v>
      </c>
      <c r="K1704" s="105">
        <f t="shared" si="316"/>
        <v>108.38499681270375</v>
      </c>
      <c r="L1704" s="105">
        <f t="shared" si="316"/>
        <v>121.58163888506282</v>
      </c>
      <c r="M1704" s="43" t="s">
        <v>558</v>
      </c>
    </row>
    <row r="1705" spans="1:13" s="89" customFormat="1" x14ac:dyDescent="0.2">
      <c r="A1705" s="47" t="s">
        <v>564</v>
      </c>
      <c r="B1705" s="116">
        <v>1049.123</v>
      </c>
      <c r="C1705" s="116">
        <v>6412.107</v>
      </c>
      <c r="D1705" s="116">
        <v>1617.2639999999999</v>
      </c>
      <c r="E1705" s="117">
        <v>8335.4279999999999</v>
      </c>
      <c r="F1705" s="117">
        <v>225.459</v>
      </c>
      <c r="G1705" s="117">
        <v>1918.2170000000001</v>
      </c>
      <c r="H1705" s="104">
        <f>D1705/D1704*100</f>
        <v>6.5798506841480116</v>
      </c>
      <c r="I1705" s="104">
        <f>E1705/E1704*100</f>
        <v>3.8672781183658538</v>
      </c>
      <c r="J1705" s="105">
        <f t="shared" si="315"/>
        <v>154.15389806533645</v>
      </c>
      <c r="K1705" s="106"/>
      <c r="L1705" s="106">
        <f>E1705/G1705</f>
        <v>4.3454040914036316</v>
      </c>
      <c r="M1705" s="47" t="s">
        <v>564</v>
      </c>
    </row>
    <row r="1706" spans="1:13" s="89" customFormat="1" x14ac:dyDescent="0.2">
      <c r="A1706" s="47" t="s">
        <v>565</v>
      </c>
      <c r="B1706" s="116">
        <v>20686.679</v>
      </c>
      <c r="C1706" s="116">
        <v>184131.22399999999</v>
      </c>
      <c r="D1706" s="116">
        <v>22961.774000000001</v>
      </c>
      <c r="E1706" s="117">
        <v>207201.902</v>
      </c>
      <c r="F1706" s="117">
        <v>22452.069</v>
      </c>
      <c r="G1706" s="117">
        <v>175359.64499999999</v>
      </c>
      <c r="H1706" s="104">
        <f>D1706/D1704*100</f>
        <v>93.420149315851987</v>
      </c>
      <c r="I1706" s="104">
        <f>E1706/E1704*100</f>
        <v>96.132721881634154</v>
      </c>
      <c r="J1706" s="105">
        <f t="shared" si="315"/>
        <v>110.99787452592076</v>
      </c>
      <c r="K1706" s="105">
        <f>D1706/F1706*100</f>
        <v>102.2701916691954</v>
      </c>
      <c r="L1706" s="105">
        <f>E1706/G1706*100</f>
        <v>118.15825813287888</v>
      </c>
      <c r="M1706" s="47" t="s">
        <v>831</v>
      </c>
    </row>
    <row r="1707" spans="1:13" s="89" customFormat="1" ht="33.75" x14ac:dyDescent="0.2">
      <c r="A1707" s="42" t="s">
        <v>803</v>
      </c>
      <c r="B1707" s="116"/>
      <c r="C1707" s="116"/>
      <c r="D1707" s="116"/>
      <c r="E1707" s="117"/>
      <c r="F1707" s="117"/>
      <c r="G1707" s="117"/>
      <c r="H1707" s="112"/>
      <c r="I1707" s="112"/>
      <c r="J1707" s="112"/>
      <c r="K1707" s="112"/>
      <c r="L1707" s="112"/>
      <c r="M1707" s="42" t="s">
        <v>1070</v>
      </c>
    </row>
    <row r="1708" spans="1:13" s="89" customFormat="1" x14ac:dyDescent="0.2">
      <c r="A1708" s="43" t="s">
        <v>555</v>
      </c>
      <c r="B1708" s="116">
        <v>61364.095999999998</v>
      </c>
      <c r="C1708" s="116">
        <v>361521.88</v>
      </c>
      <c r="D1708" s="116">
        <v>24767.89</v>
      </c>
      <c r="E1708" s="117">
        <v>386289.87400000001</v>
      </c>
      <c r="F1708" s="117">
        <v>20138.826000000001</v>
      </c>
      <c r="G1708" s="117">
        <v>221607.75</v>
      </c>
      <c r="H1708" s="104">
        <f>H1709+H1710</f>
        <v>100</v>
      </c>
      <c r="I1708" s="104">
        <f>I1709+I1710</f>
        <v>100</v>
      </c>
      <c r="J1708" s="105">
        <f t="shared" ref="J1708:J1713" si="317">D1708/B1708*100</f>
        <v>40.362185079692203</v>
      </c>
      <c r="K1708" s="105">
        <f t="shared" ref="K1708:L1713" si="318">D1708/F1708*100</f>
        <v>122.9857688824562</v>
      </c>
      <c r="L1708" s="105">
        <f t="shared" si="318"/>
        <v>174.31243898284242</v>
      </c>
      <c r="M1708" s="43" t="s">
        <v>556</v>
      </c>
    </row>
    <row r="1709" spans="1:13" s="89" customFormat="1" x14ac:dyDescent="0.2">
      <c r="A1709" s="47" t="s">
        <v>562</v>
      </c>
      <c r="B1709" s="116">
        <v>5999.6670000000004</v>
      </c>
      <c r="C1709" s="116">
        <v>51770.133000000002</v>
      </c>
      <c r="D1709" s="116">
        <v>7324.6670000000004</v>
      </c>
      <c r="E1709" s="117">
        <v>59094.8</v>
      </c>
      <c r="F1709" s="117">
        <v>6427.9</v>
      </c>
      <c r="G1709" s="117">
        <v>37455.9</v>
      </c>
      <c r="H1709" s="104">
        <f>D1709/D1708*100</f>
        <v>29.573237768740089</v>
      </c>
      <c r="I1709" s="104">
        <f>E1709/E1708*100</f>
        <v>15.298045322306326</v>
      </c>
      <c r="J1709" s="105">
        <f t="shared" si="317"/>
        <v>122.08455902635929</v>
      </c>
      <c r="K1709" s="105">
        <f t="shared" si="318"/>
        <v>113.95116601067224</v>
      </c>
      <c r="L1709" s="105">
        <f t="shared" si="318"/>
        <v>157.77167282057033</v>
      </c>
      <c r="M1709" s="47" t="s">
        <v>830</v>
      </c>
    </row>
    <row r="1710" spans="1:13" s="89" customFormat="1" x14ac:dyDescent="0.2">
      <c r="A1710" s="47" t="s">
        <v>563</v>
      </c>
      <c r="B1710" s="116">
        <v>55364.428999999996</v>
      </c>
      <c r="C1710" s="116">
        <v>309751.74699999997</v>
      </c>
      <c r="D1710" s="116">
        <v>17443.223000000002</v>
      </c>
      <c r="E1710" s="117">
        <v>327195.07400000002</v>
      </c>
      <c r="F1710" s="117">
        <v>13710.925999999999</v>
      </c>
      <c r="G1710" s="117">
        <v>184151.85</v>
      </c>
      <c r="H1710" s="104">
        <f>D1710/D1708*100</f>
        <v>70.426762231259914</v>
      </c>
      <c r="I1710" s="104">
        <f>E1710/E1708*100</f>
        <v>84.701954677693678</v>
      </c>
      <c r="J1710" s="105">
        <f t="shared" si="317"/>
        <v>31.506191457334459</v>
      </c>
      <c r="K1710" s="105">
        <f t="shared" si="318"/>
        <v>127.22133428478865</v>
      </c>
      <c r="L1710" s="105">
        <f t="shared" si="318"/>
        <v>177.67677815889442</v>
      </c>
      <c r="M1710" s="47" t="s">
        <v>563</v>
      </c>
    </row>
    <row r="1711" spans="1:13" s="89" customFormat="1" x14ac:dyDescent="0.2">
      <c r="A1711" s="43" t="s">
        <v>557</v>
      </c>
      <c r="B1711" s="116">
        <v>61364.095999999998</v>
      </c>
      <c r="C1711" s="116">
        <v>361521.88</v>
      </c>
      <c r="D1711" s="116">
        <v>24767.89</v>
      </c>
      <c r="E1711" s="117">
        <v>386289.87400000001</v>
      </c>
      <c r="F1711" s="117">
        <v>20138.826000000001</v>
      </c>
      <c r="G1711" s="117">
        <v>221607.75</v>
      </c>
      <c r="H1711" s="104">
        <f>H1712+H1713</f>
        <v>99.999999999999986</v>
      </c>
      <c r="I1711" s="104">
        <f>I1712+I1713</f>
        <v>100</v>
      </c>
      <c r="J1711" s="105">
        <f t="shared" si="317"/>
        <v>40.362185079692203</v>
      </c>
      <c r="K1711" s="105">
        <f t="shared" si="318"/>
        <v>122.9857688824562</v>
      </c>
      <c r="L1711" s="105">
        <f t="shared" si="318"/>
        <v>174.31243898284242</v>
      </c>
      <c r="M1711" s="43" t="s">
        <v>558</v>
      </c>
    </row>
    <row r="1712" spans="1:13" s="89" customFormat="1" x14ac:dyDescent="0.2">
      <c r="A1712" s="47" t="s">
        <v>564</v>
      </c>
      <c r="B1712" s="116">
        <v>2957.4059999999999</v>
      </c>
      <c r="C1712" s="116">
        <v>37670.555</v>
      </c>
      <c r="D1712" s="116">
        <v>3571.8040000000001</v>
      </c>
      <c r="E1712" s="117">
        <v>41242.358999999997</v>
      </c>
      <c r="F1712" s="117">
        <v>2373.5</v>
      </c>
      <c r="G1712" s="117">
        <v>33016.964</v>
      </c>
      <c r="H1712" s="104">
        <f>D1712/D1711*100</f>
        <v>14.421107328884295</v>
      </c>
      <c r="I1712" s="104">
        <f>E1712/E1711*100</f>
        <v>10.676531220696713</v>
      </c>
      <c r="J1712" s="105">
        <f t="shared" si="317"/>
        <v>120.7748952967567</v>
      </c>
      <c r="K1712" s="105">
        <f t="shared" si="318"/>
        <v>150.4867916578892</v>
      </c>
      <c r="L1712" s="105">
        <f t="shared" si="318"/>
        <v>124.91263279082835</v>
      </c>
      <c r="M1712" s="47" t="s">
        <v>564</v>
      </c>
    </row>
    <row r="1713" spans="1:13" s="89" customFormat="1" x14ac:dyDescent="0.2">
      <c r="A1713" s="47" t="s">
        <v>565</v>
      </c>
      <c r="B1713" s="116">
        <v>58406.69</v>
      </c>
      <c r="C1713" s="116">
        <v>323851.32500000001</v>
      </c>
      <c r="D1713" s="116">
        <v>21196.085999999999</v>
      </c>
      <c r="E1713" s="117">
        <v>345047.51500000001</v>
      </c>
      <c r="F1713" s="117">
        <v>17765.326000000001</v>
      </c>
      <c r="G1713" s="117">
        <v>188590.78599999999</v>
      </c>
      <c r="H1713" s="104">
        <f>D1713/D1711*100</f>
        <v>85.578892671115696</v>
      </c>
      <c r="I1713" s="104">
        <f>E1713/E1711*100</f>
        <v>89.323468779303283</v>
      </c>
      <c r="J1713" s="105">
        <f t="shared" si="317"/>
        <v>36.290510556239362</v>
      </c>
      <c r="K1713" s="105">
        <f t="shared" si="318"/>
        <v>119.31155105175102</v>
      </c>
      <c r="L1713" s="105">
        <f t="shared" si="318"/>
        <v>182.96096130592511</v>
      </c>
      <c r="M1713" s="47" t="s">
        <v>831</v>
      </c>
    </row>
    <row r="1714" spans="1:13" s="89" customFormat="1" ht="22.5" x14ac:dyDescent="0.2">
      <c r="A1714" s="42" t="s">
        <v>804</v>
      </c>
      <c r="B1714" s="116"/>
      <c r="C1714" s="116"/>
      <c r="D1714" s="116"/>
      <c r="E1714" s="117"/>
      <c r="F1714" s="117"/>
      <c r="G1714" s="117"/>
      <c r="H1714" s="112"/>
      <c r="I1714" s="112"/>
      <c r="J1714" s="112"/>
      <c r="K1714" s="112"/>
      <c r="L1714" s="112"/>
      <c r="M1714" s="42" t="s">
        <v>1071</v>
      </c>
    </row>
    <row r="1715" spans="1:13" s="89" customFormat="1" x14ac:dyDescent="0.2">
      <c r="A1715" s="43" t="s">
        <v>555</v>
      </c>
      <c r="B1715" s="116">
        <v>53626.667000000001</v>
      </c>
      <c r="C1715" s="116">
        <v>95436.332999999999</v>
      </c>
      <c r="D1715" s="116">
        <v>9380.6669999999995</v>
      </c>
      <c r="E1715" s="117">
        <v>105032</v>
      </c>
      <c r="F1715" s="117">
        <v>7847</v>
      </c>
      <c r="G1715" s="117">
        <v>55736</v>
      </c>
      <c r="H1715" s="104">
        <f>H1716+H1717</f>
        <v>100</v>
      </c>
      <c r="I1715" s="104">
        <f>I1716+I1717</f>
        <v>100</v>
      </c>
      <c r="J1715" s="105">
        <f t="shared" ref="J1715:J1720" si="319">D1715/B1715*100</f>
        <v>17.492541537216923</v>
      </c>
      <c r="K1715" s="105">
        <f t="shared" ref="K1715:L1720" si="320">D1715/F1715*100</f>
        <v>119.54462852045367</v>
      </c>
      <c r="L1715" s="105">
        <f t="shared" si="320"/>
        <v>188.44552892206116</v>
      </c>
      <c r="M1715" s="43" t="s">
        <v>556</v>
      </c>
    </row>
    <row r="1716" spans="1:13" s="89" customFormat="1" x14ac:dyDescent="0.2">
      <c r="A1716" s="47" t="s">
        <v>562</v>
      </c>
      <c r="B1716" s="116">
        <v>350.66699999999997</v>
      </c>
      <c r="C1716" s="116">
        <v>2541.3330000000001</v>
      </c>
      <c r="D1716" s="116">
        <v>350.66699999999997</v>
      </c>
      <c r="E1716" s="117">
        <v>2892</v>
      </c>
      <c r="F1716" s="117">
        <v>722</v>
      </c>
      <c r="G1716" s="117">
        <v>2949</v>
      </c>
      <c r="H1716" s="104">
        <f>D1716/D1715*100</f>
        <v>3.7381883399122899</v>
      </c>
      <c r="I1716" s="104">
        <f>E1716/E1715*100</f>
        <v>2.753446568664788</v>
      </c>
      <c r="J1716" s="105">
        <f t="shared" si="319"/>
        <v>100</v>
      </c>
      <c r="K1716" s="105">
        <f t="shared" si="320"/>
        <v>48.568836565096952</v>
      </c>
      <c r="L1716" s="105">
        <f t="shared" si="320"/>
        <v>98.067141403865719</v>
      </c>
      <c r="M1716" s="47" t="s">
        <v>830</v>
      </c>
    </row>
    <row r="1717" spans="1:13" s="89" customFormat="1" x14ac:dyDescent="0.2">
      <c r="A1717" s="47" t="s">
        <v>563</v>
      </c>
      <c r="B1717" s="116">
        <v>53276</v>
      </c>
      <c r="C1717" s="116">
        <v>92895</v>
      </c>
      <c r="D1717" s="116">
        <v>9030</v>
      </c>
      <c r="E1717" s="117">
        <v>102140</v>
      </c>
      <c r="F1717" s="117">
        <v>7125</v>
      </c>
      <c r="G1717" s="117">
        <v>52787</v>
      </c>
      <c r="H1717" s="104">
        <f>D1717/D1715*100</f>
        <v>96.261811660087716</v>
      </c>
      <c r="I1717" s="104">
        <f>E1717/E1715*100</f>
        <v>97.246553431335215</v>
      </c>
      <c r="J1717" s="105">
        <f t="shared" si="319"/>
        <v>16.949470680982056</v>
      </c>
      <c r="K1717" s="105">
        <f t="shared" si="320"/>
        <v>126.73684210526315</v>
      </c>
      <c r="L1717" s="105">
        <f t="shared" si="320"/>
        <v>193.49461041544319</v>
      </c>
      <c r="M1717" s="47" t="s">
        <v>563</v>
      </c>
    </row>
    <row r="1718" spans="1:13" s="89" customFormat="1" x14ac:dyDescent="0.2">
      <c r="A1718" s="43" t="s">
        <v>557</v>
      </c>
      <c r="B1718" s="116">
        <v>53626.667000000001</v>
      </c>
      <c r="C1718" s="116">
        <v>95436.332999999999</v>
      </c>
      <c r="D1718" s="116">
        <v>9380.6669999999995</v>
      </c>
      <c r="E1718" s="117">
        <v>105032</v>
      </c>
      <c r="F1718" s="117">
        <v>7847</v>
      </c>
      <c r="G1718" s="117">
        <v>55736</v>
      </c>
      <c r="H1718" s="104">
        <f>H1719+H1720</f>
        <v>100</v>
      </c>
      <c r="I1718" s="104">
        <f>I1719+I1720</f>
        <v>100.00000000000001</v>
      </c>
      <c r="J1718" s="105">
        <f t="shared" si="319"/>
        <v>17.492541537216923</v>
      </c>
      <c r="K1718" s="105">
        <f t="shared" si="320"/>
        <v>119.54462852045367</v>
      </c>
      <c r="L1718" s="105">
        <f t="shared" si="320"/>
        <v>188.44552892206116</v>
      </c>
      <c r="M1718" s="43" t="s">
        <v>558</v>
      </c>
    </row>
    <row r="1719" spans="1:13" s="89" customFormat="1" x14ac:dyDescent="0.2">
      <c r="A1719" s="47" t="s">
        <v>564</v>
      </c>
      <c r="B1719" s="116">
        <v>309</v>
      </c>
      <c r="C1719" s="116">
        <v>683</v>
      </c>
      <c r="D1719" s="116">
        <v>336</v>
      </c>
      <c r="E1719" s="117">
        <v>1042</v>
      </c>
      <c r="F1719" s="117">
        <v>1920</v>
      </c>
      <c r="G1719" s="117">
        <v>2072</v>
      </c>
      <c r="H1719" s="104">
        <f>D1719/D1718*100</f>
        <v>3.5818348524683805</v>
      </c>
      <c r="I1719" s="104">
        <f>E1719/E1718*100</f>
        <v>0.99207860461573616</v>
      </c>
      <c r="J1719" s="105">
        <f t="shared" si="319"/>
        <v>108.7378640776699</v>
      </c>
      <c r="K1719" s="105">
        <f t="shared" si="320"/>
        <v>17.5</v>
      </c>
      <c r="L1719" s="105">
        <f t="shared" si="320"/>
        <v>50.289575289575296</v>
      </c>
      <c r="M1719" s="47" t="s">
        <v>564</v>
      </c>
    </row>
    <row r="1720" spans="1:13" s="89" customFormat="1" x14ac:dyDescent="0.2">
      <c r="A1720" s="47" t="s">
        <v>565</v>
      </c>
      <c r="B1720" s="116">
        <v>53317.667000000001</v>
      </c>
      <c r="C1720" s="116">
        <v>94753.332999999999</v>
      </c>
      <c r="D1720" s="116">
        <v>9044.6669999999995</v>
      </c>
      <c r="E1720" s="117">
        <v>103990</v>
      </c>
      <c r="F1720" s="117">
        <v>5927</v>
      </c>
      <c r="G1720" s="117">
        <v>53664</v>
      </c>
      <c r="H1720" s="104">
        <f>D1720/D1718*100</f>
        <v>96.418165147531624</v>
      </c>
      <c r="I1720" s="104">
        <f>E1720/E1718*100</f>
        <v>99.007921395384273</v>
      </c>
      <c r="J1720" s="105">
        <f t="shared" si="319"/>
        <v>16.963733615726284</v>
      </c>
      <c r="K1720" s="105">
        <f t="shared" si="320"/>
        <v>152.60109667622743</v>
      </c>
      <c r="L1720" s="105">
        <f t="shared" si="320"/>
        <v>193.77981514609422</v>
      </c>
      <c r="M1720" s="47" t="s">
        <v>831</v>
      </c>
    </row>
    <row r="1721" spans="1:13" s="89" customFormat="1" ht="22.5" x14ac:dyDescent="0.2">
      <c r="A1721" s="42" t="s">
        <v>805</v>
      </c>
      <c r="B1721" s="116"/>
      <c r="C1721" s="116"/>
      <c r="D1721" s="116"/>
      <c r="E1721" s="117"/>
      <c r="F1721" s="117"/>
      <c r="G1721" s="117"/>
      <c r="H1721" s="112"/>
      <c r="I1721" s="112"/>
      <c r="J1721" s="112"/>
      <c r="K1721" s="112"/>
      <c r="L1721" s="112"/>
      <c r="M1721" s="42" t="s">
        <v>1072</v>
      </c>
    </row>
    <row r="1722" spans="1:13" s="89" customFormat="1" x14ac:dyDescent="0.2">
      <c r="A1722" s="43" t="s">
        <v>555</v>
      </c>
      <c r="B1722" s="116">
        <v>108760.333</v>
      </c>
      <c r="C1722" s="116">
        <v>956117.56700000004</v>
      </c>
      <c r="D1722" s="116">
        <v>107561.333</v>
      </c>
      <c r="E1722" s="117">
        <v>1149423.8999999999</v>
      </c>
      <c r="F1722" s="117">
        <v>194939</v>
      </c>
      <c r="G1722" s="117">
        <v>1462248.1</v>
      </c>
      <c r="H1722" s="104">
        <f>H1723+H1724</f>
        <v>100</v>
      </c>
      <c r="I1722" s="104">
        <f>I1723+I1724</f>
        <v>100.00000000000001</v>
      </c>
      <c r="J1722" s="105">
        <f t="shared" ref="J1722:J1727" si="321">D1722/B1722*100</f>
        <v>98.897576012386807</v>
      </c>
      <c r="K1722" s="105">
        <f t="shared" ref="K1722:L1725" si="322">D1722/F1722*100</f>
        <v>55.176918420634145</v>
      </c>
      <c r="L1722" s="105">
        <f t="shared" si="322"/>
        <v>78.606626331058308</v>
      </c>
      <c r="M1722" s="43" t="s">
        <v>556</v>
      </c>
    </row>
    <row r="1723" spans="1:13" s="89" customFormat="1" x14ac:dyDescent="0.2">
      <c r="A1723" s="47" t="s">
        <v>562</v>
      </c>
      <c r="B1723" s="116">
        <v>35531.332999999999</v>
      </c>
      <c r="C1723" s="116">
        <v>250663.66699999999</v>
      </c>
      <c r="D1723" s="116">
        <v>28268.332999999999</v>
      </c>
      <c r="E1723" s="117">
        <v>278932</v>
      </c>
      <c r="F1723" s="117">
        <v>34177</v>
      </c>
      <c r="G1723" s="117">
        <v>283969</v>
      </c>
      <c r="H1723" s="104">
        <f>D1723/D1722*100</f>
        <v>26.281129297644533</v>
      </c>
      <c r="I1723" s="104">
        <f>E1723/E1722*100</f>
        <v>24.267113290405742</v>
      </c>
      <c r="J1723" s="105">
        <f t="shared" si="321"/>
        <v>79.558886799997069</v>
      </c>
      <c r="K1723" s="105">
        <f t="shared" si="322"/>
        <v>82.711569183954111</v>
      </c>
      <c r="L1723" s="105">
        <f t="shared" si="322"/>
        <v>98.226214833309271</v>
      </c>
      <c r="M1723" s="47" t="s">
        <v>830</v>
      </c>
    </row>
    <row r="1724" spans="1:13" s="89" customFormat="1" x14ac:dyDescent="0.2">
      <c r="A1724" s="47" t="s">
        <v>563</v>
      </c>
      <c r="B1724" s="116">
        <v>73229</v>
      </c>
      <c r="C1724" s="116">
        <v>705453.9</v>
      </c>
      <c r="D1724" s="116">
        <v>79293</v>
      </c>
      <c r="E1724" s="117">
        <v>870491.9</v>
      </c>
      <c r="F1724" s="117">
        <v>160762</v>
      </c>
      <c r="G1724" s="117">
        <v>1178279.1000000001</v>
      </c>
      <c r="H1724" s="104">
        <f>D1724/D1722*100</f>
        <v>73.71887070235546</v>
      </c>
      <c r="I1724" s="104">
        <f>E1724/E1722*100</f>
        <v>75.732886709594268</v>
      </c>
      <c r="J1724" s="105">
        <f t="shared" si="321"/>
        <v>108.28087233199962</v>
      </c>
      <c r="K1724" s="105">
        <f t="shared" si="322"/>
        <v>49.323223149749317</v>
      </c>
      <c r="L1724" s="105">
        <f t="shared" si="322"/>
        <v>73.878243278693475</v>
      </c>
      <c r="M1724" s="47" t="s">
        <v>563</v>
      </c>
    </row>
    <row r="1725" spans="1:13" s="89" customFormat="1" x14ac:dyDescent="0.2">
      <c r="A1725" s="43" t="s">
        <v>557</v>
      </c>
      <c r="B1725" s="116">
        <v>108760.333</v>
      </c>
      <c r="C1725" s="116">
        <v>956117.56700000004</v>
      </c>
      <c r="D1725" s="116">
        <v>107561.333</v>
      </c>
      <c r="E1725" s="117">
        <v>1149423.8999999999</v>
      </c>
      <c r="F1725" s="117">
        <v>194939</v>
      </c>
      <c r="G1725" s="117">
        <v>1462248.1</v>
      </c>
      <c r="H1725" s="104">
        <f>H1726+H1727</f>
        <v>100</v>
      </c>
      <c r="I1725" s="104">
        <f>I1726+I1727</f>
        <v>100</v>
      </c>
      <c r="J1725" s="105">
        <f t="shared" si="321"/>
        <v>98.897576012386807</v>
      </c>
      <c r="K1725" s="105">
        <f t="shared" si="322"/>
        <v>55.176918420634145</v>
      </c>
      <c r="L1725" s="105">
        <f t="shared" si="322"/>
        <v>78.606626331058308</v>
      </c>
      <c r="M1725" s="43" t="s">
        <v>558</v>
      </c>
    </row>
    <row r="1726" spans="1:13" s="89" customFormat="1" x14ac:dyDescent="0.2">
      <c r="A1726" s="47" t="s">
        <v>564</v>
      </c>
      <c r="B1726" s="116">
        <v>15235</v>
      </c>
      <c r="C1726" s="116">
        <v>15735</v>
      </c>
      <c r="D1726" s="116">
        <v>6</v>
      </c>
      <c r="E1726" s="117">
        <v>16349</v>
      </c>
      <c r="F1726" s="117">
        <v>393</v>
      </c>
      <c r="G1726" s="117">
        <v>1038</v>
      </c>
      <c r="H1726" s="104">
        <f>D1726/D1725*100</f>
        <v>5.5782127579248209E-3</v>
      </c>
      <c r="I1726" s="104">
        <f>E1726/E1725*100</f>
        <v>1.4223647167942133</v>
      </c>
      <c r="J1726" s="105">
        <f t="shared" si="321"/>
        <v>3.9382999671808333E-2</v>
      </c>
      <c r="K1726" s="105">
        <f>D1726/F1726*100</f>
        <v>1.5267175572519083</v>
      </c>
      <c r="L1726" s="106"/>
      <c r="M1726" s="47" t="s">
        <v>564</v>
      </c>
    </row>
    <row r="1727" spans="1:13" s="89" customFormat="1" x14ac:dyDescent="0.2">
      <c r="A1727" s="47" t="s">
        <v>565</v>
      </c>
      <c r="B1727" s="116">
        <v>93525.332999999999</v>
      </c>
      <c r="C1727" s="116">
        <v>940382.56700000004</v>
      </c>
      <c r="D1727" s="116">
        <v>107555.333</v>
      </c>
      <c r="E1727" s="117">
        <v>1133074.8999999999</v>
      </c>
      <c r="F1727" s="117">
        <v>194546</v>
      </c>
      <c r="G1727" s="117">
        <v>1461210.1</v>
      </c>
      <c r="H1727" s="104">
        <f>D1727/D1725*100</f>
        <v>99.994421787242075</v>
      </c>
      <c r="I1727" s="104">
        <f>E1727/E1725*100</f>
        <v>98.577635283205794</v>
      </c>
      <c r="J1727" s="105">
        <f t="shared" si="321"/>
        <v>115.00128312828355</v>
      </c>
      <c r="K1727" s="105">
        <f>D1727/F1727*100</f>
        <v>55.285296536551762</v>
      </c>
      <c r="L1727" s="105">
        <f>E1727/G1727*100</f>
        <v>77.543598966363547</v>
      </c>
      <c r="M1727" s="47" t="s">
        <v>831</v>
      </c>
    </row>
    <row r="1728" spans="1:13" s="89" customFormat="1" ht="22.5" x14ac:dyDescent="0.2">
      <c r="A1728" s="42" t="s">
        <v>806</v>
      </c>
      <c r="B1728" s="116"/>
      <c r="C1728" s="116"/>
      <c r="D1728" s="116"/>
      <c r="E1728" s="117"/>
      <c r="F1728" s="117"/>
      <c r="G1728" s="117"/>
      <c r="H1728" s="112"/>
      <c r="I1728" s="112"/>
      <c r="J1728" s="112"/>
      <c r="K1728" s="112"/>
      <c r="L1728" s="112"/>
      <c r="M1728" s="42" t="s">
        <v>1073</v>
      </c>
    </row>
    <row r="1729" spans="1:13" s="89" customFormat="1" x14ac:dyDescent="0.2">
      <c r="A1729" s="43" t="s">
        <v>555</v>
      </c>
      <c r="B1729" s="116">
        <v>23153</v>
      </c>
      <c r="C1729" s="116">
        <v>372994.7</v>
      </c>
      <c r="D1729" s="116">
        <v>39286</v>
      </c>
      <c r="E1729" s="117">
        <v>489639.7</v>
      </c>
      <c r="F1729" s="117">
        <v>102593</v>
      </c>
      <c r="G1729" s="117">
        <v>732339</v>
      </c>
      <c r="H1729" s="104">
        <f>H1730+H1731</f>
        <v>100</v>
      </c>
      <c r="I1729" s="104">
        <f>I1730+I1731</f>
        <v>100</v>
      </c>
      <c r="J1729" s="105">
        <f>D1729/B1729*100</f>
        <v>169.67995508141493</v>
      </c>
      <c r="K1729" s="105">
        <f t="shared" ref="K1729:L1734" si="323">D1729/F1729*100</f>
        <v>38.293060930082952</v>
      </c>
      <c r="L1729" s="105">
        <f t="shared" si="323"/>
        <v>66.859705682750743</v>
      </c>
      <c r="M1729" s="43" t="s">
        <v>556</v>
      </c>
    </row>
    <row r="1730" spans="1:13" s="89" customFormat="1" x14ac:dyDescent="0.2">
      <c r="A1730" s="47" t="s">
        <v>562</v>
      </c>
      <c r="B1730" s="116">
        <v>0</v>
      </c>
      <c r="C1730" s="116">
        <v>11</v>
      </c>
      <c r="D1730" s="116">
        <v>0</v>
      </c>
      <c r="E1730" s="117">
        <v>11</v>
      </c>
      <c r="F1730" s="117">
        <v>3</v>
      </c>
      <c r="G1730" s="117">
        <v>12</v>
      </c>
      <c r="H1730" s="104">
        <f>D1730/D1729*100</f>
        <v>0</v>
      </c>
      <c r="I1730" s="104">
        <f>E1730/E1729*100</f>
        <v>2.2465498610508912E-3</v>
      </c>
      <c r="J1730" s="105">
        <v>0</v>
      </c>
      <c r="K1730" s="105">
        <f t="shared" si="323"/>
        <v>0</v>
      </c>
      <c r="L1730" s="105">
        <f t="shared" si="323"/>
        <v>91.666666666666657</v>
      </c>
      <c r="M1730" s="47" t="s">
        <v>830</v>
      </c>
    </row>
    <row r="1731" spans="1:13" s="89" customFormat="1" x14ac:dyDescent="0.2">
      <c r="A1731" s="47" t="s">
        <v>563</v>
      </c>
      <c r="B1731" s="116">
        <v>23153</v>
      </c>
      <c r="C1731" s="116">
        <v>372983.7</v>
      </c>
      <c r="D1731" s="116">
        <v>39286</v>
      </c>
      <c r="E1731" s="117">
        <v>489628.7</v>
      </c>
      <c r="F1731" s="117">
        <v>102590</v>
      </c>
      <c r="G1731" s="117">
        <v>732327</v>
      </c>
      <c r="H1731" s="104">
        <f>D1731/D1729*100</f>
        <v>100</v>
      </c>
      <c r="I1731" s="104">
        <f>E1731/E1729*100</f>
        <v>99.997753450138944</v>
      </c>
      <c r="J1731" s="105">
        <f>D1731/B1731*100</f>
        <v>169.67995508141493</v>
      </c>
      <c r="K1731" s="105">
        <f t="shared" si="323"/>
        <v>38.294180719368356</v>
      </c>
      <c r="L1731" s="105">
        <f t="shared" si="323"/>
        <v>66.859299192846905</v>
      </c>
      <c r="M1731" s="47" t="s">
        <v>563</v>
      </c>
    </row>
    <row r="1732" spans="1:13" s="89" customFormat="1" x14ac:dyDescent="0.2">
      <c r="A1732" s="43" t="s">
        <v>557</v>
      </c>
      <c r="B1732" s="116">
        <v>23153</v>
      </c>
      <c r="C1732" s="116">
        <v>372994.7</v>
      </c>
      <c r="D1732" s="116">
        <v>39286</v>
      </c>
      <c r="E1732" s="117">
        <v>489639.7</v>
      </c>
      <c r="F1732" s="117">
        <v>102593</v>
      </c>
      <c r="G1732" s="117">
        <v>732339</v>
      </c>
      <c r="H1732" s="104">
        <f>H1733+H1734</f>
        <v>99.999999999999986</v>
      </c>
      <c r="I1732" s="104">
        <f>I1733+I1734</f>
        <v>100</v>
      </c>
      <c r="J1732" s="105">
        <f>D1732/B1732*100</f>
        <v>169.67995508141493</v>
      </c>
      <c r="K1732" s="105">
        <f t="shared" si="323"/>
        <v>38.293060930082952</v>
      </c>
      <c r="L1732" s="105">
        <f t="shared" si="323"/>
        <v>66.859705682750743</v>
      </c>
      <c r="M1732" s="43" t="s">
        <v>558</v>
      </c>
    </row>
    <row r="1733" spans="1:13" s="89" customFormat="1" x14ac:dyDescent="0.2">
      <c r="A1733" s="47" t="s">
        <v>564</v>
      </c>
      <c r="B1733" s="116">
        <v>25</v>
      </c>
      <c r="C1733" s="116">
        <v>385</v>
      </c>
      <c r="D1733" s="116">
        <v>1</v>
      </c>
      <c r="E1733" s="117">
        <v>386</v>
      </c>
      <c r="F1733" s="117">
        <v>1</v>
      </c>
      <c r="G1733" s="117">
        <v>517</v>
      </c>
      <c r="H1733" s="104">
        <f>D1733/D1732*100</f>
        <v>2.545436033192486E-3</v>
      </c>
      <c r="I1733" s="104">
        <f>E1733/E1732*100</f>
        <v>7.8833476942331268E-2</v>
      </c>
      <c r="J1733" s="105">
        <f>D1733/B1733*100</f>
        <v>4</v>
      </c>
      <c r="K1733" s="105">
        <f t="shared" si="323"/>
        <v>100</v>
      </c>
      <c r="L1733" s="105">
        <f t="shared" si="323"/>
        <v>74.661508704061902</v>
      </c>
      <c r="M1733" s="47" t="s">
        <v>564</v>
      </c>
    </row>
    <row r="1734" spans="1:13" s="89" customFormat="1" x14ac:dyDescent="0.2">
      <c r="A1734" s="47" t="s">
        <v>565</v>
      </c>
      <c r="B1734" s="116">
        <v>23128</v>
      </c>
      <c r="C1734" s="116">
        <v>372609.7</v>
      </c>
      <c r="D1734" s="116">
        <v>39285</v>
      </c>
      <c r="E1734" s="117">
        <v>489253.7</v>
      </c>
      <c r="F1734" s="117">
        <v>102592</v>
      </c>
      <c r="G1734" s="117">
        <v>731822</v>
      </c>
      <c r="H1734" s="104">
        <f>D1734/D1732*100</f>
        <v>99.997454563966798</v>
      </c>
      <c r="I1734" s="104">
        <f>E1734/E1732*100</f>
        <v>99.921166523057664</v>
      </c>
      <c r="J1734" s="105">
        <f>D1734/B1734*100</f>
        <v>169.85904531304047</v>
      </c>
      <c r="K1734" s="105">
        <f t="shared" si="323"/>
        <v>38.292459451029323</v>
      </c>
      <c r="L1734" s="105">
        <f t="shared" si="323"/>
        <v>66.854194052652147</v>
      </c>
      <c r="M1734" s="47" t="s">
        <v>831</v>
      </c>
    </row>
    <row r="1735" spans="1:13" s="89" customFormat="1" ht="22.5" x14ac:dyDescent="0.2">
      <c r="A1735" s="42" t="s">
        <v>807</v>
      </c>
      <c r="B1735" s="116"/>
      <c r="C1735" s="116"/>
      <c r="D1735" s="116"/>
      <c r="E1735" s="117"/>
      <c r="F1735" s="117"/>
      <c r="G1735" s="117"/>
      <c r="H1735" s="112"/>
      <c r="I1735" s="112"/>
      <c r="J1735" s="112"/>
      <c r="K1735" s="112"/>
      <c r="L1735" s="112"/>
      <c r="M1735" s="42" t="s">
        <v>1074</v>
      </c>
    </row>
    <row r="1736" spans="1:13" s="89" customFormat="1" x14ac:dyDescent="0.2">
      <c r="A1736" s="43" t="s">
        <v>555</v>
      </c>
      <c r="B1736" s="116">
        <v>63746</v>
      </c>
      <c r="C1736" s="116">
        <v>433720.2</v>
      </c>
      <c r="D1736" s="116">
        <v>47276</v>
      </c>
      <c r="E1736" s="117">
        <v>481122.2</v>
      </c>
      <c r="F1736" s="117">
        <v>61696</v>
      </c>
      <c r="G1736" s="117">
        <v>509730.1</v>
      </c>
      <c r="H1736" s="104">
        <f>H1737+H1738</f>
        <v>100</v>
      </c>
      <c r="I1736" s="104">
        <f>I1737+I1738</f>
        <v>100</v>
      </c>
      <c r="J1736" s="105">
        <f t="shared" ref="J1736:J1741" si="324">D1736/B1736*100</f>
        <v>74.163084742572082</v>
      </c>
      <c r="K1736" s="105">
        <f t="shared" ref="K1736:L1739" si="325">D1736/F1736*100</f>
        <v>76.627334024896271</v>
      </c>
      <c r="L1736" s="105">
        <f t="shared" si="325"/>
        <v>94.387637692967317</v>
      </c>
      <c r="M1736" s="43" t="s">
        <v>556</v>
      </c>
    </row>
    <row r="1737" spans="1:13" s="89" customFormat="1" x14ac:dyDescent="0.2">
      <c r="A1737" s="47" t="s">
        <v>562</v>
      </c>
      <c r="B1737" s="116">
        <v>34198</v>
      </c>
      <c r="C1737" s="116">
        <v>241778</v>
      </c>
      <c r="D1737" s="116">
        <v>26137</v>
      </c>
      <c r="E1737" s="117">
        <v>267915</v>
      </c>
      <c r="F1737" s="117">
        <v>32192</v>
      </c>
      <c r="G1737" s="117">
        <v>262165</v>
      </c>
      <c r="H1737" s="104">
        <f>D1737/D1736*100</f>
        <v>55.285980201370677</v>
      </c>
      <c r="I1737" s="104">
        <f>E1737/E1736*100</f>
        <v>55.685437088540077</v>
      </c>
      <c r="J1737" s="105">
        <f t="shared" si="324"/>
        <v>76.42844610795953</v>
      </c>
      <c r="K1737" s="105">
        <f t="shared" si="325"/>
        <v>81.190979125248504</v>
      </c>
      <c r="L1737" s="105">
        <f t="shared" si="325"/>
        <v>102.19327522743311</v>
      </c>
      <c r="M1737" s="47" t="s">
        <v>830</v>
      </c>
    </row>
    <row r="1738" spans="1:13" s="89" customFormat="1" x14ac:dyDescent="0.2">
      <c r="A1738" s="47" t="s">
        <v>563</v>
      </c>
      <c r="B1738" s="116">
        <v>29548</v>
      </c>
      <c r="C1738" s="116">
        <v>191942.2</v>
      </c>
      <c r="D1738" s="116">
        <v>21139</v>
      </c>
      <c r="E1738" s="117">
        <v>213207.2</v>
      </c>
      <c r="F1738" s="117">
        <v>29504</v>
      </c>
      <c r="G1738" s="117">
        <v>247565.1</v>
      </c>
      <c r="H1738" s="104">
        <f>D1738/D1736*100</f>
        <v>44.714019798629323</v>
      </c>
      <c r="I1738" s="104">
        <f>E1738/E1736*100</f>
        <v>44.314562911459916</v>
      </c>
      <c r="J1738" s="105">
        <f t="shared" si="324"/>
        <v>71.541221064031404</v>
      </c>
      <c r="K1738" s="105">
        <f t="shared" si="325"/>
        <v>71.647912147505423</v>
      </c>
      <c r="L1738" s="105">
        <f t="shared" si="325"/>
        <v>86.121670623201737</v>
      </c>
      <c r="M1738" s="47" t="s">
        <v>563</v>
      </c>
    </row>
    <row r="1739" spans="1:13" s="89" customFormat="1" x14ac:dyDescent="0.2">
      <c r="A1739" s="43" t="s">
        <v>557</v>
      </c>
      <c r="B1739" s="116">
        <v>63746</v>
      </c>
      <c r="C1739" s="116">
        <v>433720.2</v>
      </c>
      <c r="D1739" s="116">
        <v>47276</v>
      </c>
      <c r="E1739" s="117">
        <v>481122.2</v>
      </c>
      <c r="F1739" s="117">
        <v>61696</v>
      </c>
      <c r="G1739" s="117">
        <v>509730.1</v>
      </c>
      <c r="H1739" s="104">
        <f>H1740+H1741</f>
        <v>100</v>
      </c>
      <c r="I1739" s="104">
        <f>I1740+I1741</f>
        <v>100</v>
      </c>
      <c r="J1739" s="105">
        <f t="shared" si="324"/>
        <v>74.163084742572082</v>
      </c>
      <c r="K1739" s="105">
        <f t="shared" si="325"/>
        <v>76.627334024896271</v>
      </c>
      <c r="L1739" s="105">
        <f t="shared" si="325"/>
        <v>94.387637692967317</v>
      </c>
      <c r="M1739" s="43" t="s">
        <v>558</v>
      </c>
    </row>
    <row r="1740" spans="1:13" s="89" customFormat="1" x14ac:dyDescent="0.2">
      <c r="A1740" s="47" t="s">
        <v>564</v>
      </c>
      <c r="B1740" s="116">
        <v>11000</v>
      </c>
      <c r="C1740" s="116">
        <v>11114</v>
      </c>
      <c r="D1740" s="116">
        <v>4</v>
      </c>
      <c r="E1740" s="117">
        <v>11721</v>
      </c>
      <c r="F1740" s="117">
        <v>392</v>
      </c>
      <c r="G1740" s="117">
        <v>512</v>
      </c>
      <c r="H1740" s="104">
        <f>D1740/D1739*100</f>
        <v>8.4609527032743891E-3</v>
      </c>
      <c r="I1740" s="104">
        <f>E1740/E1739*100</f>
        <v>2.4361794155414151</v>
      </c>
      <c r="J1740" s="105">
        <f t="shared" si="324"/>
        <v>3.6363636363636362E-2</v>
      </c>
      <c r="K1740" s="105">
        <f>D1740/F1740*100</f>
        <v>1.0204081632653061</v>
      </c>
      <c r="L1740" s="106"/>
      <c r="M1740" s="47" t="s">
        <v>564</v>
      </c>
    </row>
    <row r="1741" spans="1:13" s="89" customFormat="1" x14ac:dyDescent="0.2">
      <c r="A1741" s="47" t="s">
        <v>565</v>
      </c>
      <c r="B1741" s="116">
        <v>52746</v>
      </c>
      <c r="C1741" s="116">
        <v>422606.2</v>
      </c>
      <c r="D1741" s="116">
        <v>47272</v>
      </c>
      <c r="E1741" s="117">
        <v>469401.2</v>
      </c>
      <c r="F1741" s="117">
        <v>61304</v>
      </c>
      <c r="G1741" s="117">
        <v>509218.1</v>
      </c>
      <c r="H1741" s="104">
        <f>D1741/D1739*100</f>
        <v>99.991539047296726</v>
      </c>
      <c r="I1741" s="104">
        <f>E1741/E1739*100</f>
        <v>97.563820584458583</v>
      </c>
      <c r="J1741" s="105">
        <f t="shared" si="324"/>
        <v>89.621961854927392</v>
      </c>
      <c r="K1741" s="105">
        <f>D1741/F1741*100</f>
        <v>77.110792117969467</v>
      </c>
      <c r="L1741" s="105">
        <f>E1741/G1741*100</f>
        <v>92.180776763433983</v>
      </c>
      <c r="M1741" s="47" t="s">
        <v>831</v>
      </c>
    </row>
    <row r="1742" spans="1:13" s="89" customFormat="1" ht="22.5" x14ac:dyDescent="0.2">
      <c r="A1742" s="42" t="s">
        <v>808</v>
      </c>
      <c r="B1742" s="116"/>
      <c r="C1742" s="116"/>
      <c r="D1742" s="116"/>
      <c r="E1742" s="117"/>
      <c r="F1742" s="117"/>
      <c r="G1742" s="117"/>
      <c r="H1742" s="112"/>
      <c r="I1742" s="112"/>
      <c r="J1742" s="112"/>
      <c r="K1742" s="112"/>
      <c r="L1742" s="112"/>
      <c r="M1742" s="42" t="s">
        <v>1075</v>
      </c>
    </row>
    <row r="1743" spans="1:13" s="89" customFormat="1" x14ac:dyDescent="0.2">
      <c r="A1743" s="43" t="s">
        <v>555</v>
      </c>
      <c r="B1743" s="116">
        <v>1831053.5330000001</v>
      </c>
      <c r="C1743" s="116">
        <v>6504307.8669999996</v>
      </c>
      <c r="D1743" s="116">
        <v>1743557.733</v>
      </c>
      <c r="E1743" s="117">
        <v>8248847.5999999996</v>
      </c>
      <c r="F1743" s="117">
        <v>281113</v>
      </c>
      <c r="G1743" s="117">
        <v>4770086</v>
      </c>
      <c r="H1743" s="104">
        <f>H1744+H1745</f>
        <v>100</v>
      </c>
      <c r="I1743" s="104">
        <f>I1744+I1745</f>
        <v>100</v>
      </c>
      <c r="J1743" s="105">
        <f t="shared" ref="J1743:J1748" si="326">D1743/B1743*100</f>
        <v>95.221559696474472</v>
      </c>
      <c r="K1743" s="106"/>
      <c r="L1743" s="105">
        <f t="shared" ref="L1743:L1748" si="327">E1743/G1743*100</f>
        <v>172.92869772159241</v>
      </c>
      <c r="M1743" s="43" t="s">
        <v>556</v>
      </c>
    </row>
    <row r="1744" spans="1:13" s="89" customFormat="1" x14ac:dyDescent="0.2">
      <c r="A1744" s="47" t="s">
        <v>562</v>
      </c>
      <c r="B1744" s="116">
        <v>106.333</v>
      </c>
      <c r="C1744" s="116">
        <v>834.66700000000003</v>
      </c>
      <c r="D1744" s="116">
        <v>106.333</v>
      </c>
      <c r="E1744" s="117">
        <v>941</v>
      </c>
      <c r="F1744" s="117">
        <v>94</v>
      </c>
      <c r="G1744" s="117">
        <v>532</v>
      </c>
      <c r="H1744" s="104">
        <f>D1744/D1743*100</f>
        <v>6.0986222588133819E-3</v>
      </c>
      <c r="I1744" s="104">
        <f>E1744/E1743*100</f>
        <v>1.1407654082492688E-2</v>
      </c>
      <c r="J1744" s="105">
        <f t="shared" si="326"/>
        <v>100</v>
      </c>
      <c r="K1744" s="105">
        <f>D1744/F1744*100</f>
        <v>113.12021276595745</v>
      </c>
      <c r="L1744" s="105">
        <f t="shared" si="327"/>
        <v>176.87969924812029</v>
      </c>
      <c r="M1744" s="47" t="s">
        <v>830</v>
      </c>
    </row>
    <row r="1745" spans="1:13" s="89" customFormat="1" x14ac:dyDescent="0.2">
      <c r="A1745" s="47" t="s">
        <v>563</v>
      </c>
      <c r="B1745" s="116">
        <v>1830947.2</v>
      </c>
      <c r="C1745" s="116">
        <v>6503473.2000000002</v>
      </c>
      <c r="D1745" s="116">
        <v>1743451.4</v>
      </c>
      <c r="E1745" s="117">
        <v>8247906.5999999996</v>
      </c>
      <c r="F1745" s="117">
        <v>281019</v>
      </c>
      <c r="G1745" s="117">
        <v>4769554</v>
      </c>
      <c r="H1745" s="104">
        <f>D1745/D1743*100</f>
        <v>99.993901377741182</v>
      </c>
      <c r="I1745" s="104">
        <f>E1745/E1743*100</f>
        <v>99.98859234591751</v>
      </c>
      <c r="J1745" s="105">
        <f t="shared" si="326"/>
        <v>95.221282186619021</v>
      </c>
      <c r="K1745" s="106"/>
      <c r="L1745" s="105">
        <f t="shared" si="327"/>
        <v>172.92825702361267</v>
      </c>
      <c r="M1745" s="47" t="s">
        <v>563</v>
      </c>
    </row>
    <row r="1746" spans="1:13" s="89" customFormat="1" x14ac:dyDescent="0.2">
      <c r="A1746" s="43" t="s">
        <v>557</v>
      </c>
      <c r="B1746" s="116">
        <v>1831053.5330000001</v>
      </c>
      <c r="C1746" s="116">
        <v>6504307.8669999996</v>
      </c>
      <c r="D1746" s="116">
        <v>1743557.733</v>
      </c>
      <c r="E1746" s="117">
        <v>8248847.5999999996</v>
      </c>
      <c r="F1746" s="117">
        <v>281113</v>
      </c>
      <c r="G1746" s="117">
        <v>4770086</v>
      </c>
      <c r="H1746" s="104">
        <f>H1747+H1748</f>
        <v>100</v>
      </c>
      <c r="I1746" s="104">
        <f>I1747+I1748</f>
        <v>100</v>
      </c>
      <c r="J1746" s="105">
        <f t="shared" si="326"/>
        <v>95.221559696474472</v>
      </c>
      <c r="K1746" s="106"/>
      <c r="L1746" s="105">
        <f t="shared" si="327"/>
        <v>172.92869772159241</v>
      </c>
      <c r="M1746" s="43" t="s">
        <v>558</v>
      </c>
    </row>
    <row r="1747" spans="1:13" s="89" customFormat="1" x14ac:dyDescent="0.2">
      <c r="A1747" s="47" t="s">
        <v>564</v>
      </c>
      <c r="B1747" s="116">
        <v>8438</v>
      </c>
      <c r="C1747" s="116">
        <v>17181</v>
      </c>
      <c r="D1747" s="116">
        <v>1446</v>
      </c>
      <c r="E1747" s="117">
        <v>18644</v>
      </c>
      <c r="F1747" s="117">
        <v>334</v>
      </c>
      <c r="G1747" s="117">
        <v>12935</v>
      </c>
      <c r="H1747" s="104">
        <f>D1747/D1746*100</f>
        <v>8.2933875525416853E-2</v>
      </c>
      <c r="I1747" s="104">
        <f>E1747/E1746*100</f>
        <v>0.22601945028054587</v>
      </c>
      <c r="J1747" s="105">
        <f t="shared" si="326"/>
        <v>17.136762265939794</v>
      </c>
      <c r="K1747" s="106">
        <f>D1747/F1747</f>
        <v>4.3293413173652695</v>
      </c>
      <c r="L1747" s="105">
        <f t="shared" si="327"/>
        <v>144.13606494008505</v>
      </c>
      <c r="M1747" s="47" t="s">
        <v>564</v>
      </c>
    </row>
    <row r="1748" spans="1:13" s="89" customFormat="1" x14ac:dyDescent="0.2">
      <c r="A1748" s="47" t="s">
        <v>565</v>
      </c>
      <c r="B1748" s="116">
        <v>1822615.5330000001</v>
      </c>
      <c r="C1748" s="116">
        <v>6487126.8669999996</v>
      </c>
      <c r="D1748" s="116">
        <v>1742111.733</v>
      </c>
      <c r="E1748" s="117">
        <v>8230203.5999999996</v>
      </c>
      <c r="F1748" s="117">
        <v>280779</v>
      </c>
      <c r="G1748" s="117">
        <v>4757151</v>
      </c>
      <c r="H1748" s="104">
        <f>D1748/D1746*100</f>
        <v>99.917066124474587</v>
      </c>
      <c r="I1748" s="104">
        <f>E1748/E1746*100</f>
        <v>99.773980549719454</v>
      </c>
      <c r="J1748" s="105">
        <f t="shared" si="326"/>
        <v>95.583061894161958</v>
      </c>
      <c r="K1748" s="106"/>
      <c r="L1748" s="105">
        <f t="shared" si="327"/>
        <v>173.00698674479747</v>
      </c>
      <c r="M1748" s="47" t="s">
        <v>831</v>
      </c>
    </row>
    <row r="1749" spans="1:13" s="89" customFormat="1" x14ac:dyDescent="0.2">
      <c r="A1749" s="42" t="s">
        <v>809</v>
      </c>
      <c r="B1749" s="116"/>
      <c r="C1749" s="116"/>
      <c r="D1749" s="116"/>
      <c r="E1749" s="117"/>
      <c r="F1749" s="117"/>
      <c r="G1749" s="117"/>
      <c r="H1749" s="112"/>
      <c r="I1749" s="112"/>
      <c r="J1749" s="112"/>
      <c r="K1749" s="112"/>
      <c r="L1749" s="112"/>
      <c r="M1749" s="42" t="s">
        <v>1076</v>
      </c>
    </row>
    <row r="1750" spans="1:13" s="89" customFormat="1" x14ac:dyDescent="0.2">
      <c r="A1750" s="43" t="s">
        <v>555</v>
      </c>
      <c r="B1750" s="116">
        <v>14956</v>
      </c>
      <c r="C1750" s="116">
        <v>113389</v>
      </c>
      <c r="D1750" s="116">
        <v>14944</v>
      </c>
      <c r="E1750" s="117">
        <v>129548</v>
      </c>
      <c r="F1750" s="117">
        <v>14643</v>
      </c>
      <c r="G1750" s="117">
        <v>131401</v>
      </c>
      <c r="H1750" s="104">
        <f>H1751+H1752</f>
        <v>100</v>
      </c>
      <c r="I1750" s="104">
        <f>I1751+I1752</f>
        <v>100</v>
      </c>
      <c r="J1750" s="105">
        <f t="shared" ref="J1750:J1755" si="328">D1750/B1750*100</f>
        <v>99.919764642952657</v>
      </c>
      <c r="K1750" s="105">
        <f t="shared" ref="K1750:L1755" si="329">D1750/F1750*100</f>
        <v>102.0555897015639</v>
      </c>
      <c r="L1750" s="105">
        <f t="shared" si="329"/>
        <v>98.589812862915807</v>
      </c>
      <c r="M1750" s="43" t="s">
        <v>556</v>
      </c>
    </row>
    <row r="1751" spans="1:13" s="89" customFormat="1" x14ac:dyDescent="0.2">
      <c r="A1751" s="47" t="s">
        <v>562</v>
      </c>
      <c r="B1751" s="116">
        <v>8875</v>
      </c>
      <c r="C1751" s="116">
        <v>71418</v>
      </c>
      <c r="D1751" s="116">
        <v>8833</v>
      </c>
      <c r="E1751" s="117">
        <v>80251</v>
      </c>
      <c r="F1751" s="117">
        <v>6734</v>
      </c>
      <c r="G1751" s="117">
        <v>61770</v>
      </c>
      <c r="H1751" s="104">
        <f>D1751/D1750*100</f>
        <v>59.107334047109205</v>
      </c>
      <c r="I1751" s="104">
        <f>E1751/E1750*100</f>
        <v>61.946923148176737</v>
      </c>
      <c r="J1751" s="105">
        <f t="shared" si="328"/>
        <v>99.526760563380279</v>
      </c>
      <c r="K1751" s="105">
        <f t="shared" si="329"/>
        <v>131.17018117018117</v>
      </c>
      <c r="L1751" s="105">
        <f t="shared" si="329"/>
        <v>129.91905455722843</v>
      </c>
      <c r="M1751" s="47" t="s">
        <v>830</v>
      </c>
    </row>
    <row r="1752" spans="1:13" s="89" customFormat="1" x14ac:dyDescent="0.2">
      <c r="A1752" s="47" t="s">
        <v>563</v>
      </c>
      <c r="B1752" s="116">
        <v>6081</v>
      </c>
      <c r="C1752" s="116">
        <v>41971</v>
      </c>
      <c r="D1752" s="116">
        <v>6111</v>
      </c>
      <c r="E1752" s="117">
        <v>49297</v>
      </c>
      <c r="F1752" s="117">
        <v>7909</v>
      </c>
      <c r="G1752" s="117">
        <v>69631</v>
      </c>
      <c r="H1752" s="104">
        <f>D1752/D1750*100</f>
        <v>40.892665952890795</v>
      </c>
      <c r="I1752" s="104">
        <f>E1752/E1750*100</f>
        <v>38.053076851823263</v>
      </c>
      <c r="J1752" s="105">
        <f t="shared" si="328"/>
        <v>100.49333991119882</v>
      </c>
      <c r="K1752" s="105">
        <f t="shared" si="329"/>
        <v>77.266405360981167</v>
      </c>
      <c r="L1752" s="105">
        <f t="shared" si="329"/>
        <v>70.797489623874426</v>
      </c>
      <c r="M1752" s="47" t="s">
        <v>563</v>
      </c>
    </row>
    <row r="1753" spans="1:13" s="89" customFormat="1" x14ac:dyDescent="0.2">
      <c r="A1753" s="43" t="s">
        <v>557</v>
      </c>
      <c r="B1753" s="116">
        <v>14956</v>
      </c>
      <c r="C1753" s="116">
        <v>113389</v>
      </c>
      <c r="D1753" s="116">
        <v>14944</v>
      </c>
      <c r="E1753" s="117">
        <v>129548</v>
      </c>
      <c r="F1753" s="117">
        <v>14643</v>
      </c>
      <c r="G1753" s="117">
        <v>131401</v>
      </c>
      <c r="H1753" s="104">
        <f>H1754+H1755</f>
        <v>100</v>
      </c>
      <c r="I1753" s="104">
        <f>I1754+I1755</f>
        <v>100</v>
      </c>
      <c r="J1753" s="105">
        <f t="shared" si="328"/>
        <v>99.919764642952657</v>
      </c>
      <c r="K1753" s="105">
        <f t="shared" si="329"/>
        <v>102.0555897015639</v>
      </c>
      <c r="L1753" s="105">
        <f t="shared" si="329"/>
        <v>98.589812862915807</v>
      </c>
      <c r="M1753" s="43" t="s">
        <v>558</v>
      </c>
    </row>
    <row r="1754" spans="1:13" s="89" customFormat="1" x14ac:dyDescent="0.2">
      <c r="A1754" s="47" t="s">
        <v>564</v>
      </c>
      <c r="B1754" s="116">
        <v>1276</v>
      </c>
      <c r="C1754" s="116">
        <v>6417</v>
      </c>
      <c r="D1754" s="116">
        <v>1897</v>
      </c>
      <c r="E1754" s="117">
        <v>8675</v>
      </c>
      <c r="F1754" s="117">
        <v>1827</v>
      </c>
      <c r="G1754" s="117">
        <v>9226</v>
      </c>
      <c r="H1754" s="104">
        <f>D1754/D1753*100</f>
        <v>12.694057815845824</v>
      </c>
      <c r="I1754" s="104">
        <f>E1754/E1753*100</f>
        <v>6.6963596504770431</v>
      </c>
      <c r="J1754" s="105">
        <f t="shared" si="328"/>
        <v>148.66771159874608</v>
      </c>
      <c r="K1754" s="105">
        <f t="shared" si="329"/>
        <v>103.83141762452108</v>
      </c>
      <c r="L1754" s="105">
        <f t="shared" si="329"/>
        <v>94.027747669629321</v>
      </c>
      <c r="M1754" s="47" t="s">
        <v>564</v>
      </c>
    </row>
    <row r="1755" spans="1:13" s="89" customFormat="1" x14ac:dyDescent="0.2">
      <c r="A1755" s="47" t="s">
        <v>565</v>
      </c>
      <c r="B1755" s="116">
        <v>13680</v>
      </c>
      <c r="C1755" s="116">
        <v>106972</v>
      </c>
      <c r="D1755" s="116">
        <v>13047</v>
      </c>
      <c r="E1755" s="117">
        <v>120873</v>
      </c>
      <c r="F1755" s="117">
        <v>12816</v>
      </c>
      <c r="G1755" s="117">
        <v>122175</v>
      </c>
      <c r="H1755" s="104">
        <f>D1755/D1753*100</f>
        <v>87.305942184154176</v>
      </c>
      <c r="I1755" s="104">
        <f>E1755/E1753*100</f>
        <v>93.303640349522951</v>
      </c>
      <c r="J1755" s="105">
        <f t="shared" si="328"/>
        <v>95.372807017543863</v>
      </c>
      <c r="K1755" s="105">
        <f t="shared" si="329"/>
        <v>101.80243445692885</v>
      </c>
      <c r="L1755" s="105">
        <f t="shared" si="329"/>
        <v>98.934315531000621</v>
      </c>
      <c r="M1755" s="47" t="s">
        <v>831</v>
      </c>
    </row>
    <row r="1756" spans="1:13" s="89" customFormat="1" ht="22.5" x14ac:dyDescent="0.2">
      <c r="A1756" s="42" t="s">
        <v>810</v>
      </c>
      <c r="B1756" s="116"/>
      <c r="C1756" s="116"/>
      <c r="D1756" s="116"/>
      <c r="E1756" s="117"/>
      <c r="F1756" s="117"/>
      <c r="G1756" s="117"/>
      <c r="H1756" s="112"/>
      <c r="I1756" s="112"/>
      <c r="J1756" s="112"/>
      <c r="K1756" s="112"/>
      <c r="L1756" s="112"/>
      <c r="M1756" s="42" t="s">
        <v>1077</v>
      </c>
    </row>
    <row r="1757" spans="1:13" s="89" customFormat="1" x14ac:dyDescent="0.2">
      <c r="A1757" s="43" t="s">
        <v>555</v>
      </c>
      <c r="B1757" s="116">
        <v>167</v>
      </c>
      <c r="C1757" s="116">
        <v>1526</v>
      </c>
      <c r="D1757" s="116">
        <v>267</v>
      </c>
      <c r="E1757" s="117">
        <v>1794</v>
      </c>
      <c r="F1757" s="117">
        <v>97</v>
      </c>
      <c r="G1757" s="117">
        <v>2796</v>
      </c>
      <c r="H1757" s="104">
        <f>H1758+H1759+H1760</f>
        <v>100</v>
      </c>
      <c r="I1757" s="104">
        <f>I1758+I1759+I1760</f>
        <v>100</v>
      </c>
      <c r="J1757" s="105">
        <f>D1757/B1757*100</f>
        <v>159.8802395209581</v>
      </c>
      <c r="K1757" s="106">
        <f>D1757/F1757</f>
        <v>2.7525773195876289</v>
      </c>
      <c r="L1757" s="105">
        <f t="shared" ref="L1757:L1762" si="330">E1757/G1757*100</f>
        <v>64.163090128755357</v>
      </c>
      <c r="M1757" s="43" t="s">
        <v>556</v>
      </c>
    </row>
    <row r="1758" spans="1:13" s="89" customFormat="1" x14ac:dyDescent="0.2">
      <c r="A1758" s="47" t="s">
        <v>562</v>
      </c>
      <c r="B1758" s="116">
        <v>122</v>
      </c>
      <c r="C1758" s="116">
        <v>834</v>
      </c>
      <c r="D1758" s="116">
        <v>148</v>
      </c>
      <c r="E1758" s="117">
        <v>982</v>
      </c>
      <c r="F1758" s="117">
        <v>44</v>
      </c>
      <c r="G1758" s="117">
        <v>916</v>
      </c>
      <c r="H1758" s="104">
        <f>D1758/D1757*100</f>
        <v>55.430711610486895</v>
      </c>
      <c r="I1758" s="104">
        <f>E1758/E1757*100</f>
        <v>54.738015607580827</v>
      </c>
      <c r="J1758" s="105">
        <f>D1758/B1758*100</f>
        <v>121.31147540983606</v>
      </c>
      <c r="K1758" s="106">
        <f>D1758/F1758</f>
        <v>3.3636363636363638</v>
      </c>
      <c r="L1758" s="105">
        <f t="shared" si="330"/>
        <v>107.20524017467248</v>
      </c>
      <c r="M1758" s="47" t="s">
        <v>830</v>
      </c>
    </row>
    <row r="1759" spans="1:13" s="89" customFormat="1" x14ac:dyDescent="0.2">
      <c r="A1759" s="47" t="s">
        <v>563</v>
      </c>
      <c r="B1759" s="116">
        <v>45</v>
      </c>
      <c r="C1759" s="116">
        <v>692</v>
      </c>
      <c r="D1759" s="116">
        <v>119</v>
      </c>
      <c r="E1759" s="117">
        <v>812</v>
      </c>
      <c r="F1759" s="117">
        <v>53</v>
      </c>
      <c r="G1759" s="117">
        <v>940</v>
      </c>
      <c r="H1759" s="104">
        <f>D1759/D1757*100</f>
        <v>44.569288389513105</v>
      </c>
      <c r="I1759" s="104">
        <f>E1759/E1757*100</f>
        <v>45.261984392419173</v>
      </c>
      <c r="J1759" s="106">
        <f>D1759/B1759</f>
        <v>2.6444444444444444</v>
      </c>
      <c r="K1759" s="106">
        <f>D1759/F1759</f>
        <v>2.2452830188679247</v>
      </c>
      <c r="L1759" s="105">
        <f t="shared" si="330"/>
        <v>86.382978723404264</v>
      </c>
      <c r="M1759" s="47" t="s">
        <v>563</v>
      </c>
    </row>
    <row r="1760" spans="1:13" s="89" customFormat="1" x14ac:dyDescent="0.2">
      <c r="A1760" s="47" t="s">
        <v>586</v>
      </c>
      <c r="B1760" s="116">
        <v>0</v>
      </c>
      <c r="C1760" s="116">
        <v>0</v>
      </c>
      <c r="D1760" s="116">
        <v>0</v>
      </c>
      <c r="E1760" s="117">
        <v>0</v>
      </c>
      <c r="F1760" s="117">
        <v>0</v>
      </c>
      <c r="G1760" s="117">
        <v>940</v>
      </c>
      <c r="H1760" s="104">
        <f>D1760/D1757*100</f>
        <v>0</v>
      </c>
      <c r="I1760" s="104">
        <f>E1760/E1757*100</f>
        <v>0</v>
      </c>
      <c r="J1760" s="105">
        <v>0</v>
      </c>
      <c r="K1760" s="105">
        <v>0</v>
      </c>
      <c r="L1760" s="105">
        <f t="shared" si="330"/>
        <v>0</v>
      </c>
      <c r="M1760" s="47" t="s">
        <v>852</v>
      </c>
    </row>
    <row r="1761" spans="1:13" s="89" customFormat="1" x14ac:dyDescent="0.2">
      <c r="A1761" s="43" t="s">
        <v>557</v>
      </c>
      <c r="B1761" s="116">
        <v>167</v>
      </c>
      <c r="C1761" s="116">
        <v>1526</v>
      </c>
      <c r="D1761" s="116">
        <v>267</v>
      </c>
      <c r="E1761" s="117">
        <v>1794</v>
      </c>
      <c r="F1761" s="117">
        <v>97</v>
      </c>
      <c r="G1761" s="117">
        <v>2796</v>
      </c>
      <c r="H1761" s="104">
        <f>H1762+H1763</f>
        <v>100</v>
      </c>
      <c r="I1761" s="104">
        <f>I1762+I1763</f>
        <v>100</v>
      </c>
      <c r="J1761" s="105">
        <f>D1761/B1761*100</f>
        <v>159.8802395209581</v>
      </c>
      <c r="K1761" s="106">
        <f>D1761/F1761</f>
        <v>2.7525773195876289</v>
      </c>
      <c r="L1761" s="105">
        <f t="shared" si="330"/>
        <v>64.163090128755357</v>
      </c>
      <c r="M1761" s="43" t="s">
        <v>558</v>
      </c>
    </row>
    <row r="1762" spans="1:13" s="89" customFormat="1" x14ac:dyDescent="0.2">
      <c r="A1762" s="47" t="s">
        <v>564</v>
      </c>
      <c r="B1762" s="116">
        <v>27</v>
      </c>
      <c r="C1762" s="116">
        <v>74</v>
      </c>
      <c r="D1762" s="116">
        <v>4</v>
      </c>
      <c r="E1762" s="117">
        <v>79</v>
      </c>
      <c r="F1762" s="117">
        <v>2</v>
      </c>
      <c r="G1762" s="117">
        <v>2796</v>
      </c>
      <c r="H1762" s="104">
        <f>D1762/D1761*100</f>
        <v>1.4981273408239701</v>
      </c>
      <c r="I1762" s="104">
        <f>E1762/E1761*100</f>
        <v>4.4035674470457078</v>
      </c>
      <c r="J1762" s="105">
        <f>D1762/B1762*100</f>
        <v>14.814814814814813</v>
      </c>
      <c r="K1762" s="106">
        <f>D1762/F1762</f>
        <v>2</v>
      </c>
      <c r="L1762" s="105">
        <f t="shared" si="330"/>
        <v>2.8254649499284694</v>
      </c>
      <c r="M1762" s="47" t="s">
        <v>564</v>
      </c>
    </row>
    <row r="1763" spans="1:13" s="89" customFormat="1" x14ac:dyDescent="0.2">
      <c r="A1763" s="47" t="s">
        <v>565</v>
      </c>
      <c r="B1763" s="116">
        <v>140</v>
      </c>
      <c r="C1763" s="116">
        <v>1452</v>
      </c>
      <c r="D1763" s="116">
        <v>263</v>
      </c>
      <c r="E1763" s="117">
        <v>1715</v>
      </c>
      <c r="F1763" s="117">
        <v>95</v>
      </c>
      <c r="G1763" s="117">
        <v>0</v>
      </c>
      <c r="H1763" s="104">
        <f>D1763/D1761*100</f>
        <v>98.50187265917603</v>
      </c>
      <c r="I1763" s="104">
        <f>E1763/E1761*100</f>
        <v>95.596432552954298</v>
      </c>
      <c r="J1763" s="105">
        <f>D1763/B1763*100</f>
        <v>187.85714285714286</v>
      </c>
      <c r="K1763" s="106">
        <f>D1763/F1763</f>
        <v>2.7684210526315791</v>
      </c>
      <c r="L1763" s="105">
        <v>0</v>
      </c>
      <c r="M1763" s="47" t="s">
        <v>831</v>
      </c>
    </row>
    <row r="1764" spans="1:13" s="89" customFormat="1" x14ac:dyDescent="0.2">
      <c r="A1764" s="42" t="s">
        <v>811</v>
      </c>
      <c r="B1764" s="116"/>
      <c r="C1764" s="116"/>
      <c r="D1764" s="116"/>
      <c r="E1764" s="117"/>
      <c r="F1764" s="117"/>
      <c r="G1764" s="117"/>
      <c r="H1764" s="112"/>
      <c r="I1764" s="112"/>
      <c r="J1764" s="112"/>
      <c r="K1764" s="112"/>
      <c r="L1764" s="112"/>
      <c r="M1764" s="42" t="s">
        <v>1078</v>
      </c>
    </row>
    <row r="1765" spans="1:13" s="89" customFormat="1" x14ac:dyDescent="0.2">
      <c r="A1765" s="43" t="s">
        <v>555</v>
      </c>
      <c r="B1765" s="116">
        <v>2282</v>
      </c>
      <c r="C1765" s="116">
        <v>16450</v>
      </c>
      <c r="D1765" s="116">
        <v>2055</v>
      </c>
      <c r="E1765" s="117">
        <v>18542</v>
      </c>
      <c r="F1765" s="117">
        <v>1756</v>
      </c>
      <c r="G1765" s="117">
        <v>18540</v>
      </c>
      <c r="H1765" s="104">
        <f>H1766+H1767</f>
        <v>100</v>
      </c>
      <c r="I1765" s="104">
        <f>I1766+I1767</f>
        <v>100</v>
      </c>
      <c r="J1765" s="105">
        <f t="shared" ref="J1765:J1770" si="331">D1765/B1765*100</f>
        <v>90.052585451358453</v>
      </c>
      <c r="K1765" s="105">
        <f t="shared" ref="K1765:L1770" si="332">D1765/F1765*100</f>
        <v>117.02733485193622</v>
      </c>
      <c r="L1765" s="105">
        <f t="shared" si="332"/>
        <v>100.01078748651564</v>
      </c>
      <c r="M1765" s="43" t="s">
        <v>556</v>
      </c>
    </row>
    <row r="1766" spans="1:13" s="89" customFormat="1" x14ac:dyDescent="0.2">
      <c r="A1766" s="47" t="s">
        <v>562</v>
      </c>
      <c r="B1766" s="116">
        <v>573</v>
      </c>
      <c r="C1766" s="116">
        <v>5384</v>
      </c>
      <c r="D1766" s="116">
        <v>532</v>
      </c>
      <c r="E1766" s="117">
        <v>5916</v>
      </c>
      <c r="F1766" s="117">
        <v>829</v>
      </c>
      <c r="G1766" s="117">
        <v>7817</v>
      </c>
      <c r="H1766" s="104">
        <f>D1766/D1765*100</f>
        <v>25.888077858880777</v>
      </c>
      <c r="I1766" s="104">
        <f>E1766/E1765*100</f>
        <v>31.905943263941321</v>
      </c>
      <c r="J1766" s="105">
        <f t="shared" si="331"/>
        <v>92.84467713787086</v>
      </c>
      <c r="K1766" s="105">
        <f t="shared" si="332"/>
        <v>64.173703256936065</v>
      </c>
      <c r="L1766" s="105">
        <f t="shared" si="332"/>
        <v>75.681207624408344</v>
      </c>
      <c r="M1766" s="47" t="s">
        <v>830</v>
      </c>
    </row>
    <row r="1767" spans="1:13" s="89" customFormat="1" x14ac:dyDescent="0.2">
      <c r="A1767" s="47" t="s">
        <v>563</v>
      </c>
      <c r="B1767" s="116">
        <v>1709</v>
      </c>
      <c r="C1767" s="116">
        <v>11066</v>
      </c>
      <c r="D1767" s="116">
        <v>1523</v>
      </c>
      <c r="E1767" s="117">
        <v>12626</v>
      </c>
      <c r="F1767" s="117">
        <v>927</v>
      </c>
      <c r="G1767" s="117">
        <v>10723</v>
      </c>
      <c r="H1767" s="104">
        <f>D1767/D1765*100</f>
        <v>74.111922141119223</v>
      </c>
      <c r="I1767" s="104">
        <f>E1767/E1765*100</f>
        <v>68.094056736058675</v>
      </c>
      <c r="J1767" s="105">
        <f t="shared" si="331"/>
        <v>89.116442363955528</v>
      </c>
      <c r="K1767" s="105">
        <f t="shared" si="332"/>
        <v>164.29341963322545</v>
      </c>
      <c r="L1767" s="105">
        <f t="shared" si="332"/>
        <v>117.74689918865988</v>
      </c>
      <c r="M1767" s="47" t="s">
        <v>563</v>
      </c>
    </row>
    <row r="1768" spans="1:13" s="89" customFormat="1" x14ac:dyDescent="0.2">
      <c r="A1768" s="43" t="s">
        <v>557</v>
      </c>
      <c r="B1768" s="116">
        <v>2282</v>
      </c>
      <c r="C1768" s="116">
        <v>16450</v>
      </c>
      <c r="D1768" s="116">
        <v>2055</v>
      </c>
      <c r="E1768" s="117">
        <v>18542</v>
      </c>
      <c r="F1768" s="117">
        <v>1756</v>
      </c>
      <c r="G1768" s="117">
        <v>18540</v>
      </c>
      <c r="H1768" s="104">
        <f>H1769+H1770</f>
        <v>100</v>
      </c>
      <c r="I1768" s="104">
        <f>I1769+I1770</f>
        <v>100</v>
      </c>
      <c r="J1768" s="105">
        <f t="shared" si="331"/>
        <v>90.052585451358453</v>
      </c>
      <c r="K1768" s="105">
        <f t="shared" si="332"/>
        <v>117.02733485193622</v>
      </c>
      <c r="L1768" s="105">
        <f t="shared" si="332"/>
        <v>100.01078748651564</v>
      </c>
      <c r="M1768" s="43" t="s">
        <v>558</v>
      </c>
    </row>
    <row r="1769" spans="1:13" s="89" customFormat="1" x14ac:dyDescent="0.2">
      <c r="A1769" s="47" t="s">
        <v>564</v>
      </c>
      <c r="B1769" s="116">
        <v>185</v>
      </c>
      <c r="C1769" s="116">
        <v>1286</v>
      </c>
      <c r="D1769" s="116">
        <v>158</v>
      </c>
      <c r="E1769" s="117">
        <v>1446</v>
      </c>
      <c r="F1769" s="117">
        <v>124</v>
      </c>
      <c r="G1769" s="117">
        <v>1150</v>
      </c>
      <c r="H1769" s="104">
        <f>D1769/D1768*100</f>
        <v>7.6885644768856451</v>
      </c>
      <c r="I1769" s="104">
        <f>E1769/E1768*100</f>
        <v>7.7985114874339327</v>
      </c>
      <c r="J1769" s="105">
        <f t="shared" si="331"/>
        <v>85.405405405405403</v>
      </c>
      <c r="K1769" s="105">
        <f t="shared" si="332"/>
        <v>127.41935483870968</v>
      </c>
      <c r="L1769" s="105">
        <f t="shared" si="332"/>
        <v>125.7391304347826</v>
      </c>
      <c r="M1769" s="47" t="s">
        <v>564</v>
      </c>
    </row>
    <row r="1770" spans="1:13" s="89" customFormat="1" x14ac:dyDescent="0.2">
      <c r="A1770" s="47" t="s">
        <v>565</v>
      </c>
      <c r="B1770" s="116">
        <v>2097</v>
      </c>
      <c r="C1770" s="116">
        <v>15164</v>
      </c>
      <c r="D1770" s="116">
        <v>1897</v>
      </c>
      <c r="E1770" s="117">
        <v>17096</v>
      </c>
      <c r="F1770" s="117">
        <v>1632</v>
      </c>
      <c r="G1770" s="117">
        <v>17390</v>
      </c>
      <c r="H1770" s="104">
        <f>D1770/D1768*100</f>
        <v>92.311435523114355</v>
      </c>
      <c r="I1770" s="104">
        <f>E1770/E1768*100</f>
        <v>92.201488512566073</v>
      </c>
      <c r="J1770" s="105">
        <f t="shared" si="331"/>
        <v>90.462565569861709</v>
      </c>
      <c r="K1770" s="105">
        <f t="shared" si="332"/>
        <v>116.23774509803921</v>
      </c>
      <c r="L1770" s="105">
        <f t="shared" si="332"/>
        <v>98.30937320299023</v>
      </c>
      <c r="M1770" s="47" t="s">
        <v>831</v>
      </c>
    </row>
    <row r="1771" spans="1:13" s="89" customFormat="1" ht="22.5" x14ac:dyDescent="0.2">
      <c r="A1771" s="42" t="s">
        <v>812</v>
      </c>
      <c r="B1771" s="116"/>
      <c r="C1771" s="116"/>
      <c r="D1771" s="116"/>
      <c r="E1771" s="117"/>
      <c r="F1771" s="117"/>
      <c r="G1771" s="117"/>
      <c r="H1771" s="112"/>
      <c r="I1771" s="112"/>
      <c r="J1771" s="112"/>
      <c r="K1771" s="112"/>
      <c r="L1771" s="112"/>
      <c r="M1771" s="42" t="s">
        <v>1079</v>
      </c>
    </row>
    <row r="1772" spans="1:13" s="89" customFormat="1" x14ac:dyDescent="0.2">
      <c r="A1772" s="43" t="s">
        <v>555</v>
      </c>
      <c r="B1772" s="116">
        <v>317</v>
      </c>
      <c r="C1772" s="116">
        <v>1579</v>
      </c>
      <c r="D1772" s="116">
        <v>200</v>
      </c>
      <c r="E1772" s="117">
        <v>1781</v>
      </c>
      <c r="F1772" s="117">
        <v>207</v>
      </c>
      <c r="G1772" s="117">
        <v>2205</v>
      </c>
      <c r="H1772" s="104">
        <f>H1773+H1774</f>
        <v>100</v>
      </c>
      <c r="I1772" s="104">
        <f>I1773+I1774</f>
        <v>100</v>
      </c>
      <c r="J1772" s="105">
        <f t="shared" ref="J1772:J1777" si="333">D1772/B1772*100</f>
        <v>63.09148264984227</v>
      </c>
      <c r="K1772" s="105">
        <f t="shared" ref="K1772:L1777" si="334">D1772/F1772*100</f>
        <v>96.618357487922708</v>
      </c>
      <c r="L1772" s="105">
        <f t="shared" si="334"/>
        <v>80.770975056689338</v>
      </c>
      <c r="M1772" s="43" t="s">
        <v>556</v>
      </c>
    </row>
    <row r="1773" spans="1:13" s="89" customFormat="1" x14ac:dyDescent="0.2">
      <c r="A1773" s="47" t="s">
        <v>562</v>
      </c>
      <c r="B1773" s="116">
        <v>148</v>
      </c>
      <c r="C1773" s="116">
        <v>330</v>
      </c>
      <c r="D1773" s="116">
        <v>33</v>
      </c>
      <c r="E1773" s="117">
        <v>363</v>
      </c>
      <c r="F1773" s="117">
        <v>17</v>
      </c>
      <c r="G1773" s="117">
        <v>211</v>
      </c>
      <c r="H1773" s="104">
        <f>D1773/D1772*100</f>
        <v>16.5</v>
      </c>
      <c r="I1773" s="104">
        <f>E1773/E1772*100</f>
        <v>20.381807973048851</v>
      </c>
      <c r="J1773" s="105">
        <f t="shared" si="333"/>
        <v>22.297297297297298</v>
      </c>
      <c r="K1773" s="105">
        <f t="shared" si="334"/>
        <v>194.11764705882354</v>
      </c>
      <c r="L1773" s="105">
        <f t="shared" si="334"/>
        <v>172.03791469194314</v>
      </c>
      <c r="M1773" s="47" t="s">
        <v>830</v>
      </c>
    </row>
    <row r="1774" spans="1:13" s="89" customFormat="1" x14ac:dyDescent="0.2">
      <c r="A1774" s="47" t="s">
        <v>563</v>
      </c>
      <c r="B1774" s="116">
        <v>169</v>
      </c>
      <c r="C1774" s="116">
        <v>1249</v>
      </c>
      <c r="D1774" s="116">
        <v>167</v>
      </c>
      <c r="E1774" s="117">
        <v>1418</v>
      </c>
      <c r="F1774" s="117">
        <v>190</v>
      </c>
      <c r="G1774" s="117">
        <v>1994</v>
      </c>
      <c r="H1774" s="104">
        <f>D1774/D1772*100</f>
        <v>83.5</v>
      </c>
      <c r="I1774" s="104">
        <f>E1774/E1772*100</f>
        <v>79.618192026951149</v>
      </c>
      <c r="J1774" s="105">
        <f t="shared" si="333"/>
        <v>98.816568047337284</v>
      </c>
      <c r="K1774" s="105">
        <f t="shared" si="334"/>
        <v>87.89473684210526</v>
      </c>
      <c r="L1774" s="105">
        <f t="shared" si="334"/>
        <v>71.113340020060178</v>
      </c>
      <c r="M1774" s="47" t="s">
        <v>563</v>
      </c>
    </row>
    <row r="1775" spans="1:13" s="89" customFormat="1" x14ac:dyDescent="0.2">
      <c r="A1775" s="43" t="s">
        <v>557</v>
      </c>
      <c r="B1775" s="116">
        <v>317</v>
      </c>
      <c r="C1775" s="116">
        <v>1579</v>
      </c>
      <c r="D1775" s="116">
        <v>200</v>
      </c>
      <c r="E1775" s="117">
        <v>1781</v>
      </c>
      <c r="F1775" s="117">
        <v>207</v>
      </c>
      <c r="G1775" s="117">
        <v>2205</v>
      </c>
      <c r="H1775" s="104">
        <f>H1776+H1777</f>
        <v>100</v>
      </c>
      <c r="I1775" s="104">
        <f>I1776+I1777</f>
        <v>100.00000000000001</v>
      </c>
      <c r="J1775" s="105">
        <f t="shared" si="333"/>
        <v>63.09148264984227</v>
      </c>
      <c r="K1775" s="105">
        <f t="shared" si="334"/>
        <v>96.618357487922708</v>
      </c>
      <c r="L1775" s="105">
        <f t="shared" si="334"/>
        <v>80.770975056689338</v>
      </c>
      <c r="M1775" s="43" t="s">
        <v>558</v>
      </c>
    </row>
    <row r="1776" spans="1:13" s="89" customFormat="1" x14ac:dyDescent="0.2">
      <c r="A1776" s="47" t="s">
        <v>564</v>
      </c>
      <c r="B1776" s="116">
        <v>2</v>
      </c>
      <c r="C1776" s="116">
        <v>22</v>
      </c>
      <c r="D1776" s="116">
        <v>1</v>
      </c>
      <c r="E1776" s="117">
        <v>23</v>
      </c>
      <c r="F1776" s="117">
        <v>2</v>
      </c>
      <c r="G1776" s="117">
        <v>26</v>
      </c>
      <c r="H1776" s="104">
        <f>D1776/D1775*100</f>
        <v>0.5</v>
      </c>
      <c r="I1776" s="104">
        <f>E1776/E1775*100</f>
        <v>1.291409320606401</v>
      </c>
      <c r="J1776" s="105">
        <f t="shared" si="333"/>
        <v>50</v>
      </c>
      <c r="K1776" s="105">
        <f t="shared" si="334"/>
        <v>50</v>
      </c>
      <c r="L1776" s="105">
        <f t="shared" si="334"/>
        <v>88.461538461538453</v>
      </c>
      <c r="M1776" s="47" t="s">
        <v>564</v>
      </c>
    </row>
    <row r="1777" spans="1:13" s="89" customFormat="1" x14ac:dyDescent="0.2">
      <c r="A1777" s="47" t="s">
        <v>565</v>
      </c>
      <c r="B1777" s="116">
        <v>315</v>
      </c>
      <c r="C1777" s="116">
        <v>1557</v>
      </c>
      <c r="D1777" s="116">
        <v>199</v>
      </c>
      <c r="E1777" s="117">
        <v>1758</v>
      </c>
      <c r="F1777" s="117">
        <v>205</v>
      </c>
      <c r="G1777" s="117">
        <v>2179</v>
      </c>
      <c r="H1777" s="104">
        <f>D1777/D1775*100</f>
        <v>99.5</v>
      </c>
      <c r="I1777" s="104">
        <f>E1777/E1775*100</f>
        <v>98.708590679393609</v>
      </c>
      <c r="J1777" s="105">
        <f t="shared" si="333"/>
        <v>63.17460317460317</v>
      </c>
      <c r="K1777" s="105">
        <f t="shared" si="334"/>
        <v>97.073170731707307</v>
      </c>
      <c r="L1777" s="105">
        <f t="shared" si="334"/>
        <v>80.679210647085824</v>
      </c>
      <c r="M1777" s="47" t="s">
        <v>831</v>
      </c>
    </row>
    <row r="1778" spans="1:13" s="89" customFormat="1" ht="22.5" x14ac:dyDescent="0.2">
      <c r="A1778" s="42" t="s">
        <v>813</v>
      </c>
      <c r="B1778" s="116"/>
      <c r="C1778" s="116"/>
      <c r="D1778" s="116"/>
      <c r="E1778" s="117"/>
      <c r="F1778" s="117"/>
      <c r="G1778" s="117"/>
      <c r="H1778" s="112"/>
      <c r="I1778" s="112"/>
      <c r="J1778" s="112"/>
      <c r="K1778" s="112"/>
      <c r="L1778" s="112"/>
      <c r="M1778" s="42" t="s">
        <v>1080</v>
      </c>
    </row>
    <row r="1779" spans="1:13" s="89" customFormat="1" x14ac:dyDescent="0.2">
      <c r="A1779" s="43" t="s">
        <v>555</v>
      </c>
      <c r="B1779" s="116">
        <v>53</v>
      </c>
      <c r="C1779" s="116">
        <v>421</v>
      </c>
      <c r="D1779" s="116">
        <v>33</v>
      </c>
      <c r="E1779" s="117">
        <v>454</v>
      </c>
      <c r="F1779" s="117">
        <v>23</v>
      </c>
      <c r="G1779" s="117">
        <v>311</v>
      </c>
      <c r="H1779" s="104">
        <f>H1780+H1781</f>
        <v>100</v>
      </c>
      <c r="I1779" s="104">
        <f>I1780+I1781</f>
        <v>100</v>
      </c>
      <c r="J1779" s="105">
        <f>D1779/B1779*100</f>
        <v>62.264150943396224</v>
      </c>
      <c r="K1779" s="105">
        <f>D1779/F1779*100</f>
        <v>143.47826086956522</v>
      </c>
      <c r="L1779" s="105">
        <f>E1779/G1779*100</f>
        <v>145.9807073954984</v>
      </c>
      <c r="M1779" s="43" t="s">
        <v>556</v>
      </c>
    </row>
    <row r="1780" spans="1:13" s="89" customFormat="1" x14ac:dyDescent="0.2">
      <c r="A1780" s="47" t="s">
        <v>562</v>
      </c>
      <c r="B1780" s="116">
        <v>0</v>
      </c>
      <c r="C1780" s="116">
        <v>5</v>
      </c>
      <c r="D1780" s="116">
        <v>0</v>
      </c>
      <c r="E1780" s="117">
        <v>5</v>
      </c>
      <c r="F1780" s="117">
        <v>0</v>
      </c>
      <c r="G1780" s="117">
        <v>0</v>
      </c>
      <c r="H1780" s="104">
        <f>D1780/D1779*100</f>
        <v>0</v>
      </c>
      <c r="I1780" s="104">
        <f>E1780/E1779*100</f>
        <v>1.1013215859030838</v>
      </c>
      <c r="J1780" s="105">
        <v>0</v>
      </c>
      <c r="K1780" s="105">
        <v>0</v>
      </c>
      <c r="L1780" s="105">
        <v>0</v>
      </c>
      <c r="M1780" s="47" t="s">
        <v>830</v>
      </c>
    </row>
    <row r="1781" spans="1:13" s="89" customFormat="1" x14ac:dyDescent="0.2">
      <c r="A1781" s="47" t="s">
        <v>563</v>
      </c>
      <c r="B1781" s="116">
        <v>53</v>
      </c>
      <c r="C1781" s="116">
        <v>416</v>
      </c>
      <c r="D1781" s="116">
        <v>33</v>
      </c>
      <c r="E1781" s="117">
        <v>449</v>
      </c>
      <c r="F1781" s="117">
        <v>23</v>
      </c>
      <c r="G1781" s="117">
        <v>311</v>
      </c>
      <c r="H1781" s="104">
        <f>D1781/D1779*100</f>
        <v>100</v>
      </c>
      <c r="I1781" s="104">
        <f>E1781/E1779*100</f>
        <v>98.898678414096921</v>
      </c>
      <c r="J1781" s="105">
        <f>D1781/B1781*100</f>
        <v>62.264150943396224</v>
      </c>
      <c r="K1781" s="105">
        <f>D1781/F1781*100</f>
        <v>143.47826086956522</v>
      </c>
      <c r="L1781" s="105">
        <f>E1781/G1781*100</f>
        <v>144.37299035369776</v>
      </c>
      <c r="M1781" s="47" t="s">
        <v>563</v>
      </c>
    </row>
    <row r="1782" spans="1:13" s="89" customFormat="1" x14ac:dyDescent="0.2">
      <c r="A1782" s="43" t="s">
        <v>557</v>
      </c>
      <c r="B1782" s="116">
        <v>53</v>
      </c>
      <c r="C1782" s="116">
        <v>421</v>
      </c>
      <c r="D1782" s="116">
        <v>33</v>
      </c>
      <c r="E1782" s="117">
        <v>454</v>
      </c>
      <c r="F1782" s="117">
        <v>23</v>
      </c>
      <c r="G1782" s="117">
        <v>311</v>
      </c>
      <c r="H1782" s="104">
        <f>H1783+H1784</f>
        <v>100.00000000000001</v>
      </c>
      <c r="I1782" s="104">
        <f>I1783+I1784</f>
        <v>100</v>
      </c>
      <c r="J1782" s="105">
        <f>D1782/B1782*100</f>
        <v>62.264150943396224</v>
      </c>
      <c r="K1782" s="105">
        <f>D1782/F1782*100</f>
        <v>143.47826086956522</v>
      </c>
      <c r="L1782" s="105">
        <f>E1782/G1782*100</f>
        <v>145.9807073954984</v>
      </c>
      <c r="M1782" s="43" t="s">
        <v>558</v>
      </c>
    </row>
    <row r="1783" spans="1:13" s="89" customFormat="1" x14ac:dyDescent="0.2">
      <c r="A1783" s="47" t="s">
        <v>564</v>
      </c>
      <c r="B1783" s="116">
        <v>8</v>
      </c>
      <c r="C1783" s="116">
        <v>16</v>
      </c>
      <c r="D1783" s="116">
        <v>6</v>
      </c>
      <c r="E1783" s="117">
        <v>22</v>
      </c>
      <c r="F1783" s="117">
        <v>0</v>
      </c>
      <c r="G1783" s="117">
        <v>11</v>
      </c>
      <c r="H1783" s="104">
        <f>D1783/D1782*100</f>
        <v>18.181818181818183</v>
      </c>
      <c r="I1783" s="104">
        <f>E1783/E1782*100</f>
        <v>4.8458149779735686</v>
      </c>
      <c r="J1783" s="105">
        <f>D1783/B1783*100</f>
        <v>75</v>
      </c>
      <c r="K1783" s="105">
        <v>0</v>
      </c>
      <c r="L1783" s="106">
        <f>E1783/G1783</f>
        <v>2</v>
      </c>
      <c r="M1783" s="47" t="s">
        <v>564</v>
      </c>
    </row>
    <row r="1784" spans="1:13" s="89" customFormat="1" x14ac:dyDescent="0.2">
      <c r="A1784" s="47" t="s">
        <v>565</v>
      </c>
      <c r="B1784" s="116">
        <v>45</v>
      </c>
      <c r="C1784" s="116">
        <v>405</v>
      </c>
      <c r="D1784" s="116">
        <v>27</v>
      </c>
      <c r="E1784" s="117">
        <v>432</v>
      </c>
      <c r="F1784" s="117">
        <v>23</v>
      </c>
      <c r="G1784" s="117">
        <v>300</v>
      </c>
      <c r="H1784" s="104">
        <f>D1784/D1782*100</f>
        <v>81.818181818181827</v>
      </c>
      <c r="I1784" s="104">
        <f>E1784/E1782*100</f>
        <v>95.154185022026425</v>
      </c>
      <c r="J1784" s="105">
        <f>D1784/B1784*100</f>
        <v>60</v>
      </c>
      <c r="K1784" s="105">
        <f>D1784/F1784*100</f>
        <v>117.39130434782609</v>
      </c>
      <c r="L1784" s="105">
        <f>E1784/G1784*100</f>
        <v>144</v>
      </c>
      <c r="M1784" s="47" t="s">
        <v>831</v>
      </c>
    </row>
    <row r="1785" spans="1:13" s="89" customFormat="1" ht="22.5" x14ac:dyDescent="0.2">
      <c r="A1785" s="42" t="s">
        <v>814</v>
      </c>
      <c r="B1785" s="116"/>
      <c r="C1785" s="116"/>
      <c r="D1785" s="116"/>
      <c r="E1785" s="117"/>
      <c r="F1785" s="117"/>
      <c r="G1785" s="117"/>
      <c r="H1785" s="112"/>
      <c r="I1785" s="112"/>
      <c r="J1785" s="112"/>
      <c r="K1785" s="112"/>
      <c r="L1785" s="112"/>
      <c r="M1785" s="42" t="s">
        <v>1081</v>
      </c>
    </row>
    <row r="1786" spans="1:13" s="89" customFormat="1" x14ac:dyDescent="0.2">
      <c r="A1786" s="43" t="s">
        <v>555</v>
      </c>
      <c r="B1786" s="116">
        <v>6046.3329999999996</v>
      </c>
      <c r="C1786" s="116">
        <v>157259.66699999999</v>
      </c>
      <c r="D1786" s="116">
        <v>11606.333000000001</v>
      </c>
      <c r="E1786" s="117">
        <v>173720</v>
      </c>
      <c r="F1786" s="117">
        <v>19250</v>
      </c>
      <c r="G1786" s="117">
        <v>243949</v>
      </c>
      <c r="H1786" s="104">
        <f>H1787+H1788</f>
        <v>99.999999999999986</v>
      </c>
      <c r="I1786" s="104">
        <f>I1787+I1788</f>
        <v>100</v>
      </c>
      <c r="J1786" s="105">
        <f>D1786/B1786*100</f>
        <v>191.95656276291763</v>
      </c>
      <c r="K1786" s="105">
        <f t="shared" ref="K1786:L1789" si="335">D1786/F1786*100</f>
        <v>60.292638961038968</v>
      </c>
      <c r="L1786" s="105">
        <f t="shared" si="335"/>
        <v>71.211605704471012</v>
      </c>
      <c r="M1786" s="43" t="s">
        <v>556</v>
      </c>
    </row>
    <row r="1787" spans="1:13" s="89" customFormat="1" x14ac:dyDescent="0.2">
      <c r="A1787" s="47" t="s">
        <v>562</v>
      </c>
      <c r="B1787" s="116">
        <v>78.332999999999998</v>
      </c>
      <c r="C1787" s="116">
        <v>474.66699999999997</v>
      </c>
      <c r="D1787" s="116">
        <v>77.332999999999998</v>
      </c>
      <c r="E1787" s="117">
        <v>552</v>
      </c>
      <c r="F1787" s="117">
        <v>48</v>
      </c>
      <c r="G1787" s="117">
        <v>522</v>
      </c>
      <c r="H1787" s="104">
        <f>D1787/D1786*100</f>
        <v>0.66630002775209007</v>
      </c>
      <c r="I1787" s="104">
        <f>E1787/E1786*100</f>
        <v>0.31775270550310847</v>
      </c>
      <c r="J1787" s="105">
        <f>D1787/B1787*100</f>
        <v>98.723398822973721</v>
      </c>
      <c r="K1787" s="105">
        <f t="shared" si="335"/>
        <v>161.11041666666665</v>
      </c>
      <c r="L1787" s="105">
        <f t="shared" si="335"/>
        <v>105.74712643678161</v>
      </c>
      <c r="M1787" s="47" t="s">
        <v>830</v>
      </c>
    </row>
    <row r="1788" spans="1:13" s="89" customFormat="1" x14ac:dyDescent="0.2">
      <c r="A1788" s="47" t="s">
        <v>563</v>
      </c>
      <c r="B1788" s="116">
        <v>5968</v>
      </c>
      <c r="C1788" s="116">
        <v>156785</v>
      </c>
      <c r="D1788" s="116">
        <v>11529</v>
      </c>
      <c r="E1788" s="117">
        <v>173168</v>
      </c>
      <c r="F1788" s="117">
        <v>19202</v>
      </c>
      <c r="G1788" s="117">
        <v>243427</v>
      </c>
      <c r="H1788" s="104">
        <f>D1788/D1786*100</f>
        <v>99.333699972247899</v>
      </c>
      <c r="I1788" s="104">
        <f>E1788/E1786*100</f>
        <v>99.682247294496889</v>
      </c>
      <c r="J1788" s="105">
        <f>D1788/B1788*100</f>
        <v>193.18029490616621</v>
      </c>
      <c r="K1788" s="105">
        <f t="shared" si="335"/>
        <v>60.040620768669925</v>
      </c>
      <c r="L1788" s="105">
        <f t="shared" si="335"/>
        <v>71.137548423141226</v>
      </c>
      <c r="M1788" s="47" t="s">
        <v>563</v>
      </c>
    </row>
    <row r="1789" spans="1:13" s="89" customFormat="1" x14ac:dyDescent="0.2">
      <c r="A1789" s="43" t="s">
        <v>557</v>
      </c>
      <c r="B1789" s="116">
        <v>6046.3329999999996</v>
      </c>
      <c r="C1789" s="116">
        <v>157259.66699999999</v>
      </c>
      <c r="D1789" s="116">
        <v>11606.333000000001</v>
      </c>
      <c r="E1789" s="117">
        <v>173720</v>
      </c>
      <c r="F1789" s="117">
        <v>19250</v>
      </c>
      <c r="G1789" s="117">
        <v>243949</v>
      </c>
      <c r="H1789" s="104">
        <f>H1790+H1791</f>
        <v>99.999999999999986</v>
      </c>
      <c r="I1789" s="104">
        <f>I1790+I1791</f>
        <v>100</v>
      </c>
      <c r="J1789" s="105">
        <f>D1789/B1789*100</f>
        <v>191.95656276291763</v>
      </c>
      <c r="K1789" s="105">
        <f t="shared" si="335"/>
        <v>60.292638961038968</v>
      </c>
      <c r="L1789" s="105">
        <f t="shared" si="335"/>
        <v>71.211605704471012</v>
      </c>
      <c r="M1789" s="43" t="s">
        <v>558</v>
      </c>
    </row>
    <row r="1790" spans="1:13" s="89" customFormat="1" x14ac:dyDescent="0.2">
      <c r="A1790" s="47" t="s">
        <v>564</v>
      </c>
      <c r="B1790" s="116">
        <v>856</v>
      </c>
      <c r="C1790" s="116">
        <v>5591</v>
      </c>
      <c r="D1790" s="116">
        <v>1725</v>
      </c>
      <c r="E1790" s="117">
        <v>7431</v>
      </c>
      <c r="F1790" s="117">
        <v>195</v>
      </c>
      <c r="G1790" s="117">
        <v>4249</v>
      </c>
      <c r="H1790" s="104">
        <f>D1790/D1789*100</f>
        <v>14.862575457726399</v>
      </c>
      <c r="I1790" s="104">
        <f>E1790/E1789*100</f>
        <v>4.2775731061478242</v>
      </c>
      <c r="J1790" s="106">
        <f>D1790/B1790</f>
        <v>2.0151869158878504</v>
      </c>
      <c r="K1790" s="106"/>
      <c r="L1790" s="105">
        <f>E1790/G1790*100</f>
        <v>174.88820899035068</v>
      </c>
      <c r="M1790" s="47" t="s">
        <v>564</v>
      </c>
    </row>
    <row r="1791" spans="1:13" s="89" customFormat="1" x14ac:dyDescent="0.2">
      <c r="A1791" s="47" t="s">
        <v>565</v>
      </c>
      <c r="B1791" s="116">
        <v>5190.3329999999996</v>
      </c>
      <c r="C1791" s="116">
        <v>151668.66699999999</v>
      </c>
      <c r="D1791" s="116">
        <v>9881.3330000000005</v>
      </c>
      <c r="E1791" s="117">
        <v>166289</v>
      </c>
      <c r="F1791" s="117">
        <v>19055</v>
      </c>
      <c r="G1791" s="117">
        <v>239700</v>
      </c>
      <c r="H1791" s="104">
        <f>D1791/D1789*100</f>
        <v>85.137424542273592</v>
      </c>
      <c r="I1791" s="104">
        <f>E1791/E1789*100</f>
        <v>95.722426893852173</v>
      </c>
      <c r="J1791" s="105">
        <f>D1791/B1791*100</f>
        <v>190.37955753513313</v>
      </c>
      <c r="K1791" s="105">
        <f>D1791/F1791*100</f>
        <v>51.856903699816328</v>
      </c>
      <c r="L1791" s="105">
        <f>E1791/G1791*100</f>
        <v>69.373800584063417</v>
      </c>
      <c r="M1791" s="47" t="s">
        <v>831</v>
      </c>
    </row>
    <row r="1792" spans="1:13" s="89" customFormat="1" ht="22.5" x14ac:dyDescent="0.2">
      <c r="A1792" s="42" t="s">
        <v>815</v>
      </c>
      <c r="B1792" s="116"/>
      <c r="C1792" s="116"/>
      <c r="D1792" s="116"/>
      <c r="E1792" s="117"/>
      <c r="F1792" s="117"/>
      <c r="G1792" s="117"/>
      <c r="H1792" s="112"/>
      <c r="I1792" s="112"/>
      <c r="J1792" s="112"/>
      <c r="K1792" s="112"/>
      <c r="L1792" s="112"/>
      <c r="M1792" s="42" t="s">
        <v>1082</v>
      </c>
    </row>
    <row r="1793" spans="1:13" s="89" customFormat="1" x14ac:dyDescent="0.2">
      <c r="A1793" s="43" t="s">
        <v>555</v>
      </c>
      <c r="B1793" s="116">
        <v>4.3330000000000002</v>
      </c>
      <c r="C1793" s="116">
        <v>47.667000000000002</v>
      </c>
      <c r="D1793" s="116">
        <v>5.3330000000000002</v>
      </c>
      <c r="E1793" s="117">
        <v>58</v>
      </c>
      <c r="F1793" s="117">
        <v>7</v>
      </c>
      <c r="G1793" s="117">
        <v>33</v>
      </c>
      <c r="H1793" s="104">
        <f>H1794+H1795</f>
        <v>100</v>
      </c>
      <c r="I1793" s="104">
        <f>I1794+I1795</f>
        <v>100</v>
      </c>
      <c r="J1793" s="105">
        <f>D1793/B1793*100</f>
        <v>123.07869836141241</v>
      </c>
      <c r="K1793" s="105">
        <f>D1793/F1793*100</f>
        <v>76.185714285714283</v>
      </c>
      <c r="L1793" s="105">
        <f>E1793/G1793*100</f>
        <v>175.75757575757575</v>
      </c>
      <c r="M1793" s="43" t="s">
        <v>556</v>
      </c>
    </row>
    <row r="1794" spans="1:13" s="89" customFormat="1" x14ac:dyDescent="0.2">
      <c r="A1794" s="47" t="s">
        <v>562</v>
      </c>
      <c r="B1794" s="116">
        <v>0.33300000000000002</v>
      </c>
      <c r="C1794" s="116">
        <v>3.6669999999999998</v>
      </c>
      <c r="D1794" s="116">
        <v>2.3330000000000002</v>
      </c>
      <c r="E1794" s="117">
        <v>6</v>
      </c>
      <c r="F1794" s="117">
        <v>0</v>
      </c>
      <c r="G1794" s="117">
        <v>0</v>
      </c>
      <c r="H1794" s="104">
        <f>D1794/D1793*100</f>
        <v>43.746484155259708</v>
      </c>
      <c r="I1794" s="104">
        <f>E1794/E1793*100</f>
        <v>10.344827586206897</v>
      </c>
      <c r="J1794" s="106"/>
      <c r="K1794" s="105">
        <v>0</v>
      </c>
      <c r="L1794" s="105">
        <v>0</v>
      </c>
      <c r="M1794" s="47" t="s">
        <v>830</v>
      </c>
    </row>
    <row r="1795" spans="1:13" s="89" customFormat="1" x14ac:dyDescent="0.2">
      <c r="A1795" s="47" t="s">
        <v>563</v>
      </c>
      <c r="B1795" s="116">
        <v>4</v>
      </c>
      <c r="C1795" s="116">
        <v>44</v>
      </c>
      <c r="D1795" s="116">
        <v>3</v>
      </c>
      <c r="E1795" s="117">
        <v>52</v>
      </c>
      <c r="F1795" s="117">
        <v>7</v>
      </c>
      <c r="G1795" s="117">
        <v>33</v>
      </c>
      <c r="H1795" s="104">
        <f>D1795/D1793*100</f>
        <v>56.253515844740299</v>
      </c>
      <c r="I1795" s="104">
        <f>E1795/E1793*100</f>
        <v>89.65517241379311</v>
      </c>
      <c r="J1795" s="105">
        <f>D1795/B1795*100</f>
        <v>75</v>
      </c>
      <c r="K1795" s="105">
        <f>D1795/F1795*100</f>
        <v>42.857142857142854</v>
      </c>
      <c r="L1795" s="105">
        <f>E1795/G1795*100</f>
        <v>157.57575757575756</v>
      </c>
      <c r="M1795" s="47" t="s">
        <v>563</v>
      </c>
    </row>
    <row r="1796" spans="1:13" s="89" customFormat="1" x14ac:dyDescent="0.2">
      <c r="A1796" s="43" t="s">
        <v>557</v>
      </c>
      <c r="B1796" s="116">
        <v>4.3330000000000002</v>
      </c>
      <c r="C1796" s="116">
        <v>47.667000000000002</v>
      </c>
      <c r="D1796" s="116">
        <v>5.3330000000000002</v>
      </c>
      <c r="E1796" s="117">
        <v>58</v>
      </c>
      <c r="F1796" s="117">
        <v>7</v>
      </c>
      <c r="G1796" s="117">
        <v>33</v>
      </c>
      <c r="H1796" s="104">
        <f>H1797+H1798</f>
        <v>100</v>
      </c>
      <c r="I1796" s="104">
        <f>I1797+I1798</f>
        <v>100</v>
      </c>
      <c r="J1796" s="105">
        <f>D1796/B1796*100</f>
        <v>123.07869836141241</v>
      </c>
      <c r="K1796" s="105">
        <f>D1796/F1796*100</f>
        <v>76.185714285714283</v>
      </c>
      <c r="L1796" s="105">
        <f>E1796/G1796*100</f>
        <v>175.75757575757575</v>
      </c>
      <c r="M1796" s="43" t="s">
        <v>558</v>
      </c>
    </row>
    <row r="1797" spans="1:13" s="89" customFormat="1" x14ac:dyDescent="0.2">
      <c r="A1797" s="47" t="s">
        <v>564</v>
      </c>
      <c r="B1797" s="116">
        <v>0</v>
      </c>
      <c r="C1797" s="116">
        <v>4</v>
      </c>
      <c r="D1797" s="116">
        <v>0</v>
      </c>
      <c r="E1797" s="117">
        <v>4</v>
      </c>
      <c r="F1797" s="117">
        <v>0</v>
      </c>
      <c r="G1797" s="117">
        <v>2</v>
      </c>
      <c r="H1797" s="104">
        <f>D1797/D1796*100</f>
        <v>0</v>
      </c>
      <c r="I1797" s="104">
        <f>E1797/E1796*100</f>
        <v>6.8965517241379306</v>
      </c>
      <c r="J1797" s="105">
        <v>0</v>
      </c>
      <c r="K1797" s="105">
        <v>0</v>
      </c>
      <c r="L1797" s="106">
        <f>E1797/G1797</f>
        <v>2</v>
      </c>
      <c r="M1797" s="47" t="s">
        <v>564</v>
      </c>
    </row>
    <row r="1798" spans="1:13" s="89" customFormat="1" x14ac:dyDescent="0.2">
      <c r="A1798" s="47" t="s">
        <v>565</v>
      </c>
      <c r="B1798" s="116">
        <v>4.3330000000000002</v>
      </c>
      <c r="C1798" s="116">
        <v>43.667000000000002</v>
      </c>
      <c r="D1798" s="116">
        <v>5.3330000000000002</v>
      </c>
      <c r="E1798" s="117">
        <v>54</v>
      </c>
      <c r="F1798" s="117">
        <v>7</v>
      </c>
      <c r="G1798" s="117">
        <v>31</v>
      </c>
      <c r="H1798" s="104">
        <f>D1798/D1796*100</f>
        <v>100</v>
      </c>
      <c r="I1798" s="104">
        <f>E1798/E1796*100</f>
        <v>93.103448275862064</v>
      </c>
      <c r="J1798" s="105">
        <f>D1798/B1798*100</f>
        <v>123.07869836141241</v>
      </c>
      <c r="K1798" s="105">
        <f>D1798/F1798*100</f>
        <v>76.185714285714283</v>
      </c>
      <c r="L1798" s="105">
        <f>E1798/G1798*100</f>
        <v>174.19354838709677</v>
      </c>
      <c r="M1798" s="47" t="s">
        <v>831</v>
      </c>
    </row>
    <row r="1799" spans="1:13" s="89" customFormat="1" ht="22.5" x14ac:dyDescent="0.2">
      <c r="A1799" s="42" t="s">
        <v>816</v>
      </c>
      <c r="B1799" s="116"/>
      <c r="C1799" s="116"/>
      <c r="D1799" s="116"/>
      <c r="E1799" s="117"/>
      <c r="F1799" s="117"/>
      <c r="G1799" s="117"/>
      <c r="H1799" s="112"/>
      <c r="I1799" s="112"/>
      <c r="J1799" s="112"/>
      <c r="K1799" s="112"/>
      <c r="L1799" s="112"/>
      <c r="M1799" s="42" t="s">
        <v>1083</v>
      </c>
    </row>
    <row r="1800" spans="1:13" s="89" customFormat="1" x14ac:dyDescent="0.2">
      <c r="A1800" s="43" t="s">
        <v>555</v>
      </c>
      <c r="B1800" s="116">
        <v>853</v>
      </c>
      <c r="C1800" s="116">
        <v>7932</v>
      </c>
      <c r="D1800" s="116">
        <v>745</v>
      </c>
      <c r="E1800" s="117">
        <v>8825</v>
      </c>
      <c r="F1800" s="117">
        <v>791</v>
      </c>
      <c r="G1800" s="117">
        <v>10304</v>
      </c>
      <c r="H1800" s="104">
        <f>H1801+H1802</f>
        <v>100</v>
      </c>
      <c r="I1800" s="104">
        <f>I1801+I1802</f>
        <v>100</v>
      </c>
      <c r="J1800" s="105">
        <f t="shared" ref="J1800:J1805" si="336">D1800/B1800*100</f>
        <v>87.338804220398586</v>
      </c>
      <c r="K1800" s="105">
        <f>D1800/F1800*100</f>
        <v>94.184576485461449</v>
      </c>
      <c r="L1800" s="105">
        <f>E1800/G1800*100</f>
        <v>85.64635093167702</v>
      </c>
      <c r="M1800" s="43" t="s">
        <v>556</v>
      </c>
    </row>
    <row r="1801" spans="1:13" s="89" customFormat="1" x14ac:dyDescent="0.2">
      <c r="A1801" s="47" t="s">
        <v>562</v>
      </c>
      <c r="B1801" s="116">
        <v>58</v>
      </c>
      <c r="C1801" s="116">
        <v>296</v>
      </c>
      <c r="D1801" s="116">
        <v>55</v>
      </c>
      <c r="E1801" s="117">
        <v>351</v>
      </c>
      <c r="F1801" s="117">
        <v>25</v>
      </c>
      <c r="G1801" s="117">
        <v>280</v>
      </c>
      <c r="H1801" s="104">
        <f>D1801/D1800*100</f>
        <v>7.3825503355704702</v>
      </c>
      <c r="I1801" s="104">
        <f>E1801/E1800*100</f>
        <v>3.9773371104815864</v>
      </c>
      <c r="J1801" s="105">
        <f t="shared" si="336"/>
        <v>94.827586206896555</v>
      </c>
      <c r="K1801" s="106">
        <f>D1801/F1801</f>
        <v>2.2000000000000002</v>
      </c>
      <c r="L1801" s="105">
        <f>E1801/G1801*100</f>
        <v>125.35714285714286</v>
      </c>
      <c r="M1801" s="47" t="s">
        <v>830</v>
      </c>
    </row>
    <row r="1802" spans="1:13" s="89" customFormat="1" x14ac:dyDescent="0.2">
      <c r="A1802" s="47" t="s">
        <v>563</v>
      </c>
      <c r="B1802" s="116">
        <v>795</v>
      </c>
      <c r="C1802" s="116">
        <v>7636</v>
      </c>
      <c r="D1802" s="116">
        <v>690</v>
      </c>
      <c r="E1802" s="117">
        <v>8474</v>
      </c>
      <c r="F1802" s="117">
        <v>766</v>
      </c>
      <c r="G1802" s="117">
        <v>10024</v>
      </c>
      <c r="H1802" s="104">
        <f>D1802/D1800*100</f>
        <v>92.617449664429529</v>
      </c>
      <c r="I1802" s="104">
        <f>E1802/E1800*100</f>
        <v>96.022662889518415</v>
      </c>
      <c r="J1802" s="105">
        <f t="shared" si="336"/>
        <v>86.79245283018868</v>
      </c>
      <c r="K1802" s="105">
        <f>D1802/F1802*100</f>
        <v>90.078328981723232</v>
      </c>
      <c r="L1802" s="105">
        <f>E1802/G1802*100</f>
        <v>84.537110933758981</v>
      </c>
      <c r="M1802" s="47" t="s">
        <v>563</v>
      </c>
    </row>
    <row r="1803" spans="1:13" s="89" customFormat="1" x14ac:dyDescent="0.2">
      <c r="A1803" s="43" t="s">
        <v>557</v>
      </c>
      <c r="B1803" s="116">
        <v>853</v>
      </c>
      <c r="C1803" s="116">
        <v>7932</v>
      </c>
      <c r="D1803" s="116">
        <v>745</v>
      </c>
      <c r="E1803" s="117">
        <v>8825</v>
      </c>
      <c r="F1803" s="117">
        <v>791</v>
      </c>
      <c r="G1803" s="117">
        <v>10304</v>
      </c>
      <c r="H1803" s="104">
        <f>H1804+H1805</f>
        <v>100</v>
      </c>
      <c r="I1803" s="104">
        <f>I1804+I1805</f>
        <v>100</v>
      </c>
      <c r="J1803" s="105">
        <f t="shared" si="336"/>
        <v>87.338804220398586</v>
      </c>
      <c r="K1803" s="105">
        <f>D1803/F1803*100</f>
        <v>94.184576485461449</v>
      </c>
      <c r="L1803" s="105">
        <f>E1803/G1803*100</f>
        <v>85.64635093167702</v>
      </c>
      <c r="M1803" s="43" t="s">
        <v>558</v>
      </c>
    </row>
    <row r="1804" spans="1:13" s="89" customFormat="1" x14ac:dyDescent="0.2">
      <c r="A1804" s="47" t="s">
        <v>564</v>
      </c>
      <c r="B1804" s="116">
        <v>18</v>
      </c>
      <c r="C1804" s="116">
        <v>42</v>
      </c>
      <c r="D1804" s="116">
        <v>20</v>
      </c>
      <c r="E1804" s="117">
        <v>66</v>
      </c>
      <c r="F1804" s="117">
        <v>1</v>
      </c>
      <c r="G1804" s="117">
        <v>40</v>
      </c>
      <c r="H1804" s="104">
        <f>D1804/D1803*100</f>
        <v>2.6845637583892619</v>
      </c>
      <c r="I1804" s="104">
        <f>E1804/E1803*100</f>
        <v>0.74787535410764872</v>
      </c>
      <c r="J1804" s="105">
        <f t="shared" si="336"/>
        <v>111.11111111111111</v>
      </c>
      <c r="K1804" s="106"/>
      <c r="L1804" s="105">
        <f>E1804/G1804*100</f>
        <v>165</v>
      </c>
      <c r="M1804" s="47" t="s">
        <v>564</v>
      </c>
    </row>
    <row r="1805" spans="1:13" s="89" customFormat="1" x14ac:dyDescent="0.2">
      <c r="A1805" s="47" t="s">
        <v>565</v>
      </c>
      <c r="B1805" s="116">
        <v>835</v>
      </c>
      <c r="C1805" s="116">
        <v>7890</v>
      </c>
      <c r="D1805" s="116">
        <v>725</v>
      </c>
      <c r="E1805" s="117">
        <v>8759</v>
      </c>
      <c r="F1805" s="117">
        <v>790</v>
      </c>
      <c r="G1805" s="117">
        <v>10264</v>
      </c>
      <c r="H1805" s="104">
        <f>D1805/D1803*100</f>
        <v>97.31543624161074</v>
      </c>
      <c r="I1805" s="104">
        <f>E1805/E1803*100</f>
        <v>99.252124645892351</v>
      </c>
      <c r="J1805" s="105">
        <f t="shared" si="336"/>
        <v>86.82634730538922</v>
      </c>
      <c r="K1805" s="105">
        <f>D1805/F1805*100</f>
        <v>91.77215189873418</v>
      </c>
      <c r="L1805" s="105">
        <f>E1805/G1805*100</f>
        <v>85.337100545596257</v>
      </c>
      <c r="M1805" s="47" t="s">
        <v>831</v>
      </c>
    </row>
    <row r="1806" spans="1:13" s="89" customFormat="1" x14ac:dyDescent="0.2">
      <c r="A1806" s="42" t="s">
        <v>817</v>
      </c>
      <c r="B1806" s="116"/>
      <c r="C1806" s="116"/>
      <c r="D1806" s="116"/>
      <c r="E1806" s="117"/>
      <c r="F1806" s="117"/>
      <c r="G1806" s="117"/>
      <c r="H1806" s="112"/>
      <c r="I1806" s="112"/>
      <c r="J1806" s="112"/>
      <c r="K1806" s="112"/>
      <c r="L1806" s="112"/>
      <c r="M1806" s="42" t="s">
        <v>1084</v>
      </c>
    </row>
    <row r="1807" spans="1:13" s="89" customFormat="1" x14ac:dyDescent="0.2">
      <c r="A1807" s="43" t="s">
        <v>555</v>
      </c>
      <c r="B1807" s="116">
        <v>174.333</v>
      </c>
      <c r="C1807" s="116">
        <v>2933.6669999999999</v>
      </c>
      <c r="D1807" s="116">
        <v>143.333</v>
      </c>
      <c r="E1807" s="117">
        <v>2446</v>
      </c>
      <c r="F1807" s="117">
        <v>904</v>
      </c>
      <c r="G1807" s="117">
        <v>6039</v>
      </c>
      <c r="H1807" s="104">
        <f>H1808+H1809</f>
        <v>100</v>
      </c>
      <c r="I1807" s="104">
        <f>I1808+I1809</f>
        <v>100</v>
      </c>
      <c r="J1807" s="105">
        <f t="shared" ref="J1807:J1812" si="337">D1807/B1807*100</f>
        <v>82.21793923124136</v>
      </c>
      <c r="K1807" s="105">
        <f t="shared" ref="K1807:L1812" si="338">D1807/F1807*100</f>
        <v>15.8554203539823</v>
      </c>
      <c r="L1807" s="105">
        <f t="shared" si="338"/>
        <v>40.503394601755254</v>
      </c>
      <c r="M1807" s="43" t="s">
        <v>556</v>
      </c>
    </row>
    <row r="1808" spans="1:13" s="89" customFormat="1" x14ac:dyDescent="0.2">
      <c r="A1808" s="47" t="s">
        <v>562</v>
      </c>
      <c r="B1808" s="116">
        <v>48.332999999999998</v>
      </c>
      <c r="C1808" s="116">
        <v>389.66699999999997</v>
      </c>
      <c r="D1808" s="116">
        <v>53.332999999999998</v>
      </c>
      <c r="E1808" s="117">
        <v>443</v>
      </c>
      <c r="F1808" s="117">
        <v>128</v>
      </c>
      <c r="G1808" s="117">
        <v>1989</v>
      </c>
      <c r="H1808" s="104">
        <f>D1808/D1807*100</f>
        <v>37.209156300363489</v>
      </c>
      <c r="I1808" s="104">
        <f>E1808/E1807*100</f>
        <v>18.111201962387572</v>
      </c>
      <c r="J1808" s="105">
        <f t="shared" si="337"/>
        <v>110.34489893033745</v>
      </c>
      <c r="K1808" s="105">
        <f t="shared" si="338"/>
        <v>41.666406250000001</v>
      </c>
      <c r="L1808" s="105">
        <f t="shared" si="338"/>
        <v>22.272498743086981</v>
      </c>
      <c r="M1808" s="47" t="s">
        <v>830</v>
      </c>
    </row>
    <row r="1809" spans="1:13" s="89" customFormat="1" x14ac:dyDescent="0.2">
      <c r="A1809" s="47" t="s">
        <v>563</v>
      </c>
      <c r="B1809" s="116">
        <v>126</v>
      </c>
      <c r="C1809" s="116">
        <v>2544</v>
      </c>
      <c r="D1809" s="116">
        <v>90</v>
      </c>
      <c r="E1809" s="117">
        <v>2003</v>
      </c>
      <c r="F1809" s="117">
        <v>776</v>
      </c>
      <c r="G1809" s="117">
        <v>4050</v>
      </c>
      <c r="H1809" s="104">
        <f>D1809/D1807*100</f>
        <v>62.790843699636511</v>
      </c>
      <c r="I1809" s="104">
        <f>E1809/E1807*100</f>
        <v>81.888798037612432</v>
      </c>
      <c r="J1809" s="105">
        <f t="shared" si="337"/>
        <v>71.428571428571431</v>
      </c>
      <c r="K1809" s="105">
        <f t="shared" si="338"/>
        <v>11.597938144329897</v>
      </c>
      <c r="L1809" s="105">
        <f t="shared" si="338"/>
        <v>49.456790123456791</v>
      </c>
      <c r="M1809" s="47" t="s">
        <v>563</v>
      </c>
    </row>
    <row r="1810" spans="1:13" s="89" customFormat="1" x14ac:dyDescent="0.2">
      <c r="A1810" s="43" t="s">
        <v>557</v>
      </c>
      <c r="B1810" s="116">
        <v>174.333</v>
      </c>
      <c r="C1810" s="116">
        <v>2933.6669999999999</v>
      </c>
      <c r="D1810" s="116">
        <v>143.333</v>
      </c>
      <c r="E1810" s="117">
        <v>2446</v>
      </c>
      <c r="F1810" s="117">
        <v>904</v>
      </c>
      <c r="G1810" s="117">
        <v>6039</v>
      </c>
      <c r="H1810" s="104">
        <f>H1811+H1812</f>
        <v>100</v>
      </c>
      <c r="I1810" s="104">
        <f>I1811+I1812</f>
        <v>100</v>
      </c>
      <c r="J1810" s="105">
        <f t="shared" si="337"/>
        <v>82.21793923124136</v>
      </c>
      <c r="K1810" s="105">
        <f t="shared" si="338"/>
        <v>15.8554203539823</v>
      </c>
      <c r="L1810" s="105">
        <f t="shared" si="338"/>
        <v>40.503394601755254</v>
      </c>
      <c r="M1810" s="43" t="s">
        <v>558</v>
      </c>
    </row>
    <row r="1811" spans="1:13" s="89" customFormat="1" x14ac:dyDescent="0.2">
      <c r="A1811" s="47" t="s">
        <v>564</v>
      </c>
      <c r="B1811" s="116">
        <v>15</v>
      </c>
      <c r="C1811" s="116">
        <v>122</v>
      </c>
      <c r="D1811" s="116">
        <v>5</v>
      </c>
      <c r="E1811" s="117">
        <v>171</v>
      </c>
      <c r="F1811" s="117">
        <v>36</v>
      </c>
      <c r="G1811" s="117">
        <v>133</v>
      </c>
      <c r="H1811" s="104">
        <f>D1811/D1810*100</f>
        <v>3.4883802055353614</v>
      </c>
      <c r="I1811" s="104">
        <f>E1811/E1810*100</f>
        <v>6.9910057236304173</v>
      </c>
      <c r="J1811" s="105">
        <f t="shared" si="337"/>
        <v>33.333333333333329</v>
      </c>
      <c r="K1811" s="105">
        <f t="shared" si="338"/>
        <v>13.888888888888889</v>
      </c>
      <c r="L1811" s="105">
        <f t="shared" si="338"/>
        <v>128.57142857142858</v>
      </c>
      <c r="M1811" s="47" t="s">
        <v>564</v>
      </c>
    </row>
    <row r="1812" spans="1:13" s="89" customFormat="1" x14ac:dyDescent="0.2">
      <c r="A1812" s="47" t="s">
        <v>565</v>
      </c>
      <c r="B1812" s="116">
        <v>159.333</v>
      </c>
      <c r="C1812" s="116">
        <v>2811.6669999999999</v>
      </c>
      <c r="D1812" s="116">
        <v>138.333</v>
      </c>
      <c r="E1812" s="117">
        <v>2275</v>
      </c>
      <c r="F1812" s="117">
        <v>868</v>
      </c>
      <c r="G1812" s="117">
        <v>5906</v>
      </c>
      <c r="H1812" s="104">
        <f>D1812/D1810*100</f>
        <v>96.511619794464636</v>
      </c>
      <c r="I1812" s="104">
        <f>E1812/E1810*100</f>
        <v>93.008994276369577</v>
      </c>
      <c r="J1812" s="105">
        <f t="shared" si="337"/>
        <v>86.820056108903998</v>
      </c>
      <c r="K1812" s="105">
        <f t="shared" si="338"/>
        <v>15.936981566820277</v>
      </c>
      <c r="L1812" s="105">
        <f t="shared" si="338"/>
        <v>38.520149001015916</v>
      </c>
      <c r="M1812" s="47" t="s">
        <v>831</v>
      </c>
    </row>
    <row r="1813" spans="1:13" s="89" customFormat="1" ht="56.25" x14ac:dyDescent="0.2">
      <c r="A1813" s="42" t="s">
        <v>818</v>
      </c>
      <c r="B1813" s="116"/>
      <c r="C1813" s="116"/>
      <c r="D1813" s="116"/>
      <c r="E1813" s="117"/>
      <c r="F1813" s="117"/>
      <c r="G1813" s="117"/>
      <c r="H1813" s="112"/>
      <c r="I1813" s="112"/>
      <c r="J1813" s="112"/>
      <c r="K1813" s="112"/>
      <c r="L1813" s="112"/>
      <c r="M1813" s="42" t="s">
        <v>1085</v>
      </c>
    </row>
    <row r="1814" spans="1:13" s="89" customFormat="1" x14ac:dyDescent="0.2">
      <c r="A1814" s="43" t="s">
        <v>555</v>
      </c>
      <c r="B1814" s="116">
        <v>16179.968999999999</v>
      </c>
      <c r="C1814" s="116">
        <v>135850.01300000001</v>
      </c>
      <c r="D1814" s="116">
        <v>15574.156000000001</v>
      </c>
      <c r="E1814" s="117">
        <v>152192.67000000001</v>
      </c>
      <c r="F1814" s="117">
        <v>22528.523000000001</v>
      </c>
      <c r="G1814" s="117">
        <v>177469.57</v>
      </c>
      <c r="H1814" s="104">
        <f>H1815+H1816</f>
        <v>99.999999999999986</v>
      </c>
      <c r="I1814" s="104">
        <f>I1815+I1816</f>
        <v>99.999999999999986</v>
      </c>
      <c r="J1814" s="105">
        <f t="shared" ref="J1814:J1819" si="339">D1814/B1814*100</f>
        <v>96.255783926409265</v>
      </c>
      <c r="K1814" s="105">
        <f t="shared" ref="K1814:L1819" si="340">D1814/F1814*100</f>
        <v>69.130834720056882</v>
      </c>
      <c r="L1814" s="105">
        <f t="shared" si="340"/>
        <v>85.757051194748485</v>
      </c>
      <c r="M1814" s="43" t="s">
        <v>556</v>
      </c>
    </row>
    <row r="1815" spans="1:13" s="89" customFormat="1" x14ac:dyDescent="0.2">
      <c r="A1815" s="47" t="s">
        <v>562</v>
      </c>
      <c r="B1815" s="116">
        <v>8375.2720000000008</v>
      </c>
      <c r="C1815" s="116">
        <v>69476.388000000006</v>
      </c>
      <c r="D1815" s="116">
        <v>8763.6849999999995</v>
      </c>
      <c r="E1815" s="117">
        <v>78240.073000000004</v>
      </c>
      <c r="F1815" s="117">
        <v>12368.505999999999</v>
      </c>
      <c r="G1815" s="117">
        <v>83734.13</v>
      </c>
      <c r="H1815" s="104">
        <f>D1815/D1814*100</f>
        <v>56.270689724695188</v>
      </c>
      <c r="I1815" s="104">
        <f>E1815/E1814*100</f>
        <v>51.408568494133121</v>
      </c>
      <c r="J1815" s="105">
        <f t="shared" si="339"/>
        <v>104.63761654546859</v>
      </c>
      <c r="K1815" s="105">
        <f t="shared" si="340"/>
        <v>70.85483889485117</v>
      </c>
      <c r="L1815" s="105">
        <f t="shared" si="340"/>
        <v>93.438688620757148</v>
      </c>
      <c r="M1815" s="47" t="s">
        <v>830</v>
      </c>
    </row>
    <row r="1816" spans="1:13" s="89" customFormat="1" x14ac:dyDescent="0.2">
      <c r="A1816" s="47" t="s">
        <v>563</v>
      </c>
      <c r="B1816" s="116">
        <v>7804.6970000000001</v>
      </c>
      <c r="C1816" s="116">
        <v>66373.625</v>
      </c>
      <c r="D1816" s="116">
        <v>6810.4709999999995</v>
      </c>
      <c r="E1816" s="117">
        <v>73952.596999999994</v>
      </c>
      <c r="F1816" s="117">
        <v>10160.017</v>
      </c>
      <c r="G1816" s="117">
        <v>93735.44</v>
      </c>
      <c r="H1816" s="104">
        <f>D1816/D1814*100</f>
        <v>43.729310275304798</v>
      </c>
      <c r="I1816" s="104">
        <f>E1816/E1814*100</f>
        <v>48.591431505866865</v>
      </c>
      <c r="J1816" s="105">
        <f t="shared" si="339"/>
        <v>87.261183874274678</v>
      </c>
      <c r="K1816" s="105">
        <f t="shared" si="340"/>
        <v>67.032082721908822</v>
      </c>
      <c r="L1816" s="105">
        <f t="shared" si="340"/>
        <v>78.895023056380793</v>
      </c>
      <c r="M1816" s="47" t="s">
        <v>563</v>
      </c>
    </row>
    <row r="1817" spans="1:13" s="89" customFormat="1" x14ac:dyDescent="0.2">
      <c r="A1817" s="43" t="s">
        <v>557</v>
      </c>
      <c r="B1817" s="116">
        <v>16179.968999999999</v>
      </c>
      <c r="C1817" s="116">
        <v>135850.01300000001</v>
      </c>
      <c r="D1817" s="116">
        <v>15574.156000000001</v>
      </c>
      <c r="E1817" s="117">
        <v>152192.67000000001</v>
      </c>
      <c r="F1817" s="117">
        <v>22528.523000000001</v>
      </c>
      <c r="G1817" s="117">
        <v>177469.57</v>
      </c>
      <c r="H1817" s="104">
        <f>H1818+H1819</f>
        <v>99.999999999999972</v>
      </c>
      <c r="I1817" s="104">
        <f>I1818+I1819</f>
        <v>99.999999342938111</v>
      </c>
      <c r="J1817" s="105">
        <f t="shared" si="339"/>
        <v>96.255783926409265</v>
      </c>
      <c r="K1817" s="105">
        <f t="shared" si="340"/>
        <v>69.130834720056882</v>
      </c>
      <c r="L1817" s="105">
        <f t="shared" si="340"/>
        <v>85.757051194748485</v>
      </c>
      <c r="M1817" s="43" t="s">
        <v>558</v>
      </c>
    </row>
    <row r="1818" spans="1:13" s="89" customFormat="1" x14ac:dyDescent="0.2">
      <c r="A1818" s="47" t="s">
        <v>564</v>
      </c>
      <c r="B1818" s="116">
        <v>5775.7479999999996</v>
      </c>
      <c r="C1818" s="116">
        <v>47266.987000000001</v>
      </c>
      <c r="D1818" s="116">
        <v>5553.3289999999997</v>
      </c>
      <c r="E1818" s="117">
        <v>53160.165999999997</v>
      </c>
      <c r="F1818" s="117">
        <v>5763.1850000000004</v>
      </c>
      <c r="G1818" s="117">
        <v>33831.008999999998</v>
      </c>
      <c r="H1818" s="104">
        <f>D1818/D1817*100</f>
        <v>35.65733513905986</v>
      </c>
      <c r="I1818" s="104">
        <f>E1818/E1817*100</f>
        <v>34.929517959044937</v>
      </c>
      <c r="J1818" s="105">
        <f t="shared" si="339"/>
        <v>96.149087529442085</v>
      </c>
      <c r="K1818" s="105">
        <f t="shared" si="340"/>
        <v>96.35868013954088</v>
      </c>
      <c r="L1818" s="105">
        <f t="shared" si="340"/>
        <v>157.13443840826622</v>
      </c>
      <c r="M1818" s="47" t="s">
        <v>564</v>
      </c>
    </row>
    <row r="1819" spans="1:13" s="89" customFormat="1" x14ac:dyDescent="0.2">
      <c r="A1819" s="47" t="s">
        <v>565</v>
      </c>
      <c r="B1819" s="116">
        <v>10404.221</v>
      </c>
      <c r="C1819" s="116">
        <v>88583.025999999998</v>
      </c>
      <c r="D1819" s="116">
        <v>10020.826999999999</v>
      </c>
      <c r="E1819" s="117">
        <v>99032.502999999997</v>
      </c>
      <c r="F1819" s="117">
        <v>16765.338</v>
      </c>
      <c r="G1819" s="117">
        <v>143638.56</v>
      </c>
      <c r="H1819" s="104">
        <f>D1819/D1817*100</f>
        <v>64.342664860940118</v>
      </c>
      <c r="I1819" s="104">
        <f>E1819/E1817*100</f>
        <v>65.070481383893181</v>
      </c>
      <c r="J1819" s="105">
        <f t="shared" si="339"/>
        <v>96.315014838689024</v>
      </c>
      <c r="K1819" s="105">
        <f t="shared" si="340"/>
        <v>59.771100350019779</v>
      </c>
      <c r="L1819" s="105">
        <f t="shared" si="340"/>
        <v>68.945625046644849</v>
      </c>
      <c r="M1819" s="47" t="s">
        <v>831</v>
      </c>
    </row>
    <row r="1820" spans="1:13" s="89" customFormat="1" ht="22.5" x14ac:dyDescent="0.2">
      <c r="A1820" s="42" t="s">
        <v>819</v>
      </c>
      <c r="B1820" s="116"/>
      <c r="C1820" s="116"/>
      <c r="D1820" s="116"/>
      <c r="E1820" s="117"/>
      <c r="F1820" s="117"/>
      <c r="G1820" s="117"/>
      <c r="H1820" s="112"/>
      <c r="I1820" s="112"/>
      <c r="J1820" s="112"/>
      <c r="K1820" s="112"/>
      <c r="L1820" s="112"/>
      <c r="M1820" s="42" t="s">
        <v>1086</v>
      </c>
    </row>
    <row r="1821" spans="1:13" s="89" customFormat="1" x14ac:dyDescent="0.2">
      <c r="A1821" s="43" t="s">
        <v>555</v>
      </c>
      <c r="B1821" s="116">
        <v>220114</v>
      </c>
      <c r="C1821" s="116">
        <v>1728656.4</v>
      </c>
      <c r="D1821" s="116">
        <v>159432</v>
      </c>
      <c r="E1821" s="117">
        <v>1895458.4</v>
      </c>
      <c r="F1821" s="117">
        <v>188148</v>
      </c>
      <c r="G1821" s="117">
        <v>1634823</v>
      </c>
      <c r="H1821" s="104">
        <f>H1822+H1823</f>
        <v>100</v>
      </c>
      <c r="I1821" s="104">
        <f>I1822+I1823</f>
        <v>100</v>
      </c>
      <c r="J1821" s="105">
        <f>D1821/B1821*100</f>
        <v>72.431558192572936</v>
      </c>
      <c r="K1821" s="105">
        <f t="shared" ref="K1821:L1824" si="341">D1821/F1821*100</f>
        <v>84.737547037438617</v>
      </c>
      <c r="L1821" s="105">
        <f t="shared" si="341"/>
        <v>115.94272896821245</v>
      </c>
      <c r="M1821" s="43" t="s">
        <v>556</v>
      </c>
    </row>
    <row r="1822" spans="1:13" s="89" customFormat="1" x14ac:dyDescent="0.2">
      <c r="A1822" s="47" t="s">
        <v>562</v>
      </c>
      <c r="B1822" s="116">
        <v>120037</v>
      </c>
      <c r="C1822" s="116">
        <v>869128</v>
      </c>
      <c r="D1822" s="116">
        <v>82641</v>
      </c>
      <c r="E1822" s="117">
        <v>951769</v>
      </c>
      <c r="F1822" s="117">
        <v>121056</v>
      </c>
      <c r="G1822" s="117">
        <v>912719</v>
      </c>
      <c r="H1822" s="104">
        <f>D1822/D1821*100</f>
        <v>51.834637964774956</v>
      </c>
      <c r="I1822" s="104">
        <f>E1822/E1821*100</f>
        <v>50.213130501835337</v>
      </c>
      <c r="J1822" s="105">
        <f>D1822/B1822*100</f>
        <v>68.846272399343533</v>
      </c>
      <c r="K1822" s="105">
        <f t="shared" si="341"/>
        <v>68.266752577319593</v>
      </c>
      <c r="L1822" s="105">
        <f t="shared" si="341"/>
        <v>104.27842523273867</v>
      </c>
      <c r="M1822" s="47" t="s">
        <v>830</v>
      </c>
    </row>
    <row r="1823" spans="1:13" s="89" customFormat="1" x14ac:dyDescent="0.2">
      <c r="A1823" s="47" t="s">
        <v>563</v>
      </c>
      <c r="B1823" s="116">
        <v>100077</v>
      </c>
      <c r="C1823" s="116">
        <v>859528.4</v>
      </c>
      <c r="D1823" s="116">
        <v>76791</v>
      </c>
      <c r="E1823" s="117">
        <v>943689.4</v>
      </c>
      <c r="F1823" s="117">
        <v>67092</v>
      </c>
      <c r="G1823" s="117">
        <v>722104</v>
      </c>
      <c r="H1823" s="104">
        <f>D1823/D1821*100</f>
        <v>48.165362035225051</v>
      </c>
      <c r="I1823" s="104">
        <f>E1823/E1821*100</f>
        <v>49.78686949816467</v>
      </c>
      <c r="J1823" s="105">
        <f>D1823/B1823*100</f>
        <v>76.731916424353258</v>
      </c>
      <c r="K1823" s="105">
        <f t="shared" si="341"/>
        <v>114.45626900375603</v>
      </c>
      <c r="L1823" s="105">
        <f t="shared" si="341"/>
        <v>130.68607845961247</v>
      </c>
      <c r="M1823" s="47" t="s">
        <v>563</v>
      </c>
    </row>
    <row r="1824" spans="1:13" s="89" customFormat="1" x14ac:dyDescent="0.2">
      <c r="A1824" s="43" t="s">
        <v>557</v>
      </c>
      <c r="B1824" s="116">
        <v>220114</v>
      </c>
      <c r="C1824" s="116">
        <v>1728656.4</v>
      </c>
      <c r="D1824" s="116">
        <v>159432</v>
      </c>
      <c r="E1824" s="117">
        <v>1895458.4</v>
      </c>
      <c r="F1824" s="117">
        <v>188148</v>
      </c>
      <c r="G1824" s="117">
        <v>1634823</v>
      </c>
      <c r="H1824" s="104">
        <f>H1825+H1826</f>
        <v>100</v>
      </c>
      <c r="I1824" s="104">
        <f>I1825+I1826</f>
        <v>100</v>
      </c>
      <c r="J1824" s="105">
        <f>D1824/B1824*100</f>
        <v>72.431558192572936</v>
      </c>
      <c r="K1824" s="105">
        <f t="shared" si="341"/>
        <v>84.737547037438617</v>
      </c>
      <c r="L1824" s="105">
        <f t="shared" si="341"/>
        <v>115.94272896821245</v>
      </c>
      <c r="M1824" s="43" t="s">
        <v>558</v>
      </c>
    </row>
    <row r="1825" spans="1:13" s="89" customFormat="1" x14ac:dyDescent="0.2">
      <c r="A1825" s="47" t="s">
        <v>564</v>
      </c>
      <c r="B1825" s="116">
        <v>1901</v>
      </c>
      <c r="C1825" s="116">
        <v>11577</v>
      </c>
      <c r="D1825" s="116">
        <v>3900</v>
      </c>
      <c r="E1825" s="117">
        <v>16443</v>
      </c>
      <c r="F1825" s="117">
        <v>735</v>
      </c>
      <c r="G1825" s="117">
        <v>15846</v>
      </c>
      <c r="H1825" s="104">
        <f>D1825/D1824*100</f>
        <v>2.4461839530332679</v>
      </c>
      <c r="I1825" s="104">
        <f>E1825/E1824*100</f>
        <v>0.86749463876390021</v>
      </c>
      <c r="J1825" s="106">
        <f>D1825/B1825</f>
        <v>2.0515518148342977</v>
      </c>
      <c r="K1825" s="106"/>
      <c r="L1825" s="105">
        <f>E1825/G1825*100</f>
        <v>103.76751230594472</v>
      </c>
      <c r="M1825" s="47" t="s">
        <v>564</v>
      </c>
    </row>
    <row r="1826" spans="1:13" s="89" customFormat="1" x14ac:dyDescent="0.2">
      <c r="A1826" s="47" t="s">
        <v>565</v>
      </c>
      <c r="B1826" s="116">
        <v>218213</v>
      </c>
      <c r="C1826" s="116">
        <v>1717079.4</v>
      </c>
      <c r="D1826" s="116">
        <v>155532</v>
      </c>
      <c r="E1826" s="117">
        <v>1879015.4</v>
      </c>
      <c r="F1826" s="117">
        <v>187413</v>
      </c>
      <c r="G1826" s="117">
        <v>1618977</v>
      </c>
      <c r="H1826" s="104">
        <f>D1826/D1824*100</f>
        <v>97.55381604696673</v>
      </c>
      <c r="I1826" s="104">
        <f>E1826/E1824*100</f>
        <v>99.132505361236099</v>
      </c>
      <c r="J1826" s="105">
        <f>D1826/B1826*100</f>
        <v>71.275313569768983</v>
      </c>
      <c r="K1826" s="105">
        <f>D1826/F1826*100</f>
        <v>82.988906852779692</v>
      </c>
      <c r="L1826" s="105">
        <f>E1826/G1826*100</f>
        <v>116.06189587622306</v>
      </c>
      <c r="M1826" s="47" t="s">
        <v>831</v>
      </c>
    </row>
    <row r="1827" spans="1:13" s="89" customFormat="1" ht="22.5" x14ac:dyDescent="0.2">
      <c r="A1827" s="42" t="s">
        <v>820</v>
      </c>
      <c r="B1827" s="116"/>
      <c r="C1827" s="116"/>
      <c r="D1827" s="116"/>
      <c r="E1827" s="117"/>
      <c r="F1827" s="117"/>
      <c r="G1827" s="117"/>
      <c r="H1827" s="112"/>
      <c r="I1827" s="112"/>
      <c r="J1827" s="112"/>
      <c r="K1827" s="112"/>
      <c r="L1827" s="112"/>
      <c r="M1827" s="42" t="s">
        <v>1087</v>
      </c>
    </row>
    <row r="1828" spans="1:13" s="89" customFormat="1" x14ac:dyDescent="0.2">
      <c r="A1828" s="43" t="s">
        <v>555</v>
      </c>
      <c r="B1828" s="116">
        <v>56792.667000000001</v>
      </c>
      <c r="C1828" s="116">
        <v>592909.73300000001</v>
      </c>
      <c r="D1828" s="116">
        <v>53781.667000000001</v>
      </c>
      <c r="E1828" s="117">
        <v>652633.4</v>
      </c>
      <c r="F1828" s="117">
        <v>66740</v>
      </c>
      <c r="G1828" s="117">
        <v>601996</v>
      </c>
      <c r="H1828" s="104">
        <f>H1829+H1830</f>
        <v>100</v>
      </c>
      <c r="I1828" s="104">
        <f>I1829+I1830</f>
        <v>99.999999999999986</v>
      </c>
      <c r="J1828" s="105">
        <f t="shared" ref="J1828:J1833" si="342">D1828/B1828*100</f>
        <v>94.698259196033177</v>
      </c>
      <c r="K1828" s="105">
        <f t="shared" ref="K1828:L1833" si="343">D1828/F1828*100</f>
        <v>80.5838582559185</v>
      </c>
      <c r="L1828" s="105">
        <f t="shared" si="343"/>
        <v>108.4115841301271</v>
      </c>
      <c r="M1828" s="43" t="s">
        <v>556</v>
      </c>
    </row>
    <row r="1829" spans="1:13" s="89" customFormat="1" x14ac:dyDescent="0.2">
      <c r="A1829" s="47" t="s">
        <v>562</v>
      </c>
      <c r="B1829" s="116">
        <v>8952.6669999999995</v>
      </c>
      <c r="C1829" s="116">
        <v>80784.332999999999</v>
      </c>
      <c r="D1829" s="116">
        <v>8594.6669999999995</v>
      </c>
      <c r="E1829" s="117">
        <v>89379</v>
      </c>
      <c r="F1829" s="117">
        <v>10424</v>
      </c>
      <c r="G1829" s="117">
        <v>92630</v>
      </c>
      <c r="H1829" s="104">
        <f>D1829/D1828*100</f>
        <v>15.980663076137077</v>
      </c>
      <c r="I1829" s="104">
        <f>E1829/E1828*100</f>
        <v>13.69513114100504</v>
      </c>
      <c r="J1829" s="105">
        <f t="shared" si="342"/>
        <v>96.001191600223706</v>
      </c>
      <c r="K1829" s="105">
        <f t="shared" si="343"/>
        <v>82.450757866462013</v>
      </c>
      <c r="L1829" s="105">
        <f t="shared" si="343"/>
        <v>96.490337903486989</v>
      </c>
      <c r="M1829" s="47" t="s">
        <v>830</v>
      </c>
    </row>
    <row r="1830" spans="1:13" s="89" customFormat="1" x14ac:dyDescent="0.2">
      <c r="A1830" s="47" t="s">
        <v>563</v>
      </c>
      <c r="B1830" s="116">
        <v>47840</v>
      </c>
      <c r="C1830" s="116">
        <v>512125.4</v>
      </c>
      <c r="D1830" s="116">
        <v>45187</v>
      </c>
      <c r="E1830" s="117">
        <v>563254.4</v>
      </c>
      <c r="F1830" s="117">
        <v>56316</v>
      </c>
      <c r="G1830" s="117">
        <v>509366</v>
      </c>
      <c r="H1830" s="104">
        <f>D1830/D1828*100</f>
        <v>84.019336923862923</v>
      </c>
      <c r="I1830" s="104">
        <f>E1830/E1828*100</f>
        <v>86.304868858994951</v>
      </c>
      <c r="J1830" s="105">
        <f t="shared" si="342"/>
        <v>94.454431438127102</v>
      </c>
      <c r="K1830" s="105">
        <f t="shared" si="343"/>
        <v>80.238298174586262</v>
      </c>
      <c r="L1830" s="105">
        <f t="shared" si="343"/>
        <v>110.57950471762936</v>
      </c>
      <c r="M1830" s="47" t="s">
        <v>563</v>
      </c>
    </row>
    <row r="1831" spans="1:13" s="89" customFormat="1" x14ac:dyDescent="0.2">
      <c r="A1831" s="43" t="s">
        <v>557</v>
      </c>
      <c r="B1831" s="116">
        <v>56792.667000000001</v>
      </c>
      <c r="C1831" s="116">
        <v>592909.73300000001</v>
      </c>
      <c r="D1831" s="116">
        <v>53781.667000000001</v>
      </c>
      <c r="E1831" s="117">
        <v>652633.4</v>
      </c>
      <c r="F1831" s="117">
        <v>66740</v>
      </c>
      <c r="G1831" s="117">
        <v>601996</v>
      </c>
      <c r="H1831" s="104">
        <f>H1832+H1833</f>
        <v>100</v>
      </c>
      <c r="I1831" s="104">
        <f>I1832+I1833</f>
        <v>100</v>
      </c>
      <c r="J1831" s="105">
        <f t="shared" si="342"/>
        <v>94.698259196033177</v>
      </c>
      <c r="K1831" s="105">
        <f t="shared" si="343"/>
        <v>80.5838582559185</v>
      </c>
      <c r="L1831" s="105">
        <f t="shared" si="343"/>
        <v>108.4115841301271</v>
      </c>
      <c r="M1831" s="43" t="s">
        <v>558</v>
      </c>
    </row>
    <row r="1832" spans="1:13" s="89" customFormat="1" x14ac:dyDescent="0.2">
      <c r="A1832" s="47" t="s">
        <v>564</v>
      </c>
      <c r="B1832" s="116">
        <v>2392</v>
      </c>
      <c r="C1832" s="116">
        <v>11386</v>
      </c>
      <c r="D1832" s="116">
        <v>3134</v>
      </c>
      <c r="E1832" s="117">
        <v>14530</v>
      </c>
      <c r="F1832" s="117">
        <v>6283</v>
      </c>
      <c r="G1832" s="117">
        <v>29569</v>
      </c>
      <c r="H1832" s="104">
        <f>D1832/D1831*100</f>
        <v>5.8272645211982734</v>
      </c>
      <c r="I1832" s="104">
        <f>E1832/E1831*100</f>
        <v>2.2263647554660855</v>
      </c>
      <c r="J1832" s="105">
        <f t="shared" si="342"/>
        <v>131.02006688963209</v>
      </c>
      <c r="K1832" s="105">
        <f t="shared" si="343"/>
        <v>49.880630272162982</v>
      </c>
      <c r="L1832" s="105">
        <f t="shared" si="343"/>
        <v>49.139301295275459</v>
      </c>
      <c r="M1832" s="47" t="s">
        <v>564</v>
      </c>
    </row>
    <row r="1833" spans="1:13" s="89" customFormat="1" x14ac:dyDescent="0.2">
      <c r="A1833" s="47" t="s">
        <v>565</v>
      </c>
      <c r="B1833" s="116">
        <v>54400.667000000001</v>
      </c>
      <c r="C1833" s="116">
        <v>581523.73300000001</v>
      </c>
      <c r="D1833" s="116">
        <v>50647.667000000001</v>
      </c>
      <c r="E1833" s="117">
        <v>638103.4</v>
      </c>
      <c r="F1833" s="117">
        <v>60457</v>
      </c>
      <c r="G1833" s="117">
        <v>572427</v>
      </c>
      <c r="H1833" s="104">
        <f>D1833/D1831*100</f>
        <v>94.172735478801727</v>
      </c>
      <c r="I1833" s="104">
        <f>E1833/E1831*100</f>
        <v>97.773635244533921</v>
      </c>
      <c r="J1833" s="105">
        <f t="shared" si="342"/>
        <v>93.101187527719105</v>
      </c>
      <c r="K1833" s="105">
        <f t="shared" si="343"/>
        <v>83.774694410903621</v>
      </c>
      <c r="L1833" s="105">
        <f t="shared" si="343"/>
        <v>111.47332323597594</v>
      </c>
      <c r="M1833" s="47" t="s">
        <v>831</v>
      </c>
    </row>
    <row r="1834" spans="1:13" s="89" customFormat="1" ht="22.5" x14ac:dyDescent="0.2">
      <c r="A1834" s="42" t="s">
        <v>821</v>
      </c>
      <c r="B1834" s="116"/>
      <c r="C1834" s="116"/>
      <c r="D1834" s="116"/>
      <c r="E1834" s="117"/>
      <c r="F1834" s="117"/>
      <c r="G1834" s="117"/>
      <c r="H1834" s="112"/>
      <c r="I1834" s="112"/>
      <c r="J1834" s="112"/>
      <c r="K1834" s="112"/>
      <c r="L1834" s="112"/>
      <c r="M1834" s="42" t="s">
        <v>1088</v>
      </c>
    </row>
    <row r="1835" spans="1:13" s="89" customFormat="1" x14ac:dyDescent="0.2">
      <c r="A1835" s="43" t="s">
        <v>555</v>
      </c>
      <c r="B1835" s="116">
        <v>28431.332999999999</v>
      </c>
      <c r="C1835" s="116">
        <v>257357.66699999999</v>
      </c>
      <c r="D1835" s="116">
        <v>41041.332999999999</v>
      </c>
      <c r="E1835" s="117">
        <v>298682</v>
      </c>
      <c r="F1835" s="117">
        <v>12143</v>
      </c>
      <c r="G1835" s="117">
        <v>199663</v>
      </c>
      <c r="H1835" s="104">
        <f>H1836+H1837</f>
        <v>100</v>
      </c>
      <c r="I1835" s="104">
        <f>I1836+I1837</f>
        <v>100</v>
      </c>
      <c r="J1835" s="105">
        <f>D1835/B1835*100</f>
        <v>144.35247548892625</v>
      </c>
      <c r="K1835" s="106">
        <f>D1835/F1835</f>
        <v>3.3798347195915341</v>
      </c>
      <c r="L1835" s="105">
        <f>E1835/G1835*100</f>
        <v>149.59306431336802</v>
      </c>
      <c r="M1835" s="43" t="s">
        <v>556</v>
      </c>
    </row>
    <row r="1836" spans="1:13" s="89" customFormat="1" x14ac:dyDescent="0.2">
      <c r="A1836" s="47" t="s">
        <v>562</v>
      </c>
      <c r="B1836" s="116">
        <v>170.333</v>
      </c>
      <c r="C1836" s="116">
        <v>5528.6670000000004</v>
      </c>
      <c r="D1836" s="116">
        <v>170.333</v>
      </c>
      <c r="E1836" s="117">
        <v>5699</v>
      </c>
      <c r="F1836" s="117">
        <v>1650</v>
      </c>
      <c r="G1836" s="117">
        <v>7584</v>
      </c>
      <c r="H1836" s="104">
        <f>D1836/D1835*100</f>
        <v>0.41502794268402537</v>
      </c>
      <c r="I1836" s="104">
        <f>E1836/E1835*100</f>
        <v>1.9080493635371398</v>
      </c>
      <c r="J1836" s="105">
        <f>D1836/B1836*100</f>
        <v>100</v>
      </c>
      <c r="K1836" s="105">
        <f>D1836/F1836*100</f>
        <v>10.323212121212121</v>
      </c>
      <c r="L1836" s="105">
        <f>E1836/G1836*100</f>
        <v>75.145042194092824</v>
      </c>
      <c r="M1836" s="47" t="s">
        <v>830</v>
      </c>
    </row>
    <row r="1837" spans="1:13" s="89" customFormat="1" x14ac:dyDescent="0.2">
      <c r="A1837" s="47" t="s">
        <v>563</v>
      </c>
      <c r="B1837" s="116">
        <v>28261</v>
      </c>
      <c r="C1837" s="116">
        <v>251829</v>
      </c>
      <c r="D1837" s="116">
        <v>40871</v>
      </c>
      <c r="E1837" s="117">
        <v>292983</v>
      </c>
      <c r="F1837" s="117">
        <v>10493</v>
      </c>
      <c r="G1837" s="117">
        <v>192079</v>
      </c>
      <c r="H1837" s="104">
        <f>D1837/D1835*100</f>
        <v>99.58497205731598</v>
      </c>
      <c r="I1837" s="104">
        <f>E1837/E1835*100</f>
        <v>98.091950636462855</v>
      </c>
      <c r="J1837" s="105">
        <f>D1837/B1837*100</f>
        <v>144.61979406248895</v>
      </c>
      <c r="K1837" s="106">
        <f>D1837/F1837</f>
        <v>3.8950729057466882</v>
      </c>
      <c r="L1837" s="105">
        <f>E1837/G1837*100</f>
        <v>152.53255171049412</v>
      </c>
      <c r="M1837" s="47" t="s">
        <v>563</v>
      </c>
    </row>
    <row r="1838" spans="1:13" s="89" customFormat="1" x14ac:dyDescent="0.2">
      <c r="A1838" s="43" t="s">
        <v>557</v>
      </c>
      <c r="B1838" s="116">
        <v>28431.332999999999</v>
      </c>
      <c r="C1838" s="116">
        <v>257357.66699999999</v>
      </c>
      <c r="D1838" s="116">
        <v>41041.332999999999</v>
      </c>
      <c r="E1838" s="117">
        <v>298682</v>
      </c>
      <c r="F1838" s="117">
        <v>12143</v>
      </c>
      <c r="G1838" s="117">
        <v>199663</v>
      </c>
      <c r="H1838" s="104">
        <f>H1839+H1840</f>
        <v>100</v>
      </c>
      <c r="I1838" s="104">
        <f>I1839+I1840</f>
        <v>100</v>
      </c>
      <c r="J1838" s="105">
        <f>D1838/B1838*100</f>
        <v>144.35247548892625</v>
      </c>
      <c r="K1838" s="106">
        <f>D1838/F1838</f>
        <v>3.3798347195915341</v>
      </c>
      <c r="L1838" s="105">
        <f>E1838/G1838*100</f>
        <v>149.59306431336802</v>
      </c>
      <c r="M1838" s="43" t="s">
        <v>558</v>
      </c>
    </row>
    <row r="1839" spans="1:13" s="89" customFormat="1" x14ac:dyDescent="0.2">
      <c r="A1839" s="47" t="s">
        <v>564</v>
      </c>
      <c r="B1839" s="116">
        <v>223</v>
      </c>
      <c r="C1839" s="116">
        <v>4539</v>
      </c>
      <c r="D1839" s="116">
        <v>492</v>
      </c>
      <c r="E1839" s="117">
        <v>5051</v>
      </c>
      <c r="F1839" s="117">
        <v>59</v>
      </c>
      <c r="G1839" s="117">
        <v>1092</v>
      </c>
      <c r="H1839" s="104">
        <f>D1839/D1838*100</f>
        <v>1.19879147200214</v>
      </c>
      <c r="I1839" s="104">
        <f>E1839/E1838*100</f>
        <v>1.6910962160424801</v>
      </c>
      <c r="J1839" s="106">
        <f>D1839/B1839</f>
        <v>2.2062780269058297</v>
      </c>
      <c r="K1839" s="106"/>
      <c r="L1839" s="106">
        <f>E1839/G1839</f>
        <v>4.6254578754578759</v>
      </c>
      <c r="M1839" s="47" t="s">
        <v>564</v>
      </c>
    </row>
    <row r="1840" spans="1:13" s="89" customFormat="1" x14ac:dyDescent="0.2">
      <c r="A1840" s="47" t="s">
        <v>565</v>
      </c>
      <c r="B1840" s="116">
        <v>28208.332999999999</v>
      </c>
      <c r="C1840" s="116">
        <v>252818.66699999999</v>
      </c>
      <c r="D1840" s="116">
        <v>40549.332999999999</v>
      </c>
      <c r="E1840" s="117">
        <v>293631</v>
      </c>
      <c r="F1840" s="117">
        <v>12084</v>
      </c>
      <c r="G1840" s="117">
        <v>198571</v>
      </c>
      <c r="H1840" s="104">
        <f>D1840/D1838*100</f>
        <v>98.801208527997858</v>
      </c>
      <c r="I1840" s="104">
        <f>E1840/E1838*100</f>
        <v>98.308903783957518</v>
      </c>
      <c r="J1840" s="105">
        <f>D1840/B1840*100</f>
        <v>143.74948353027455</v>
      </c>
      <c r="K1840" s="106">
        <f>D1840/F1840</f>
        <v>3.3556217312148293</v>
      </c>
      <c r="L1840" s="105">
        <f>E1840/G1840*100</f>
        <v>147.87204576700526</v>
      </c>
      <c r="M1840" s="47" t="s">
        <v>831</v>
      </c>
    </row>
    <row r="1841" spans="1:13" s="89" customFormat="1" x14ac:dyDescent="0.2">
      <c r="A1841" s="42" t="s">
        <v>822</v>
      </c>
      <c r="B1841" s="116"/>
      <c r="C1841" s="116"/>
      <c r="D1841" s="116"/>
      <c r="E1841" s="117"/>
      <c r="F1841" s="117"/>
      <c r="G1841" s="117"/>
      <c r="H1841" s="112"/>
      <c r="I1841" s="112"/>
      <c r="J1841" s="112"/>
      <c r="K1841" s="112"/>
      <c r="L1841" s="112"/>
      <c r="M1841" s="42" t="s">
        <v>1089</v>
      </c>
    </row>
    <row r="1842" spans="1:13" s="89" customFormat="1" x14ac:dyDescent="0.2">
      <c r="A1842" s="43" t="s">
        <v>555</v>
      </c>
      <c r="B1842" s="116">
        <v>22084.332999999999</v>
      </c>
      <c r="C1842" s="116">
        <v>228341.26699999999</v>
      </c>
      <c r="D1842" s="116">
        <v>24720.332999999999</v>
      </c>
      <c r="E1842" s="117">
        <v>243596.6</v>
      </c>
      <c r="F1842" s="117">
        <v>41607</v>
      </c>
      <c r="G1842" s="117">
        <v>295414</v>
      </c>
      <c r="H1842" s="104">
        <f>H1843+H1844</f>
        <v>100</v>
      </c>
      <c r="I1842" s="104">
        <f>I1843+I1844</f>
        <v>99.999999999999986</v>
      </c>
      <c r="J1842" s="105">
        <f>D1842/B1842*100</f>
        <v>111.93606345276537</v>
      </c>
      <c r="K1842" s="105">
        <f t="shared" ref="K1842:L1845" si="344">D1842/F1842*100</f>
        <v>59.413879875982403</v>
      </c>
      <c r="L1842" s="105">
        <f t="shared" si="344"/>
        <v>82.459395966338761</v>
      </c>
      <c r="M1842" s="43" t="s">
        <v>556</v>
      </c>
    </row>
    <row r="1843" spans="1:13" s="89" customFormat="1" x14ac:dyDescent="0.2">
      <c r="A1843" s="47" t="s">
        <v>562</v>
      </c>
      <c r="B1843" s="116">
        <v>17170.332999999999</v>
      </c>
      <c r="C1843" s="116">
        <v>173306.66699999999</v>
      </c>
      <c r="D1843" s="116">
        <v>17461.332999999999</v>
      </c>
      <c r="E1843" s="117">
        <v>190768</v>
      </c>
      <c r="F1843" s="117">
        <v>35997</v>
      </c>
      <c r="G1843" s="117">
        <v>228822</v>
      </c>
      <c r="H1843" s="104">
        <f>D1843/D1842*100</f>
        <v>70.635508833962717</v>
      </c>
      <c r="I1843" s="104">
        <f>E1843/E1842*100</f>
        <v>78.313079903414078</v>
      </c>
      <c r="J1843" s="105">
        <f>D1843/B1843*100</f>
        <v>101.69478367134755</v>
      </c>
      <c r="K1843" s="105">
        <f t="shared" si="344"/>
        <v>48.5077450898686</v>
      </c>
      <c r="L1843" s="105">
        <f t="shared" si="344"/>
        <v>83.369606069346474</v>
      </c>
      <c r="M1843" s="47" t="s">
        <v>830</v>
      </c>
    </row>
    <row r="1844" spans="1:13" s="89" customFormat="1" x14ac:dyDescent="0.2">
      <c r="A1844" s="47" t="s">
        <v>563</v>
      </c>
      <c r="B1844" s="116">
        <v>4914</v>
      </c>
      <c r="C1844" s="116">
        <v>55034.6</v>
      </c>
      <c r="D1844" s="116">
        <v>7259</v>
      </c>
      <c r="E1844" s="117">
        <v>52828.6</v>
      </c>
      <c r="F1844" s="117">
        <v>5610</v>
      </c>
      <c r="G1844" s="117">
        <v>66592</v>
      </c>
      <c r="H1844" s="104">
        <f>D1844/D1842*100</f>
        <v>29.364491166037286</v>
      </c>
      <c r="I1844" s="104">
        <f>E1844/E1842*100</f>
        <v>21.686920096585911</v>
      </c>
      <c r="J1844" s="105">
        <f>D1844/B1844*100</f>
        <v>147.72079772079772</v>
      </c>
      <c r="K1844" s="105">
        <f t="shared" si="344"/>
        <v>129.39393939393941</v>
      </c>
      <c r="L1844" s="105">
        <f t="shared" si="344"/>
        <v>79.331751561749158</v>
      </c>
      <c r="M1844" s="47" t="s">
        <v>563</v>
      </c>
    </row>
    <row r="1845" spans="1:13" s="89" customFormat="1" x14ac:dyDescent="0.2">
      <c r="A1845" s="43" t="s">
        <v>557</v>
      </c>
      <c r="B1845" s="116">
        <v>22084.332999999999</v>
      </c>
      <c r="C1845" s="116">
        <v>228341.26699999999</v>
      </c>
      <c r="D1845" s="116">
        <v>24720.332999999999</v>
      </c>
      <c r="E1845" s="117">
        <v>243596.6</v>
      </c>
      <c r="F1845" s="117">
        <v>41607</v>
      </c>
      <c r="G1845" s="117">
        <v>295414</v>
      </c>
      <c r="H1845" s="104">
        <f>H1846+H1847</f>
        <v>100</v>
      </c>
      <c r="I1845" s="104">
        <f>I1846+I1847</f>
        <v>100</v>
      </c>
      <c r="J1845" s="105">
        <f>D1845/B1845*100</f>
        <v>111.93606345276537</v>
      </c>
      <c r="K1845" s="105">
        <f t="shared" si="344"/>
        <v>59.413879875982403</v>
      </c>
      <c r="L1845" s="105">
        <f t="shared" si="344"/>
        <v>82.459395966338761</v>
      </c>
      <c r="M1845" s="43" t="s">
        <v>558</v>
      </c>
    </row>
    <row r="1846" spans="1:13" s="89" customFormat="1" x14ac:dyDescent="0.2">
      <c r="A1846" s="47" t="s">
        <v>564</v>
      </c>
      <c r="B1846" s="116">
        <v>14</v>
      </c>
      <c r="C1846" s="116">
        <v>79</v>
      </c>
      <c r="D1846" s="116">
        <v>275</v>
      </c>
      <c r="E1846" s="117">
        <v>354</v>
      </c>
      <c r="F1846" s="117">
        <v>1</v>
      </c>
      <c r="G1846" s="117">
        <v>144</v>
      </c>
      <c r="H1846" s="104">
        <f>D1846/D1845*100</f>
        <v>1.1124445613252865</v>
      </c>
      <c r="I1846" s="104">
        <f>E1846/E1845*100</f>
        <v>0.14532222535125697</v>
      </c>
      <c r="J1846" s="106"/>
      <c r="K1846" s="106"/>
      <c r="L1846" s="106">
        <f>E1846/G1846</f>
        <v>2.4583333333333335</v>
      </c>
      <c r="M1846" s="47" t="s">
        <v>564</v>
      </c>
    </row>
    <row r="1847" spans="1:13" s="89" customFormat="1" x14ac:dyDescent="0.2">
      <c r="A1847" s="47" t="s">
        <v>565</v>
      </c>
      <c r="B1847" s="116">
        <v>22070.332999999999</v>
      </c>
      <c r="C1847" s="116">
        <v>228262.26699999999</v>
      </c>
      <c r="D1847" s="116">
        <v>24445.332999999999</v>
      </c>
      <c r="E1847" s="117">
        <v>243242.6</v>
      </c>
      <c r="F1847" s="117">
        <v>41606</v>
      </c>
      <c r="G1847" s="117">
        <v>295270</v>
      </c>
      <c r="H1847" s="104">
        <f>D1847/D1845*100</f>
        <v>98.88755543867471</v>
      </c>
      <c r="I1847" s="104">
        <f>E1847/E1845*100</f>
        <v>99.854677774648749</v>
      </c>
      <c r="J1847" s="105">
        <f>D1847/B1847*100</f>
        <v>110.76105195150431</v>
      </c>
      <c r="K1847" s="105">
        <f>D1847/F1847*100</f>
        <v>58.754345527087438</v>
      </c>
      <c r="L1847" s="105">
        <f>E1847/G1847*100</f>
        <v>82.379720256036848</v>
      </c>
      <c r="M1847" s="47" t="s">
        <v>831</v>
      </c>
    </row>
    <row r="1848" spans="1:13" s="89" customFormat="1" ht="22.5" x14ac:dyDescent="0.2">
      <c r="A1848" s="42" t="s">
        <v>823</v>
      </c>
      <c r="B1848" s="116"/>
      <c r="C1848" s="116"/>
      <c r="D1848" s="116"/>
      <c r="E1848" s="117"/>
      <c r="F1848" s="117"/>
      <c r="G1848" s="117"/>
      <c r="H1848" s="112"/>
      <c r="I1848" s="112"/>
      <c r="J1848" s="112"/>
      <c r="K1848" s="112"/>
      <c r="L1848" s="112"/>
      <c r="M1848" s="42" t="s">
        <v>1090</v>
      </c>
    </row>
    <row r="1849" spans="1:13" s="89" customFormat="1" x14ac:dyDescent="0.2">
      <c r="A1849" s="43" t="s">
        <v>555</v>
      </c>
      <c r="B1849" s="116">
        <v>5674.6670000000004</v>
      </c>
      <c r="C1849" s="116">
        <v>47836.332999999999</v>
      </c>
      <c r="D1849" s="116">
        <v>3476.6669999999999</v>
      </c>
      <c r="E1849" s="117">
        <v>51359</v>
      </c>
      <c r="F1849" s="117">
        <v>5807</v>
      </c>
      <c r="G1849" s="117">
        <v>29921</v>
      </c>
      <c r="H1849" s="104">
        <f>H1850+H1851</f>
        <v>100</v>
      </c>
      <c r="I1849" s="104">
        <f>I1850+I1851</f>
        <v>100</v>
      </c>
      <c r="J1849" s="105">
        <f t="shared" ref="J1849:J1854" si="345">D1849/B1849*100</f>
        <v>61.266449643653097</v>
      </c>
      <c r="K1849" s="105">
        <f>D1849/F1849*100</f>
        <v>59.87027725159291</v>
      </c>
      <c r="L1849" s="105">
        <f>E1849/G1849*100</f>
        <v>171.6486748437552</v>
      </c>
      <c r="M1849" s="43" t="s">
        <v>556</v>
      </c>
    </row>
    <row r="1850" spans="1:13" s="89" customFormat="1" x14ac:dyDescent="0.2">
      <c r="A1850" s="47" t="s">
        <v>562</v>
      </c>
      <c r="B1850" s="116">
        <v>2001.6669999999999</v>
      </c>
      <c r="C1850" s="116">
        <v>18261.332999999999</v>
      </c>
      <c r="D1850" s="116">
        <v>2001.6669999999999</v>
      </c>
      <c r="E1850" s="117">
        <v>20263</v>
      </c>
      <c r="F1850" s="117">
        <v>2313</v>
      </c>
      <c r="G1850" s="117">
        <v>15555</v>
      </c>
      <c r="H1850" s="104">
        <f>D1850/D1849*100</f>
        <v>57.574308957400866</v>
      </c>
      <c r="I1850" s="104">
        <f>E1850/E1849*100</f>
        <v>39.453649798477386</v>
      </c>
      <c r="J1850" s="105">
        <f t="shared" si="345"/>
        <v>100</v>
      </c>
      <c r="K1850" s="105">
        <f>D1850/F1850*100</f>
        <v>86.539861651534807</v>
      </c>
      <c r="L1850" s="105">
        <f>E1850/G1850*100</f>
        <v>130.26679524268724</v>
      </c>
      <c r="M1850" s="47" t="s">
        <v>830</v>
      </c>
    </row>
    <row r="1851" spans="1:13" s="89" customFormat="1" x14ac:dyDescent="0.2">
      <c r="A1851" s="47" t="s">
        <v>563</v>
      </c>
      <c r="B1851" s="116">
        <v>3673</v>
      </c>
      <c r="C1851" s="116">
        <v>29575</v>
      </c>
      <c r="D1851" s="116">
        <v>1475</v>
      </c>
      <c r="E1851" s="117">
        <v>31096</v>
      </c>
      <c r="F1851" s="117">
        <v>3494</v>
      </c>
      <c r="G1851" s="117">
        <v>14366</v>
      </c>
      <c r="H1851" s="104">
        <f>D1851/D1849*100</f>
        <v>42.425691042599134</v>
      </c>
      <c r="I1851" s="104">
        <f>E1851/E1849*100</f>
        <v>60.546350201522614</v>
      </c>
      <c r="J1851" s="105">
        <f t="shared" si="345"/>
        <v>40.157909066158453</v>
      </c>
      <c r="K1851" s="105">
        <f>D1851/F1851*100</f>
        <v>42.215226101888952</v>
      </c>
      <c r="L1851" s="106">
        <f>E1851/G1851</f>
        <v>2.1645551997772516</v>
      </c>
      <c r="M1851" s="47" t="s">
        <v>563</v>
      </c>
    </row>
    <row r="1852" spans="1:13" s="89" customFormat="1" x14ac:dyDescent="0.2">
      <c r="A1852" s="43" t="s">
        <v>557</v>
      </c>
      <c r="B1852" s="116">
        <v>5674.6670000000004</v>
      </c>
      <c r="C1852" s="116">
        <v>47836.332999999999</v>
      </c>
      <c r="D1852" s="116">
        <v>3476.6669999999999</v>
      </c>
      <c r="E1852" s="117">
        <v>51359</v>
      </c>
      <c r="F1852" s="117">
        <v>5807</v>
      </c>
      <c r="G1852" s="117">
        <v>29921</v>
      </c>
      <c r="H1852" s="104">
        <f>H1853+H1854</f>
        <v>100</v>
      </c>
      <c r="I1852" s="104">
        <f>I1853+I1854</f>
        <v>100</v>
      </c>
      <c r="J1852" s="105">
        <f t="shared" si="345"/>
        <v>61.266449643653097</v>
      </c>
      <c r="K1852" s="105">
        <f>D1852/F1852*100</f>
        <v>59.87027725159291</v>
      </c>
      <c r="L1852" s="105">
        <f>E1852/G1852*100</f>
        <v>171.6486748437552</v>
      </c>
      <c r="M1852" s="43" t="s">
        <v>558</v>
      </c>
    </row>
    <row r="1853" spans="1:13" s="89" customFormat="1" x14ac:dyDescent="0.2">
      <c r="A1853" s="47" t="s">
        <v>564</v>
      </c>
      <c r="B1853" s="116">
        <v>2</v>
      </c>
      <c r="C1853" s="116">
        <v>9</v>
      </c>
      <c r="D1853" s="116">
        <v>2</v>
      </c>
      <c r="E1853" s="117">
        <v>11</v>
      </c>
      <c r="F1853" s="117">
        <v>1</v>
      </c>
      <c r="G1853" s="117">
        <v>406</v>
      </c>
      <c r="H1853" s="104">
        <f>D1853/D1852*100</f>
        <v>5.7526360735727637E-2</v>
      </c>
      <c r="I1853" s="104">
        <f>E1853/E1852*100</f>
        <v>2.1417862497322766E-2</v>
      </c>
      <c r="J1853" s="105">
        <f t="shared" si="345"/>
        <v>100</v>
      </c>
      <c r="K1853" s="106">
        <f>D1853/F1853</f>
        <v>2</v>
      </c>
      <c r="L1853" s="105">
        <f>E1853/G1853*100</f>
        <v>2.7093596059113301</v>
      </c>
      <c r="M1853" s="47" t="s">
        <v>564</v>
      </c>
    </row>
    <row r="1854" spans="1:13" s="89" customFormat="1" x14ac:dyDescent="0.2">
      <c r="A1854" s="47" t="s">
        <v>565</v>
      </c>
      <c r="B1854" s="116">
        <v>5672.6670000000004</v>
      </c>
      <c r="C1854" s="116">
        <v>47827.332999999999</v>
      </c>
      <c r="D1854" s="116">
        <v>3474.6669999999999</v>
      </c>
      <c r="E1854" s="117">
        <v>51348</v>
      </c>
      <c r="F1854" s="117">
        <v>5806</v>
      </c>
      <c r="G1854" s="117">
        <v>29515</v>
      </c>
      <c r="H1854" s="104">
        <f>D1854/D1852*100</f>
        <v>99.942473639264279</v>
      </c>
      <c r="I1854" s="104">
        <f>E1854/E1852*100</f>
        <v>99.978582137502684</v>
      </c>
      <c r="J1854" s="105">
        <f t="shared" si="345"/>
        <v>61.252793439135409</v>
      </c>
      <c r="K1854" s="105">
        <f>D1854/F1854*100</f>
        <v>59.846141922149499</v>
      </c>
      <c r="L1854" s="105">
        <f>E1854/G1854*100</f>
        <v>173.97255632729122</v>
      </c>
      <c r="M1854" s="47" t="s">
        <v>831</v>
      </c>
    </row>
    <row r="1855" spans="1:13" s="89" customFormat="1" x14ac:dyDescent="0.2">
      <c r="A1855" s="42" t="s">
        <v>824</v>
      </c>
      <c r="B1855" s="116"/>
      <c r="C1855" s="116"/>
      <c r="D1855" s="116"/>
      <c r="E1855" s="117"/>
      <c r="F1855" s="117"/>
      <c r="G1855" s="117"/>
      <c r="H1855" s="112"/>
      <c r="I1855" s="112"/>
      <c r="J1855" s="112"/>
      <c r="K1855" s="112"/>
      <c r="L1855" s="112"/>
      <c r="M1855" s="42" t="s">
        <v>1091</v>
      </c>
    </row>
    <row r="1856" spans="1:13" s="89" customFormat="1" x14ac:dyDescent="0.2">
      <c r="A1856" s="43" t="s">
        <v>555</v>
      </c>
      <c r="B1856" s="116">
        <v>11417</v>
      </c>
      <c r="C1856" s="116">
        <v>140751</v>
      </c>
      <c r="D1856" s="116">
        <v>12987</v>
      </c>
      <c r="E1856" s="117">
        <v>154376</v>
      </c>
      <c r="F1856" s="117">
        <v>23583</v>
      </c>
      <c r="G1856" s="117">
        <v>156343</v>
      </c>
      <c r="H1856" s="104">
        <f>H1857+H1858</f>
        <v>100</v>
      </c>
      <c r="I1856" s="104">
        <f>I1857+I1858</f>
        <v>100</v>
      </c>
      <c r="J1856" s="105">
        <f t="shared" ref="J1856:J1861" si="346">D1856/B1856*100</f>
        <v>113.75142331610758</v>
      </c>
      <c r="K1856" s="105">
        <f t="shared" ref="K1856:L1859" si="347">D1856/F1856*100</f>
        <v>55.069329601831832</v>
      </c>
      <c r="L1856" s="105">
        <f t="shared" si="347"/>
        <v>98.741868839666637</v>
      </c>
      <c r="M1856" s="43" t="s">
        <v>556</v>
      </c>
    </row>
    <row r="1857" spans="1:13" s="89" customFormat="1" x14ac:dyDescent="0.2">
      <c r="A1857" s="47" t="s">
        <v>562</v>
      </c>
      <c r="B1857" s="116">
        <v>7035</v>
      </c>
      <c r="C1857" s="116">
        <v>72991</v>
      </c>
      <c r="D1857" s="116">
        <v>7053</v>
      </c>
      <c r="E1857" s="117">
        <v>80044</v>
      </c>
      <c r="F1857" s="117">
        <v>10543</v>
      </c>
      <c r="G1857" s="117">
        <v>77640</v>
      </c>
      <c r="H1857" s="104">
        <f>D1857/D1856*100</f>
        <v>54.308154308154307</v>
      </c>
      <c r="I1857" s="104">
        <f>E1857/E1856*100</f>
        <v>51.85002850183966</v>
      </c>
      <c r="J1857" s="105">
        <f t="shared" si="346"/>
        <v>100.25586353944563</v>
      </c>
      <c r="K1857" s="105">
        <f t="shared" si="347"/>
        <v>66.897467513990321</v>
      </c>
      <c r="L1857" s="105">
        <f t="shared" si="347"/>
        <v>103.09634209170531</v>
      </c>
      <c r="M1857" s="47" t="s">
        <v>830</v>
      </c>
    </row>
    <row r="1858" spans="1:13" s="89" customFormat="1" x14ac:dyDescent="0.2">
      <c r="A1858" s="47" t="s">
        <v>563</v>
      </c>
      <c r="B1858" s="116">
        <v>4382</v>
      </c>
      <c r="C1858" s="116">
        <v>67760</v>
      </c>
      <c r="D1858" s="116">
        <v>5934</v>
      </c>
      <c r="E1858" s="117">
        <v>74332</v>
      </c>
      <c r="F1858" s="117">
        <v>13040</v>
      </c>
      <c r="G1858" s="117">
        <v>78703</v>
      </c>
      <c r="H1858" s="104">
        <f>D1858/D1856*100</f>
        <v>45.691845691845693</v>
      </c>
      <c r="I1858" s="104">
        <f>E1858/E1856*100</f>
        <v>48.14997149816034</v>
      </c>
      <c r="J1858" s="105">
        <f t="shared" si="346"/>
        <v>135.41761752624373</v>
      </c>
      <c r="K1858" s="105">
        <f t="shared" si="347"/>
        <v>45.506134969325153</v>
      </c>
      <c r="L1858" s="105">
        <f t="shared" si="347"/>
        <v>94.44620916610549</v>
      </c>
      <c r="M1858" s="47" t="s">
        <v>563</v>
      </c>
    </row>
    <row r="1859" spans="1:13" s="89" customFormat="1" x14ac:dyDescent="0.2">
      <c r="A1859" s="43" t="s">
        <v>557</v>
      </c>
      <c r="B1859" s="116">
        <v>11417</v>
      </c>
      <c r="C1859" s="116">
        <v>140751</v>
      </c>
      <c r="D1859" s="116">
        <v>12987</v>
      </c>
      <c r="E1859" s="117">
        <v>154376</v>
      </c>
      <c r="F1859" s="117">
        <v>23583</v>
      </c>
      <c r="G1859" s="117">
        <v>156343</v>
      </c>
      <c r="H1859" s="104">
        <f>H1860+H1861</f>
        <v>100</v>
      </c>
      <c r="I1859" s="104">
        <f>I1860+I1861</f>
        <v>100</v>
      </c>
      <c r="J1859" s="105">
        <f t="shared" si="346"/>
        <v>113.75142331610758</v>
      </c>
      <c r="K1859" s="105">
        <f t="shared" si="347"/>
        <v>55.069329601831832</v>
      </c>
      <c r="L1859" s="105">
        <f t="shared" si="347"/>
        <v>98.741868839666637</v>
      </c>
      <c r="M1859" s="43" t="s">
        <v>558</v>
      </c>
    </row>
    <row r="1860" spans="1:13" s="89" customFormat="1" x14ac:dyDescent="0.2">
      <c r="A1860" s="47" t="s">
        <v>564</v>
      </c>
      <c r="B1860" s="116">
        <v>45</v>
      </c>
      <c r="C1860" s="116">
        <v>1184</v>
      </c>
      <c r="D1860" s="116">
        <v>2</v>
      </c>
      <c r="E1860" s="117">
        <v>1186</v>
      </c>
      <c r="F1860" s="117">
        <v>0</v>
      </c>
      <c r="G1860" s="117">
        <v>582</v>
      </c>
      <c r="H1860" s="104">
        <f>D1860/D1859*100</f>
        <v>1.5400015400015399E-2</v>
      </c>
      <c r="I1860" s="104">
        <f>E1860/E1859*100</f>
        <v>0.76825413276675136</v>
      </c>
      <c r="J1860" s="105">
        <f t="shared" si="346"/>
        <v>4.4444444444444446</v>
      </c>
      <c r="K1860" s="105">
        <v>0</v>
      </c>
      <c r="L1860" s="106">
        <f>E1860/G1860</f>
        <v>2.0378006872852232</v>
      </c>
      <c r="M1860" s="47" t="s">
        <v>564</v>
      </c>
    </row>
    <row r="1861" spans="1:13" s="89" customFormat="1" x14ac:dyDescent="0.2">
      <c r="A1861" s="47" t="s">
        <v>565</v>
      </c>
      <c r="B1861" s="116">
        <v>11372</v>
      </c>
      <c r="C1861" s="116">
        <v>139567</v>
      </c>
      <c r="D1861" s="116">
        <v>12985</v>
      </c>
      <c r="E1861" s="117">
        <v>153190</v>
      </c>
      <c r="F1861" s="117">
        <v>23583</v>
      </c>
      <c r="G1861" s="117">
        <v>155761</v>
      </c>
      <c r="H1861" s="104">
        <f>D1861/D1859*100</f>
        <v>99.984599984599981</v>
      </c>
      <c r="I1861" s="104">
        <f>E1861/E1859*100</f>
        <v>99.231745867233244</v>
      </c>
      <c r="J1861" s="105">
        <f t="shared" si="346"/>
        <v>114.18396060499472</v>
      </c>
      <c r="K1861" s="105">
        <f>D1861/F1861*100</f>
        <v>55.060848916592462</v>
      </c>
      <c r="L1861" s="105">
        <f>E1861/G1861*100</f>
        <v>98.349394264289529</v>
      </c>
      <c r="M1861" s="47" t="s">
        <v>831</v>
      </c>
    </row>
    <row r="1862" spans="1:13" s="89" customFormat="1" ht="22.5" x14ac:dyDescent="0.2">
      <c r="A1862" s="42" t="s">
        <v>825</v>
      </c>
      <c r="B1862" s="116"/>
      <c r="C1862" s="116"/>
      <c r="D1862" s="116"/>
      <c r="E1862" s="117"/>
      <c r="F1862" s="117"/>
      <c r="G1862" s="117"/>
      <c r="H1862" s="112"/>
      <c r="I1862" s="112"/>
      <c r="J1862" s="112"/>
      <c r="K1862" s="112"/>
      <c r="L1862" s="112"/>
      <c r="M1862" s="42" t="s">
        <v>1092</v>
      </c>
    </row>
    <row r="1863" spans="1:13" s="89" customFormat="1" x14ac:dyDescent="0.2">
      <c r="A1863" s="43" t="s">
        <v>555</v>
      </c>
      <c r="B1863" s="116">
        <v>48833</v>
      </c>
      <c r="C1863" s="116">
        <v>540677</v>
      </c>
      <c r="D1863" s="116">
        <v>57747</v>
      </c>
      <c r="E1863" s="117">
        <v>599381</v>
      </c>
      <c r="F1863" s="117">
        <v>80431</v>
      </c>
      <c r="G1863" s="117">
        <v>661330</v>
      </c>
      <c r="H1863" s="104">
        <f>H1864+H1865</f>
        <v>100</v>
      </c>
      <c r="I1863" s="104">
        <f>I1864+I1865</f>
        <v>100</v>
      </c>
      <c r="J1863" s="105">
        <f t="shared" ref="J1863:J1868" si="348">D1863/B1863*100</f>
        <v>118.25404951569635</v>
      </c>
      <c r="K1863" s="105">
        <f t="shared" ref="K1863:L1868" si="349">D1863/F1863*100</f>
        <v>71.796943964391829</v>
      </c>
      <c r="L1863" s="105">
        <f t="shared" si="349"/>
        <v>90.63266447915565</v>
      </c>
      <c r="M1863" s="43" t="s">
        <v>556</v>
      </c>
    </row>
    <row r="1864" spans="1:13" s="89" customFormat="1" x14ac:dyDescent="0.2">
      <c r="A1864" s="47" t="s">
        <v>562</v>
      </c>
      <c r="B1864" s="116">
        <v>6312</v>
      </c>
      <c r="C1864" s="116">
        <v>56901</v>
      </c>
      <c r="D1864" s="116">
        <v>6312</v>
      </c>
      <c r="E1864" s="117">
        <v>63213</v>
      </c>
      <c r="F1864" s="117">
        <v>6700</v>
      </c>
      <c r="G1864" s="117">
        <v>67748</v>
      </c>
      <c r="H1864" s="104">
        <f>D1864/D1863*100</f>
        <v>10.930437944828302</v>
      </c>
      <c r="I1864" s="104">
        <f>E1864/E1863*100</f>
        <v>10.546380349060113</v>
      </c>
      <c r="J1864" s="105">
        <f t="shared" si="348"/>
        <v>100</v>
      </c>
      <c r="K1864" s="105">
        <f t="shared" si="349"/>
        <v>94.208955223880594</v>
      </c>
      <c r="L1864" s="105">
        <f t="shared" si="349"/>
        <v>93.306075456102022</v>
      </c>
      <c r="M1864" s="47" t="s">
        <v>830</v>
      </c>
    </row>
    <row r="1865" spans="1:13" s="89" customFormat="1" x14ac:dyDescent="0.2">
      <c r="A1865" s="47" t="s">
        <v>563</v>
      </c>
      <c r="B1865" s="116">
        <v>42521</v>
      </c>
      <c r="C1865" s="116">
        <v>483776</v>
      </c>
      <c r="D1865" s="116">
        <v>51435</v>
      </c>
      <c r="E1865" s="117">
        <v>536168</v>
      </c>
      <c r="F1865" s="117">
        <v>73731</v>
      </c>
      <c r="G1865" s="117">
        <v>593582</v>
      </c>
      <c r="H1865" s="104">
        <f>D1865/D1863*100</f>
        <v>89.069562055171701</v>
      </c>
      <c r="I1865" s="104">
        <f>E1865/E1863*100</f>
        <v>89.453619650939885</v>
      </c>
      <c r="J1865" s="105">
        <f t="shared" si="348"/>
        <v>120.96375908374685</v>
      </c>
      <c r="K1865" s="105">
        <f t="shared" si="349"/>
        <v>69.76034503804371</v>
      </c>
      <c r="L1865" s="105">
        <f t="shared" si="349"/>
        <v>90.327536886226341</v>
      </c>
      <c r="M1865" s="47" t="s">
        <v>563</v>
      </c>
    </row>
    <row r="1866" spans="1:13" s="89" customFormat="1" x14ac:dyDescent="0.2">
      <c r="A1866" s="43" t="s">
        <v>557</v>
      </c>
      <c r="B1866" s="116">
        <v>48833</v>
      </c>
      <c r="C1866" s="116">
        <v>540677</v>
      </c>
      <c r="D1866" s="116">
        <v>57747</v>
      </c>
      <c r="E1866" s="117">
        <v>599381</v>
      </c>
      <c r="F1866" s="117">
        <v>80431</v>
      </c>
      <c r="G1866" s="117">
        <v>661330</v>
      </c>
      <c r="H1866" s="104">
        <f>H1867+H1868</f>
        <v>100</v>
      </c>
      <c r="I1866" s="104">
        <f>I1867+I1868</f>
        <v>100</v>
      </c>
      <c r="J1866" s="105">
        <f t="shared" si="348"/>
        <v>118.25404951569635</v>
      </c>
      <c r="K1866" s="105">
        <f t="shared" si="349"/>
        <v>71.796943964391829</v>
      </c>
      <c r="L1866" s="105">
        <f t="shared" si="349"/>
        <v>90.63266447915565</v>
      </c>
      <c r="M1866" s="43" t="s">
        <v>558</v>
      </c>
    </row>
    <row r="1867" spans="1:13" s="89" customFormat="1" x14ac:dyDescent="0.2">
      <c r="A1867" s="47" t="s">
        <v>564</v>
      </c>
      <c r="B1867" s="116">
        <v>676</v>
      </c>
      <c r="C1867" s="116">
        <v>2839</v>
      </c>
      <c r="D1867" s="116">
        <v>88</v>
      </c>
      <c r="E1867" s="117">
        <v>2665</v>
      </c>
      <c r="F1867" s="117">
        <v>73</v>
      </c>
      <c r="G1867" s="117">
        <v>1985</v>
      </c>
      <c r="H1867" s="104">
        <f>D1867/D1866*100</f>
        <v>0.15238886868581919</v>
      </c>
      <c r="I1867" s="104">
        <f>E1867/E1866*100</f>
        <v>0.44462537184195028</v>
      </c>
      <c r="J1867" s="105">
        <f t="shared" si="348"/>
        <v>13.017751479289942</v>
      </c>
      <c r="K1867" s="105">
        <f t="shared" si="349"/>
        <v>120.54794520547945</v>
      </c>
      <c r="L1867" s="105">
        <f t="shared" si="349"/>
        <v>134.25692695214107</v>
      </c>
      <c r="M1867" s="47" t="s">
        <v>564</v>
      </c>
    </row>
    <row r="1868" spans="1:13" s="89" customFormat="1" x14ac:dyDescent="0.2">
      <c r="A1868" s="47" t="s">
        <v>565</v>
      </c>
      <c r="B1868" s="116">
        <v>48157</v>
      </c>
      <c r="C1868" s="116">
        <v>537838</v>
      </c>
      <c r="D1868" s="116">
        <v>57659</v>
      </c>
      <c r="E1868" s="117">
        <v>596716</v>
      </c>
      <c r="F1868" s="117">
        <v>80358</v>
      </c>
      <c r="G1868" s="117">
        <v>659345</v>
      </c>
      <c r="H1868" s="104">
        <f>D1868/D1866*100</f>
        <v>99.847611131314181</v>
      </c>
      <c r="I1868" s="104">
        <f>E1868/E1866*100</f>
        <v>99.555374628158049</v>
      </c>
      <c r="J1868" s="105">
        <f t="shared" si="348"/>
        <v>119.73129555412505</v>
      </c>
      <c r="K1868" s="105">
        <f t="shared" si="349"/>
        <v>71.752656860549052</v>
      </c>
      <c r="L1868" s="105">
        <f t="shared" si="349"/>
        <v>90.501330866238462</v>
      </c>
      <c r="M1868" s="47" t="s">
        <v>831</v>
      </c>
    </row>
    <row r="1869" spans="1:13" s="89" customFormat="1" x14ac:dyDescent="0.2">
      <c r="A1869" s="42" t="s">
        <v>826</v>
      </c>
      <c r="B1869" s="116"/>
      <c r="C1869" s="116"/>
      <c r="D1869" s="116"/>
      <c r="E1869" s="117"/>
      <c r="F1869" s="117"/>
      <c r="G1869" s="117"/>
      <c r="H1869" s="112"/>
      <c r="I1869" s="112"/>
      <c r="J1869" s="112"/>
      <c r="K1869" s="112"/>
      <c r="L1869" s="112"/>
      <c r="M1869" s="42" t="s">
        <v>1093</v>
      </c>
    </row>
    <row r="1870" spans="1:13" s="89" customFormat="1" x14ac:dyDescent="0.2">
      <c r="A1870" s="43" t="s">
        <v>555</v>
      </c>
      <c r="B1870" s="116">
        <v>16559.667000000001</v>
      </c>
      <c r="C1870" s="116">
        <v>266135.63299999997</v>
      </c>
      <c r="D1870" s="116">
        <v>18160.667000000001</v>
      </c>
      <c r="E1870" s="117">
        <v>295079.3</v>
      </c>
      <c r="F1870" s="117">
        <v>60290</v>
      </c>
      <c r="G1870" s="117">
        <v>269056</v>
      </c>
      <c r="H1870" s="104">
        <f>H1871+H1872</f>
        <v>100</v>
      </c>
      <c r="I1870" s="104">
        <f>I1871+I1872</f>
        <v>100</v>
      </c>
      <c r="J1870" s="105">
        <f t="shared" ref="J1870:J1875" si="350">D1870/B1870*100</f>
        <v>109.66806880838848</v>
      </c>
      <c r="K1870" s="105">
        <f t="shared" ref="K1870:L1875" si="351">D1870/F1870*100</f>
        <v>30.122187759164042</v>
      </c>
      <c r="L1870" s="105">
        <f t="shared" si="351"/>
        <v>109.67207570171264</v>
      </c>
      <c r="M1870" s="43" t="s">
        <v>556</v>
      </c>
    </row>
    <row r="1871" spans="1:13" s="89" customFormat="1" x14ac:dyDescent="0.2">
      <c r="A1871" s="47" t="s">
        <v>562</v>
      </c>
      <c r="B1871" s="116">
        <v>7739.6670000000004</v>
      </c>
      <c r="C1871" s="116">
        <v>155779.33300000001</v>
      </c>
      <c r="D1871" s="116">
        <v>7748.6670000000004</v>
      </c>
      <c r="E1871" s="117">
        <v>163528</v>
      </c>
      <c r="F1871" s="117">
        <v>40380</v>
      </c>
      <c r="G1871" s="117">
        <v>119515</v>
      </c>
      <c r="H1871" s="104">
        <f>D1871/D1870*100</f>
        <v>42.66730401476994</v>
      </c>
      <c r="I1871" s="104">
        <f>E1871/E1870*100</f>
        <v>55.41832314228752</v>
      </c>
      <c r="J1871" s="105">
        <f t="shared" si="350"/>
        <v>100.11628407268685</v>
      </c>
      <c r="K1871" s="105">
        <f t="shared" si="351"/>
        <v>19.189368499257061</v>
      </c>
      <c r="L1871" s="105">
        <f t="shared" si="351"/>
        <v>136.82633978998453</v>
      </c>
      <c r="M1871" s="47" t="s">
        <v>830</v>
      </c>
    </row>
    <row r="1872" spans="1:13" s="89" customFormat="1" x14ac:dyDescent="0.2">
      <c r="A1872" s="47" t="s">
        <v>563</v>
      </c>
      <c r="B1872" s="116">
        <v>8820</v>
      </c>
      <c r="C1872" s="116">
        <v>110356.3</v>
      </c>
      <c r="D1872" s="116">
        <v>10412</v>
      </c>
      <c r="E1872" s="117">
        <v>131551.29999999999</v>
      </c>
      <c r="F1872" s="117">
        <v>19910</v>
      </c>
      <c r="G1872" s="117">
        <v>149541</v>
      </c>
      <c r="H1872" s="104">
        <f>D1872/D1870*100</f>
        <v>57.332695985230053</v>
      </c>
      <c r="I1872" s="104">
        <f>E1872/E1870*100</f>
        <v>44.58167685771248</v>
      </c>
      <c r="J1872" s="105">
        <f t="shared" si="350"/>
        <v>118.0498866213152</v>
      </c>
      <c r="K1872" s="105">
        <f t="shared" si="351"/>
        <v>52.295328980411846</v>
      </c>
      <c r="L1872" s="105">
        <f t="shared" si="351"/>
        <v>87.970055035073997</v>
      </c>
      <c r="M1872" s="47" t="s">
        <v>563</v>
      </c>
    </row>
    <row r="1873" spans="1:13" s="89" customFormat="1" x14ac:dyDescent="0.2">
      <c r="A1873" s="43" t="s">
        <v>557</v>
      </c>
      <c r="B1873" s="116">
        <v>16559.667000000001</v>
      </c>
      <c r="C1873" s="116">
        <v>266135.63299999997</v>
      </c>
      <c r="D1873" s="116">
        <v>18160.667000000001</v>
      </c>
      <c r="E1873" s="117">
        <v>295079.3</v>
      </c>
      <c r="F1873" s="117">
        <v>60290</v>
      </c>
      <c r="G1873" s="117">
        <v>269056</v>
      </c>
      <c r="H1873" s="104">
        <f>H1874+H1875</f>
        <v>100</v>
      </c>
      <c r="I1873" s="104">
        <f>I1874+I1875</f>
        <v>100</v>
      </c>
      <c r="J1873" s="105">
        <f t="shared" si="350"/>
        <v>109.66806880838848</v>
      </c>
      <c r="K1873" s="105">
        <f t="shared" si="351"/>
        <v>30.122187759164042</v>
      </c>
      <c r="L1873" s="105">
        <f t="shared" si="351"/>
        <v>109.67207570171264</v>
      </c>
      <c r="M1873" s="43" t="s">
        <v>558</v>
      </c>
    </row>
    <row r="1874" spans="1:13" s="89" customFormat="1" x14ac:dyDescent="0.2">
      <c r="A1874" s="47" t="s">
        <v>564</v>
      </c>
      <c r="B1874" s="116">
        <v>721</v>
      </c>
      <c r="C1874" s="116">
        <v>11749</v>
      </c>
      <c r="D1874" s="116">
        <v>544</v>
      </c>
      <c r="E1874" s="117">
        <v>12293</v>
      </c>
      <c r="F1874" s="117">
        <v>1726</v>
      </c>
      <c r="G1874" s="117">
        <v>9093</v>
      </c>
      <c r="H1874" s="104">
        <f>D1874/D1873*100</f>
        <v>2.9954846922747933</v>
      </c>
      <c r="I1874" s="104">
        <f>E1874/E1873*100</f>
        <v>4.1659987671110787</v>
      </c>
      <c r="J1874" s="105">
        <f t="shared" si="350"/>
        <v>75.450762829403601</v>
      </c>
      <c r="K1874" s="105">
        <f t="shared" si="351"/>
        <v>31.517960602549245</v>
      </c>
      <c r="L1874" s="105">
        <f t="shared" si="351"/>
        <v>135.1919058616518</v>
      </c>
      <c r="M1874" s="47" t="s">
        <v>564</v>
      </c>
    </row>
    <row r="1875" spans="1:13" s="89" customFormat="1" x14ac:dyDescent="0.2">
      <c r="A1875" s="47" t="s">
        <v>565</v>
      </c>
      <c r="B1875" s="116">
        <v>15838.666999999999</v>
      </c>
      <c r="C1875" s="116">
        <v>254386.633</v>
      </c>
      <c r="D1875" s="116">
        <v>17616.667000000001</v>
      </c>
      <c r="E1875" s="117">
        <v>282786.3</v>
      </c>
      <c r="F1875" s="117">
        <v>58564</v>
      </c>
      <c r="G1875" s="117">
        <v>259963</v>
      </c>
      <c r="H1875" s="104">
        <f>D1875/D1873*100</f>
        <v>97.0045153077252</v>
      </c>
      <c r="I1875" s="104">
        <f>E1875/E1873*100</f>
        <v>95.834001232888923</v>
      </c>
      <c r="J1875" s="105">
        <f t="shared" si="350"/>
        <v>111.22569216209925</v>
      </c>
      <c r="K1875" s="105">
        <f t="shared" si="351"/>
        <v>30.081051499214539</v>
      </c>
      <c r="L1875" s="105">
        <f t="shared" si="351"/>
        <v>108.77944168977893</v>
      </c>
      <c r="M1875" s="47" t="s">
        <v>831</v>
      </c>
    </row>
    <row r="1876" spans="1:13" s="89" customFormat="1" ht="22.5" x14ac:dyDescent="0.2">
      <c r="A1876" s="42" t="s">
        <v>502</v>
      </c>
      <c r="B1876" s="116"/>
      <c r="C1876" s="116"/>
      <c r="D1876" s="116"/>
      <c r="E1876" s="117"/>
      <c r="F1876" s="117"/>
      <c r="G1876" s="117"/>
      <c r="H1876" s="104"/>
      <c r="I1876" s="104"/>
      <c r="J1876" s="105"/>
      <c r="K1876" s="105"/>
      <c r="L1876" s="105"/>
      <c r="M1876" s="42" t="s">
        <v>503</v>
      </c>
    </row>
    <row r="1877" spans="1:13" x14ac:dyDescent="0.2">
      <c r="A1877" s="42" t="s">
        <v>827</v>
      </c>
      <c r="B1877" s="116"/>
      <c r="C1877" s="116"/>
      <c r="D1877" s="116"/>
      <c r="E1877" s="117"/>
      <c r="F1877" s="117"/>
      <c r="G1877" s="117"/>
      <c r="H1877" s="112"/>
      <c r="I1877" s="112"/>
      <c r="J1877" s="112"/>
      <c r="K1877" s="112"/>
      <c r="L1877" s="112"/>
      <c r="M1877" s="42" t="s">
        <v>1094</v>
      </c>
    </row>
    <row r="1878" spans="1:13" x14ac:dyDescent="0.2">
      <c r="A1878" s="43" t="s">
        <v>555</v>
      </c>
      <c r="B1878" s="116">
        <v>8763.4290000000001</v>
      </c>
      <c r="C1878" s="116">
        <v>84466.012000000002</v>
      </c>
      <c r="D1878" s="116">
        <v>123730.803</v>
      </c>
      <c r="E1878" s="117">
        <v>208337.51199999999</v>
      </c>
      <c r="F1878" s="117">
        <v>10115.359</v>
      </c>
      <c r="G1878" s="117">
        <v>95825.282999999996</v>
      </c>
      <c r="H1878" s="104">
        <f>H1879+H1880</f>
        <v>100</v>
      </c>
      <c r="I1878" s="104">
        <f>I1879+I1880</f>
        <v>100</v>
      </c>
      <c r="J1878" s="106"/>
      <c r="K1878" s="106"/>
      <c r="L1878" s="106">
        <f>E1878/G1878</f>
        <v>2.1741392822184515</v>
      </c>
      <c r="M1878" s="43" t="s">
        <v>556</v>
      </c>
    </row>
    <row r="1879" spans="1:13" x14ac:dyDescent="0.2">
      <c r="A1879" s="47" t="s">
        <v>562</v>
      </c>
      <c r="B1879" s="116">
        <v>8572.3089999999993</v>
      </c>
      <c r="C1879" s="116">
        <v>83199.327999999994</v>
      </c>
      <c r="D1879" s="116">
        <v>9512.3410000000003</v>
      </c>
      <c r="E1879" s="117">
        <v>92711.668999999994</v>
      </c>
      <c r="F1879" s="117">
        <v>9960.0049999999992</v>
      </c>
      <c r="G1879" s="117">
        <v>94190.403000000006</v>
      </c>
      <c r="H1879" s="104">
        <f>D1879/D1878*100</f>
        <v>7.6879328100699391</v>
      </c>
      <c r="I1879" s="104">
        <f>E1879/E1878*100</f>
        <v>44.500708542588335</v>
      </c>
      <c r="J1879" s="105">
        <f>D1879/B1879*100</f>
        <v>110.96591361790622</v>
      </c>
      <c r="K1879" s="105">
        <f>D1879/F1879*100</f>
        <v>95.505383782437875</v>
      </c>
      <c r="L1879" s="105">
        <f>E1879/G1879*100</f>
        <v>98.430058739636124</v>
      </c>
      <c r="M1879" s="47" t="s">
        <v>830</v>
      </c>
    </row>
    <row r="1880" spans="1:13" x14ac:dyDescent="0.2">
      <c r="A1880" s="47" t="s">
        <v>563</v>
      </c>
      <c r="B1880" s="116">
        <v>191.12</v>
      </c>
      <c r="C1880" s="116">
        <v>1266.684</v>
      </c>
      <c r="D1880" s="116">
        <v>114218.462</v>
      </c>
      <c r="E1880" s="117">
        <v>115625.84299999999</v>
      </c>
      <c r="F1880" s="117">
        <v>155.35400000000001</v>
      </c>
      <c r="G1880" s="117">
        <v>1634.88</v>
      </c>
      <c r="H1880" s="104">
        <f>D1880/D1878*100</f>
        <v>92.312067189930062</v>
      </c>
      <c r="I1880" s="104">
        <f>E1880/E1878*100</f>
        <v>55.499291457411658</v>
      </c>
      <c r="J1880" s="106"/>
      <c r="K1880" s="106"/>
      <c r="L1880" s="106"/>
      <c r="M1880" s="47" t="s">
        <v>563</v>
      </c>
    </row>
    <row r="1881" spans="1:13" x14ac:dyDescent="0.2">
      <c r="A1881" s="43" t="s">
        <v>557</v>
      </c>
      <c r="B1881" s="116">
        <v>8763.4290000000001</v>
      </c>
      <c r="C1881" s="116">
        <v>84466.012000000002</v>
      </c>
      <c r="D1881" s="116">
        <v>123730.803</v>
      </c>
      <c r="E1881" s="117">
        <v>208337.51199999999</v>
      </c>
      <c r="F1881" s="117">
        <v>10115.359</v>
      </c>
      <c r="G1881" s="117">
        <v>95825.282999999996</v>
      </c>
      <c r="H1881" s="104">
        <f>H1882+H1883</f>
        <v>100</v>
      </c>
      <c r="I1881" s="104">
        <f>I1882+I1883</f>
        <v>100.00000000000001</v>
      </c>
      <c r="J1881" s="106"/>
      <c r="K1881" s="106"/>
      <c r="L1881" s="106">
        <f>E1881/G1881</f>
        <v>2.1741392822184515</v>
      </c>
      <c r="M1881" s="43" t="s">
        <v>558</v>
      </c>
    </row>
    <row r="1882" spans="1:13" x14ac:dyDescent="0.2">
      <c r="A1882" s="47" t="s">
        <v>564</v>
      </c>
      <c r="B1882" s="116">
        <v>180.08099999999999</v>
      </c>
      <c r="C1882" s="116">
        <v>1315.856</v>
      </c>
      <c r="D1882" s="116">
        <v>269.49</v>
      </c>
      <c r="E1882" s="117">
        <v>1812.6980000000001</v>
      </c>
      <c r="F1882" s="117">
        <v>209.74600000000001</v>
      </c>
      <c r="G1882" s="117">
        <v>2429.4940000000001</v>
      </c>
      <c r="H1882" s="104">
        <f>D1882/D1881*100</f>
        <v>0.2178034842301961</v>
      </c>
      <c r="I1882" s="104">
        <f>E1882/E1881*100</f>
        <v>0.87007758833176441</v>
      </c>
      <c r="J1882" s="105">
        <f>D1882/B1882*100</f>
        <v>149.64932447065488</v>
      </c>
      <c r="K1882" s="105">
        <f>D1882/F1882*100</f>
        <v>128.48397585651216</v>
      </c>
      <c r="L1882" s="105">
        <f>E1882/G1882*100</f>
        <v>74.612162038679656</v>
      </c>
      <c r="M1882" s="47" t="s">
        <v>564</v>
      </c>
    </row>
    <row r="1883" spans="1:13" x14ac:dyDescent="0.2">
      <c r="A1883" s="48" t="s">
        <v>565</v>
      </c>
      <c r="B1883" s="116">
        <v>8583.348</v>
      </c>
      <c r="C1883" s="116">
        <v>83150.156000000003</v>
      </c>
      <c r="D1883" s="116">
        <v>123461.31299999999</v>
      </c>
      <c r="E1883" s="117">
        <v>206524.81400000001</v>
      </c>
      <c r="F1883" s="117">
        <v>9905.6129999999994</v>
      </c>
      <c r="G1883" s="117">
        <v>93395.789000000004</v>
      </c>
      <c r="H1883" s="104">
        <f>D1883/D1881*100</f>
        <v>99.782196515769797</v>
      </c>
      <c r="I1883" s="104">
        <f>E1883/E1881*100</f>
        <v>99.129922411668247</v>
      </c>
      <c r="J1883" s="106"/>
      <c r="K1883" s="106"/>
      <c r="L1883" s="106">
        <f>E1883/G1883</f>
        <v>2.2112861426760899</v>
      </c>
      <c r="M1883" s="48" t="s">
        <v>831</v>
      </c>
    </row>
    <row r="1884" spans="1:13" x14ac:dyDescent="0.2">
      <c r="B1884" s="97"/>
      <c r="C1884" s="97"/>
      <c r="D1884" s="97"/>
      <c r="E1884" s="97"/>
      <c r="F1884" s="97"/>
      <c r="G1884" s="97"/>
      <c r="H1884" s="96"/>
      <c r="I1884" s="96"/>
      <c r="J1884" s="96"/>
      <c r="K1884" s="96"/>
      <c r="L1884" s="96"/>
    </row>
    <row r="1888" spans="1:13" x14ac:dyDescent="0.2">
      <c r="B1888" s="44"/>
      <c r="C1888" s="44"/>
      <c r="D1888" s="44"/>
      <c r="E1888" s="44"/>
      <c r="F1888" s="44"/>
      <c r="G1888" s="44"/>
    </row>
    <row r="1889" spans="1:7" x14ac:dyDescent="0.2">
      <c r="B1889" s="44"/>
      <c r="C1889" s="44"/>
      <c r="D1889" s="44"/>
      <c r="E1889" s="44"/>
      <c r="F1889" s="44"/>
      <c r="G1889" s="44"/>
    </row>
    <row r="1890" spans="1:7" x14ac:dyDescent="0.2">
      <c r="B1890" s="44"/>
      <c r="C1890" s="44"/>
      <c r="D1890" s="44"/>
      <c r="E1890" s="44"/>
      <c r="F1890" s="44"/>
      <c r="G1890" s="44"/>
    </row>
    <row r="1891" spans="1:7" x14ac:dyDescent="0.2">
      <c r="B1891" s="44"/>
      <c r="C1891" s="44"/>
      <c r="D1891" s="44"/>
      <c r="E1891" s="44"/>
      <c r="F1891" s="44"/>
      <c r="G1891" s="44"/>
    </row>
    <row r="1892" spans="1:7" x14ac:dyDescent="0.2">
      <c r="B1892" s="44"/>
      <c r="C1892" s="44"/>
      <c r="D1892" s="44"/>
      <c r="E1892" s="44"/>
      <c r="F1892" s="44"/>
      <c r="G1892" s="44"/>
    </row>
    <row r="1893" spans="1:7" x14ac:dyDescent="0.2">
      <c r="B1893" s="44"/>
      <c r="C1893" s="44"/>
      <c r="D1893" s="44"/>
      <c r="E1893" s="44"/>
      <c r="F1893" s="44"/>
      <c r="G1893" s="44"/>
    </row>
    <row r="1894" spans="1:7" x14ac:dyDescent="0.2">
      <c r="B1894" s="44"/>
      <c r="C1894" s="44"/>
      <c r="D1894" s="44"/>
      <c r="E1894" s="44"/>
      <c r="F1894" s="44"/>
      <c r="G1894" s="44"/>
    </row>
    <row r="1895" spans="1:7" x14ac:dyDescent="0.2">
      <c r="A1895" s="44"/>
      <c r="B1895" s="44"/>
      <c r="C1895" s="44"/>
      <c r="D1895" s="44"/>
      <c r="E1895" s="44"/>
      <c r="F1895" s="44"/>
      <c r="G1895" s="44"/>
    </row>
    <row r="1896" spans="1:7" x14ac:dyDescent="0.2">
      <c r="B1896" s="44"/>
      <c r="C1896" s="44"/>
      <c r="D1896" s="44"/>
      <c r="E1896" s="44"/>
      <c r="F1896" s="44"/>
      <c r="G1896" s="44"/>
    </row>
  </sheetData>
  <mergeCells count="18">
    <mergeCell ref="A1:M1"/>
    <mergeCell ref="M2:M4"/>
    <mergeCell ref="J2:L2"/>
    <mergeCell ref="B3:B4"/>
    <mergeCell ref="C3:C4"/>
    <mergeCell ref="D3:D4"/>
    <mergeCell ref="E3:E4"/>
    <mergeCell ref="F3:F4"/>
    <mergeCell ref="G3:G4"/>
    <mergeCell ref="H3:H4"/>
    <mergeCell ref="I3:I4"/>
    <mergeCell ref="J3:K3"/>
    <mergeCell ref="L3:L4"/>
    <mergeCell ref="B2:C2"/>
    <mergeCell ref="D2:E2"/>
    <mergeCell ref="F2:G2"/>
    <mergeCell ref="H2:I2"/>
    <mergeCell ref="A2:A4"/>
  </mergeCells>
  <pageMargins left="0.70866141732283472" right="0.70866141732283472" top="0.74803149606299213" bottom="0.74803149606299213" header="0.31496062992125984" footer="0.31496062992125984"/>
  <pageSetup paperSize="9" scale="69" firstPageNumber="20" orientation="landscape" useFirstPageNumber="1" r:id="rId1"/>
  <headerFooter>
    <oddFooter>&amp;R&amp;"-,обычный"&amp;8&amp;P</oddFooter>
  </headerFooter>
  <rowBreaks count="54" manualBreakCount="54">
    <brk id="40" max="16383" man="1"/>
    <brk id="76" max="12" man="1"/>
    <brk id="118" max="12" man="1"/>
    <brk id="160" max="12" man="1"/>
    <brk id="191" max="12" man="1"/>
    <brk id="226" max="12" man="1"/>
    <brk id="268" max="12" man="1"/>
    <brk id="303" max="12" man="1"/>
    <brk id="338" max="16383" man="1"/>
    <brk id="373" max="12" man="1"/>
    <brk id="415" max="12" man="1"/>
    <brk id="457" max="12" man="1"/>
    <brk id="492" max="12" man="1"/>
    <brk id="528" max="12" man="1"/>
    <brk id="563" max="12" man="1"/>
    <brk id="598" max="12" man="1"/>
    <brk id="633" max="12" man="1"/>
    <brk id="661" max="12" man="1"/>
    <brk id="689" max="12" man="1"/>
    <brk id="725" max="12" man="1"/>
    <brk id="760" max="12" man="1"/>
    <brk id="788" max="12" man="1"/>
    <brk id="832" max="12" man="1"/>
    <brk id="867" max="12" man="1"/>
    <brk id="896" max="16383" man="1"/>
    <brk id="931" max="12" man="1"/>
    <brk id="966" max="12" man="1"/>
    <brk id="1001" max="12" man="1"/>
    <brk id="1036" max="12" man="1"/>
    <brk id="1064" max="12" man="1"/>
    <brk id="1099" max="12" man="1"/>
    <brk id="1134" max="12" man="1"/>
    <brk id="1169" max="12" man="1"/>
    <brk id="1204" max="12" man="1"/>
    <brk id="1239" max="12" man="1"/>
    <brk id="1267" max="12" man="1"/>
    <brk id="1309" max="12" man="1"/>
    <brk id="1337" max="12" man="1"/>
    <brk id="1365" max="12" man="1"/>
    <brk id="1404" max="12" man="1"/>
    <brk id="1439" max="12" man="1"/>
    <brk id="1474" max="12" man="1"/>
    <brk id="1502" max="12" man="1"/>
    <brk id="1531" max="12" man="1"/>
    <brk id="1566" max="12" man="1"/>
    <brk id="1594" max="12" man="1"/>
    <brk id="1629" max="12" man="1"/>
    <brk id="1664" max="12" man="1"/>
    <brk id="1692" max="12" man="1"/>
    <brk id="1727" max="12" man="1"/>
    <brk id="1763" max="12" man="1"/>
    <brk id="1798" max="12" man="1"/>
    <brk id="1833" max="12" man="1"/>
    <brk id="1875"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
  <sheetViews>
    <sheetView view="pageBreakPreview" zoomScaleNormal="100" zoomScaleSheetLayoutView="100" workbookViewId="0">
      <selection sqref="A1:K1"/>
    </sheetView>
  </sheetViews>
  <sheetFormatPr defaultColWidth="9.140625" defaultRowHeight="12.75" x14ac:dyDescent="0.2"/>
  <cols>
    <col min="1" max="1" width="34.7109375" style="41" customWidth="1"/>
    <col min="2" max="7" width="9.7109375" style="101" customWidth="1"/>
    <col min="8" max="9" width="9.7109375" style="94" customWidth="1"/>
    <col min="10" max="10" width="10.7109375" style="94" customWidth="1"/>
    <col min="11" max="11" width="34.7109375" style="41" customWidth="1"/>
    <col min="12" max="16384" width="9.140625" style="94"/>
  </cols>
  <sheetData>
    <row r="1" spans="1:11" s="72" customFormat="1" ht="32.25" customHeight="1" x14ac:dyDescent="0.2">
      <c r="A1" s="146" t="s">
        <v>1148</v>
      </c>
      <c r="B1" s="146"/>
      <c r="C1" s="146"/>
      <c r="D1" s="146"/>
      <c r="E1" s="146"/>
      <c r="F1" s="146"/>
      <c r="G1" s="146"/>
      <c r="H1" s="146"/>
      <c r="I1" s="146"/>
      <c r="J1" s="146"/>
      <c r="K1" s="146"/>
    </row>
    <row r="2" spans="1:11" s="99" customFormat="1" ht="30" customHeight="1" x14ac:dyDescent="0.2">
      <c r="A2" s="162" t="s">
        <v>1095</v>
      </c>
      <c r="B2" s="142" t="s">
        <v>1211</v>
      </c>
      <c r="C2" s="141"/>
      <c r="D2" s="142" t="s">
        <v>1211</v>
      </c>
      <c r="E2" s="141"/>
      <c r="F2" s="142" t="s">
        <v>1211</v>
      </c>
      <c r="G2" s="141"/>
      <c r="H2" s="151" t="s">
        <v>554</v>
      </c>
      <c r="I2" s="152"/>
      <c r="J2" s="159"/>
      <c r="K2" s="162" t="s">
        <v>828</v>
      </c>
    </row>
    <row r="3" spans="1:11" s="99" customFormat="1" ht="28.15" customHeight="1" x14ac:dyDescent="0.2">
      <c r="A3" s="163"/>
      <c r="B3" s="155" t="s">
        <v>1213</v>
      </c>
      <c r="C3" s="155" t="s">
        <v>1214</v>
      </c>
      <c r="D3" s="155" t="s">
        <v>1218</v>
      </c>
      <c r="E3" s="155" t="s">
        <v>1219</v>
      </c>
      <c r="F3" s="155" t="s">
        <v>1220</v>
      </c>
      <c r="G3" s="155" t="s">
        <v>1221</v>
      </c>
      <c r="H3" s="151" t="s">
        <v>1222</v>
      </c>
      <c r="I3" s="159"/>
      <c r="J3" s="157" t="s">
        <v>1225</v>
      </c>
      <c r="K3" s="162"/>
    </row>
    <row r="4" spans="1:11" s="99" customFormat="1" ht="59.45" customHeight="1" x14ac:dyDescent="0.2">
      <c r="A4" s="163"/>
      <c r="B4" s="156"/>
      <c r="C4" s="156"/>
      <c r="D4" s="156"/>
      <c r="E4" s="156"/>
      <c r="F4" s="156"/>
      <c r="G4" s="156"/>
      <c r="H4" s="108" t="s">
        <v>1223</v>
      </c>
      <c r="I4" s="108" t="s">
        <v>1224</v>
      </c>
      <c r="J4" s="158"/>
      <c r="K4" s="162"/>
    </row>
    <row r="5" spans="1:11" s="99" customFormat="1" x14ac:dyDescent="0.2">
      <c r="A5" s="50" t="s">
        <v>1096</v>
      </c>
      <c r="B5" s="45"/>
      <c r="C5" s="45"/>
      <c r="D5" s="45"/>
      <c r="E5" s="45"/>
      <c r="F5" s="45"/>
      <c r="G5" s="45"/>
      <c r="H5" s="46"/>
      <c r="I5" s="46"/>
      <c r="J5" s="46"/>
      <c r="K5" s="50" t="s">
        <v>1124</v>
      </c>
    </row>
    <row r="6" spans="1:11" s="99" customFormat="1" ht="22.5" x14ac:dyDescent="0.2">
      <c r="A6" s="50" t="s">
        <v>1097</v>
      </c>
      <c r="B6" s="45"/>
      <c r="C6" s="45"/>
      <c r="D6" s="45"/>
      <c r="E6" s="45"/>
      <c r="F6" s="45"/>
      <c r="G6" s="45"/>
      <c r="H6" s="46"/>
      <c r="I6" s="46"/>
      <c r="J6" s="46"/>
      <c r="K6" s="50" t="s">
        <v>1125</v>
      </c>
    </row>
    <row r="7" spans="1:11" s="99" customFormat="1" x14ac:dyDescent="0.2">
      <c r="A7" s="51" t="s">
        <v>563</v>
      </c>
      <c r="B7" s="45">
        <v>193869.45</v>
      </c>
      <c r="C7" s="45">
        <v>992431.23199999996</v>
      </c>
      <c r="D7" s="45">
        <v>192829.522</v>
      </c>
      <c r="E7" s="45">
        <v>1313376.111</v>
      </c>
      <c r="F7" s="45">
        <v>179800.446</v>
      </c>
      <c r="G7" s="45">
        <v>896743.32700000005</v>
      </c>
      <c r="H7" s="118">
        <f>D7/B7*100</f>
        <v>99.463593670895534</v>
      </c>
      <c r="I7" s="118">
        <f>D7/F7*100</f>
        <v>107.2464091663043</v>
      </c>
      <c r="J7" s="118">
        <f>E7/G7*100</f>
        <v>146.46065060710509</v>
      </c>
      <c r="K7" s="52" t="s">
        <v>1126</v>
      </c>
    </row>
    <row r="8" spans="1:11" s="99" customFormat="1" x14ac:dyDescent="0.2">
      <c r="A8" s="51" t="s">
        <v>564</v>
      </c>
      <c r="B8" s="45">
        <v>454533.348</v>
      </c>
      <c r="C8" s="45">
        <v>3982903.0040000002</v>
      </c>
      <c r="D8" s="45">
        <v>834406.47900000005</v>
      </c>
      <c r="E8" s="45">
        <v>4840641.7879999997</v>
      </c>
      <c r="F8" s="45">
        <v>557153.42299999995</v>
      </c>
      <c r="G8" s="45">
        <v>4540541.0120000001</v>
      </c>
      <c r="H8" s="118">
        <f>D8/B8*100</f>
        <v>183.57431477172938</v>
      </c>
      <c r="I8" s="118">
        <f>D8/F8*100</f>
        <v>149.76242531314398</v>
      </c>
      <c r="J8" s="118">
        <f>E8/G8*100</f>
        <v>106.60936164229938</v>
      </c>
      <c r="K8" s="52" t="s">
        <v>1116</v>
      </c>
    </row>
    <row r="9" spans="1:11" s="99" customFormat="1" x14ac:dyDescent="0.2">
      <c r="A9" s="52"/>
      <c r="B9" s="45"/>
      <c r="C9" s="45"/>
      <c r="D9" s="45"/>
      <c r="E9" s="45"/>
      <c r="F9" s="45"/>
      <c r="G9" s="45"/>
      <c r="H9" s="90"/>
      <c r="I9" s="90"/>
      <c r="J9" s="90"/>
      <c r="K9" s="52"/>
    </row>
    <row r="10" spans="1:11" s="99" customFormat="1" x14ac:dyDescent="0.2">
      <c r="A10" s="50" t="s">
        <v>1098</v>
      </c>
      <c r="B10" s="45"/>
      <c r="C10" s="45"/>
      <c r="D10" s="45"/>
      <c r="E10" s="45"/>
      <c r="F10" s="45"/>
      <c r="G10" s="45"/>
      <c r="H10" s="46"/>
      <c r="I10" s="46"/>
      <c r="J10" s="46"/>
      <c r="K10" s="50" t="s">
        <v>1127</v>
      </c>
    </row>
    <row r="11" spans="1:11" s="99" customFormat="1" x14ac:dyDescent="0.2">
      <c r="A11" s="51" t="s">
        <v>563</v>
      </c>
      <c r="B11" s="45">
        <v>33.859000000000002</v>
      </c>
      <c r="C11" s="45">
        <v>7592.36</v>
      </c>
      <c r="D11" s="45">
        <v>554.52599999999995</v>
      </c>
      <c r="E11" s="45">
        <v>10365.731</v>
      </c>
      <c r="F11" s="45">
        <v>82.629000000000005</v>
      </c>
      <c r="G11" s="45">
        <v>5461.7839999999997</v>
      </c>
      <c r="H11" s="119"/>
      <c r="I11" s="119"/>
      <c r="J11" s="118">
        <f>E11/G11*100</f>
        <v>189.78654227263473</v>
      </c>
      <c r="K11" s="52" t="s">
        <v>1126</v>
      </c>
    </row>
    <row r="12" spans="1:11" s="99" customFormat="1" x14ac:dyDescent="0.2">
      <c r="A12" s="51" t="s">
        <v>564</v>
      </c>
      <c r="B12" s="45">
        <v>1914.308</v>
      </c>
      <c r="C12" s="45">
        <v>50458.048999999999</v>
      </c>
      <c r="D12" s="45">
        <v>5791.02</v>
      </c>
      <c r="E12" s="45">
        <v>56249.243999999999</v>
      </c>
      <c r="F12" s="45">
        <v>6232.12</v>
      </c>
      <c r="G12" s="45">
        <v>54763.705999999998</v>
      </c>
      <c r="H12" s="119">
        <f>D12/B12</f>
        <v>3.0251244836254148</v>
      </c>
      <c r="I12" s="118">
        <f>D12/F12*100</f>
        <v>92.922151691559222</v>
      </c>
      <c r="J12" s="118">
        <f>E12/G12*100</f>
        <v>102.71263234084267</v>
      </c>
      <c r="K12" s="52" t="s">
        <v>1116</v>
      </c>
    </row>
    <row r="13" spans="1:11" s="99" customFormat="1" x14ac:dyDescent="0.2">
      <c r="A13" s="52"/>
      <c r="B13" s="45"/>
      <c r="C13" s="45"/>
      <c r="D13" s="45"/>
      <c r="E13" s="45"/>
      <c r="F13" s="45"/>
      <c r="G13" s="45"/>
      <c r="H13" s="90"/>
      <c r="I13" s="90"/>
      <c r="J13" s="90"/>
      <c r="K13" s="52"/>
    </row>
    <row r="14" spans="1:11" s="99" customFormat="1" x14ac:dyDescent="0.2">
      <c r="A14" s="50" t="s">
        <v>1099</v>
      </c>
      <c r="B14" s="45"/>
      <c r="C14" s="45"/>
      <c r="D14" s="45"/>
      <c r="E14" s="45"/>
      <c r="F14" s="45"/>
      <c r="G14" s="45"/>
      <c r="H14" s="46"/>
      <c r="I14" s="46"/>
      <c r="J14" s="46"/>
      <c r="K14" s="50" t="s">
        <v>1128</v>
      </c>
    </row>
    <row r="15" spans="1:11" s="99" customFormat="1" x14ac:dyDescent="0.2">
      <c r="A15" s="51" t="s">
        <v>563</v>
      </c>
      <c r="B15" s="45">
        <v>18632.935000000001</v>
      </c>
      <c r="C15" s="45">
        <v>53184.459000000003</v>
      </c>
      <c r="D15" s="45">
        <v>15712.501</v>
      </c>
      <c r="E15" s="45">
        <v>72196.509999999995</v>
      </c>
      <c r="F15" s="45">
        <v>5768.5959999999995</v>
      </c>
      <c r="G15" s="45">
        <v>71515.676000000007</v>
      </c>
      <c r="H15" s="118">
        <f>D15/B15*100</f>
        <v>84.326494993944863</v>
      </c>
      <c r="I15" s="119">
        <f>D15/F15</f>
        <v>2.7237998639530314</v>
      </c>
      <c r="J15" s="118">
        <f>E15/G15*100</f>
        <v>100.95200666214774</v>
      </c>
      <c r="K15" s="52" t="s">
        <v>1126</v>
      </c>
    </row>
    <row r="16" spans="1:11" s="99" customFormat="1" x14ac:dyDescent="0.2">
      <c r="A16" s="51" t="s">
        <v>564</v>
      </c>
      <c r="B16" s="45">
        <v>121927.083</v>
      </c>
      <c r="C16" s="45">
        <v>479548.92599999998</v>
      </c>
      <c r="D16" s="45">
        <v>102759.77800000001</v>
      </c>
      <c r="E16" s="45">
        <v>582358.70400000003</v>
      </c>
      <c r="F16" s="45">
        <v>20961.517</v>
      </c>
      <c r="G16" s="45">
        <v>707705.65099999995</v>
      </c>
      <c r="H16" s="118">
        <f>D16/B16*100</f>
        <v>84.279698547368682</v>
      </c>
      <c r="I16" s="119">
        <f>D16/F16</f>
        <v>4.9023063550219197</v>
      </c>
      <c r="J16" s="118">
        <f>E16/G16*100</f>
        <v>82.288265351155161</v>
      </c>
      <c r="K16" s="52" t="s">
        <v>1116</v>
      </c>
    </row>
    <row r="17" spans="1:11" s="99" customFormat="1" x14ac:dyDescent="0.2">
      <c r="A17" s="52"/>
      <c r="B17" s="45"/>
      <c r="C17" s="45"/>
      <c r="D17" s="45"/>
      <c r="E17" s="45"/>
      <c r="F17" s="45"/>
      <c r="G17" s="45"/>
      <c r="H17" s="90"/>
      <c r="I17" s="90"/>
      <c r="J17" s="90"/>
      <c r="K17" s="52"/>
    </row>
    <row r="18" spans="1:11" s="99" customFormat="1" x14ac:dyDescent="0.2">
      <c r="A18" s="50" t="s">
        <v>1100</v>
      </c>
      <c r="B18" s="45"/>
      <c r="C18" s="45"/>
      <c r="D18" s="45"/>
      <c r="E18" s="45"/>
      <c r="F18" s="45"/>
      <c r="G18" s="45"/>
      <c r="H18" s="46"/>
      <c r="I18" s="46"/>
      <c r="J18" s="46"/>
      <c r="K18" s="50" t="s">
        <v>1129</v>
      </c>
    </row>
    <row r="19" spans="1:11" s="99" customFormat="1" x14ac:dyDescent="0.2">
      <c r="A19" s="51" t="s">
        <v>563</v>
      </c>
      <c r="B19" s="45">
        <v>0.126</v>
      </c>
      <c r="C19" s="45">
        <v>389.36599999999999</v>
      </c>
      <c r="D19" s="45">
        <v>360.24400000000003</v>
      </c>
      <c r="E19" s="45">
        <v>1139.4369999999999</v>
      </c>
      <c r="F19" s="45">
        <v>537.327</v>
      </c>
      <c r="G19" s="45">
        <v>6955.335</v>
      </c>
      <c r="H19" s="119"/>
      <c r="I19" s="118">
        <f>D19/F19*100</f>
        <v>67.043718257225123</v>
      </c>
      <c r="J19" s="118">
        <f>E19/G19*100</f>
        <v>16.382201576200139</v>
      </c>
      <c r="K19" s="52" t="s">
        <v>1126</v>
      </c>
    </row>
    <row r="20" spans="1:11" s="99" customFormat="1" x14ac:dyDescent="0.2">
      <c r="A20" s="51" t="s">
        <v>564</v>
      </c>
      <c r="B20" s="45">
        <v>5596</v>
      </c>
      <c r="C20" s="45">
        <v>17117</v>
      </c>
      <c r="D20" s="45">
        <v>0</v>
      </c>
      <c r="E20" s="45">
        <v>17117</v>
      </c>
      <c r="F20" s="45">
        <v>0</v>
      </c>
      <c r="G20" s="45">
        <v>0</v>
      </c>
      <c r="H20" s="118"/>
      <c r="I20" s="118"/>
      <c r="J20" s="118"/>
      <c r="K20" s="52" t="s">
        <v>1116</v>
      </c>
    </row>
    <row r="21" spans="1:11" s="99" customFormat="1" x14ac:dyDescent="0.2">
      <c r="A21" s="51"/>
      <c r="B21" s="45"/>
      <c r="C21" s="45"/>
      <c r="D21" s="45"/>
      <c r="E21" s="45"/>
      <c r="F21" s="45"/>
      <c r="G21" s="45"/>
      <c r="H21" s="90"/>
      <c r="I21" s="90"/>
      <c r="J21" s="90"/>
      <c r="K21" s="52"/>
    </row>
    <row r="22" spans="1:11" s="99" customFormat="1" x14ac:dyDescent="0.2">
      <c r="A22" s="50" t="s">
        <v>1101</v>
      </c>
      <c r="B22" s="45"/>
      <c r="C22" s="45"/>
      <c r="D22" s="45"/>
      <c r="E22" s="45"/>
      <c r="F22" s="45"/>
      <c r="G22" s="45"/>
      <c r="H22" s="46"/>
      <c r="I22" s="46"/>
      <c r="J22" s="46"/>
      <c r="K22" s="50" t="s">
        <v>1130</v>
      </c>
    </row>
    <row r="23" spans="1:11" s="99" customFormat="1" x14ac:dyDescent="0.2">
      <c r="A23" s="51" t="s">
        <v>563</v>
      </c>
      <c r="B23" s="45">
        <v>0.32300000000000001</v>
      </c>
      <c r="C23" s="45">
        <v>1934.3119999999999</v>
      </c>
      <c r="D23" s="45">
        <v>0.248</v>
      </c>
      <c r="E23" s="45">
        <v>2720.01</v>
      </c>
      <c r="F23" s="45">
        <v>214.46899999999999</v>
      </c>
      <c r="G23" s="45">
        <v>901.11800000000005</v>
      </c>
      <c r="H23" s="118">
        <f>D23/B23*100</f>
        <v>76.780185758513937</v>
      </c>
      <c r="I23" s="118">
        <f>D23/F23*100</f>
        <v>0.11563442735313728</v>
      </c>
      <c r="J23" s="119">
        <f>E23/G23</f>
        <v>3.018483705796577</v>
      </c>
      <c r="K23" s="52" t="s">
        <v>1126</v>
      </c>
    </row>
    <row r="24" spans="1:11" s="99" customFormat="1" x14ac:dyDescent="0.2">
      <c r="A24" s="51" t="s">
        <v>564</v>
      </c>
      <c r="B24" s="45">
        <v>130</v>
      </c>
      <c r="C24" s="45">
        <v>1574.85</v>
      </c>
      <c r="D24" s="45">
        <v>74</v>
      </c>
      <c r="E24" s="45">
        <v>1648.85</v>
      </c>
      <c r="F24" s="45">
        <v>0</v>
      </c>
      <c r="G24" s="45">
        <v>1016.75</v>
      </c>
      <c r="H24" s="118">
        <f>D24/B24*100</f>
        <v>56.92307692307692</v>
      </c>
      <c r="I24" s="118"/>
      <c r="J24" s="118">
        <f>E24/G24*100</f>
        <v>162.16867469879517</v>
      </c>
      <c r="K24" s="52" t="s">
        <v>1116</v>
      </c>
    </row>
    <row r="25" spans="1:11" s="99" customFormat="1" x14ac:dyDescent="0.2">
      <c r="A25" s="52"/>
      <c r="B25" s="45"/>
      <c r="C25" s="45"/>
      <c r="D25" s="45"/>
      <c r="E25" s="45"/>
      <c r="F25" s="45"/>
      <c r="G25" s="45"/>
      <c r="H25" s="90"/>
      <c r="I25" s="90"/>
      <c r="J25" s="90"/>
      <c r="K25" s="52"/>
    </row>
    <row r="26" spans="1:11" s="99" customFormat="1" x14ac:dyDescent="0.2">
      <c r="A26" s="50" t="s">
        <v>1102</v>
      </c>
      <c r="B26" s="45"/>
      <c r="C26" s="45"/>
      <c r="D26" s="45"/>
      <c r="E26" s="45"/>
      <c r="F26" s="45"/>
      <c r="G26" s="45"/>
      <c r="H26" s="46"/>
      <c r="I26" s="46"/>
      <c r="J26" s="46"/>
      <c r="K26" s="50" t="s">
        <v>1131</v>
      </c>
    </row>
    <row r="27" spans="1:11" s="99" customFormat="1" x14ac:dyDescent="0.2">
      <c r="A27" s="51" t="s">
        <v>563</v>
      </c>
      <c r="B27" s="45">
        <v>0.19600000000000001</v>
      </c>
      <c r="C27" s="45">
        <v>3817.9029999999998</v>
      </c>
      <c r="D27" s="45">
        <v>0.93</v>
      </c>
      <c r="E27" s="45">
        <v>4641.3329999999996</v>
      </c>
      <c r="F27" s="45">
        <v>91.555999999999997</v>
      </c>
      <c r="G27" s="45">
        <v>1572.873</v>
      </c>
      <c r="H27" s="119">
        <f>D27/B27</f>
        <v>4.7448979591836737</v>
      </c>
      <c r="I27" s="118">
        <f>D27/F27*100</f>
        <v>1.0157717680982132</v>
      </c>
      <c r="J27" s="119">
        <f>E27/G27</f>
        <v>2.9508631656847055</v>
      </c>
      <c r="K27" s="52" t="s">
        <v>1126</v>
      </c>
    </row>
    <row r="28" spans="1:11" s="99" customFormat="1" x14ac:dyDescent="0.2">
      <c r="A28" s="51" t="s">
        <v>564</v>
      </c>
      <c r="B28" s="45">
        <v>127.86</v>
      </c>
      <c r="C28" s="45">
        <v>6147.5259999999998</v>
      </c>
      <c r="D28" s="45">
        <v>669.97</v>
      </c>
      <c r="E28" s="45">
        <v>6817.4960000000001</v>
      </c>
      <c r="F28" s="45">
        <v>1639.3</v>
      </c>
      <c r="G28" s="45">
        <v>6127.53</v>
      </c>
      <c r="H28" s="119"/>
      <c r="I28" s="118">
        <f>D28/F28*100</f>
        <v>40.869273470383703</v>
      </c>
      <c r="J28" s="118">
        <f>E28/G28*100</f>
        <v>111.26009990975156</v>
      </c>
      <c r="K28" s="52" t="s">
        <v>1116</v>
      </c>
    </row>
    <row r="29" spans="1:11" s="99" customFormat="1" x14ac:dyDescent="0.2">
      <c r="A29" s="52"/>
      <c r="B29" s="45"/>
      <c r="C29" s="45"/>
      <c r="D29" s="45"/>
      <c r="E29" s="45"/>
      <c r="F29" s="45"/>
      <c r="G29" s="45"/>
      <c r="H29" s="90"/>
      <c r="I29" s="90"/>
      <c r="J29" s="90"/>
      <c r="K29" s="52"/>
    </row>
    <row r="30" spans="1:11" s="99" customFormat="1" x14ac:dyDescent="0.2">
      <c r="A30" s="50" t="s">
        <v>1103</v>
      </c>
      <c r="B30" s="45"/>
      <c r="C30" s="45"/>
      <c r="D30" s="45"/>
      <c r="E30" s="45"/>
      <c r="F30" s="45"/>
      <c r="G30" s="45"/>
      <c r="H30" s="46"/>
      <c r="I30" s="46"/>
      <c r="J30" s="46"/>
      <c r="K30" s="50" t="s">
        <v>1132</v>
      </c>
    </row>
    <row r="31" spans="1:11" s="99" customFormat="1" x14ac:dyDescent="0.2">
      <c r="A31" s="51" t="s">
        <v>563</v>
      </c>
      <c r="B31" s="45">
        <v>1090.5719999999999</v>
      </c>
      <c r="C31" s="45">
        <v>7464.4409999999998</v>
      </c>
      <c r="D31" s="45">
        <v>1260.242</v>
      </c>
      <c r="E31" s="45">
        <v>8875.2780000000002</v>
      </c>
      <c r="F31" s="45">
        <v>351.00099999999998</v>
      </c>
      <c r="G31" s="45">
        <v>4422.2240000000002</v>
      </c>
      <c r="H31" s="118">
        <f>D31/B31*100</f>
        <v>115.55789072156631</v>
      </c>
      <c r="I31" s="119">
        <f>D31/F31</f>
        <v>3.5904228193082073</v>
      </c>
      <c r="J31" s="119">
        <f>E31/G31</f>
        <v>2.0069716052375455</v>
      </c>
      <c r="K31" s="52" t="s">
        <v>1126</v>
      </c>
    </row>
    <row r="32" spans="1:11" s="99" customFormat="1" x14ac:dyDescent="0.2">
      <c r="A32" s="51" t="s">
        <v>564</v>
      </c>
      <c r="B32" s="45">
        <v>8300.1059999999998</v>
      </c>
      <c r="C32" s="45">
        <v>76128.133000000002</v>
      </c>
      <c r="D32" s="45">
        <v>11094.813</v>
      </c>
      <c r="E32" s="45">
        <v>93524.971999999994</v>
      </c>
      <c r="F32" s="45">
        <v>12087.724</v>
      </c>
      <c r="G32" s="45">
        <v>90812.183999999994</v>
      </c>
      <c r="H32" s="118">
        <f>D32/B32*100</f>
        <v>133.67073866285563</v>
      </c>
      <c r="I32" s="118">
        <f>D32/F32*100</f>
        <v>91.785790277805816</v>
      </c>
      <c r="J32" s="118">
        <f>E32/G32*100</f>
        <v>102.9872511380191</v>
      </c>
      <c r="K32" s="52" t="s">
        <v>1116</v>
      </c>
    </row>
    <row r="33" spans="1:11" s="99" customFormat="1" x14ac:dyDescent="0.2">
      <c r="A33" s="52"/>
      <c r="B33" s="45"/>
      <c r="C33" s="45"/>
      <c r="D33" s="45"/>
      <c r="E33" s="45"/>
      <c r="F33" s="45"/>
      <c r="G33" s="45"/>
      <c r="H33" s="90"/>
      <c r="I33" s="90"/>
      <c r="J33" s="90"/>
      <c r="K33" s="52"/>
    </row>
    <row r="34" spans="1:11" s="99" customFormat="1" x14ac:dyDescent="0.2">
      <c r="A34" s="50" t="s">
        <v>1104</v>
      </c>
      <c r="B34" s="45"/>
      <c r="C34" s="45"/>
      <c r="D34" s="45"/>
      <c r="E34" s="45"/>
      <c r="F34" s="45"/>
      <c r="G34" s="45"/>
      <c r="H34" s="46"/>
      <c r="I34" s="46"/>
      <c r="J34" s="46"/>
      <c r="K34" s="50" t="s">
        <v>1133</v>
      </c>
    </row>
    <row r="35" spans="1:11" s="99" customFormat="1" x14ac:dyDescent="0.2">
      <c r="A35" s="50" t="s">
        <v>1105</v>
      </c>
      <c r="B35" s="45"/>
      <c r="C35" s="45"/>
      <c r="D35" s="45"/>
      <c r="E35" s="45"/>
      <c r="F35" s="45"/>
      <c r="G35" s="45"/>
      <c r="H35" s="46"/>
      <c r="I35" s="46"/>
      <c r="J35" s="46"/>
      <c r="K35" s="50" t="s">
        <v>1134</v>
      </c>
    </row>
    <row r="36" spans="1:11" s="99" customFormat="1" x14ac:dyDescent="0.2">
      <c r="A36" s="51" t="s">
        <v>563</v>
      </c>
      <c r="B36" s="45">
        <v>394.09500000000003</v>
      </c>
      <c r="C36" s="45">
        <v>103608.808</v>
      </c>
      <c r="D36" s="45">
        <v>4014.8679999999999</v>
      </c>
      <c r="E36" s="45">
        <v>107624.588</v>
      </c>
      <c r="F36" s="45">
        <v>1822.4939999999999</v>
      </c>
      <c r="G36" s="45">
        <v>67688.210999999996</v>
      </c>
      <c r="H36" s="119"/>
      <c r="I36" s="119">
        <f>D36/F36</f>
        <v>2.2029526571829594</v>
      </c>
      <c r="J36" s="118">
        <f>E36/G36*100</f>
        <v>159.00049123768395</v>
      </c>
      <c r="K36" s="52" t="s">
        <v>1126</v>
      </c>
    </row>
    <row r="37" spans="1:11" s="99" customFormat="1" x14ac:dyDescent="0.2">
      <c r="A37" s="51" t="s">
        <v>564</v>
      </c>
      <c r="B37" s="45">
        <v>68.992000000000004</v>
      </c>
      <c r="C37" s="45">
        <v>5834.9359999999997</v>
      </c>
      <c r="D37" s="45">
        <v>186.85599999999999</v>
      </c>
      <c r="E37" s="45">
        <v>8713.8860000000004</v>
      </c>
      <c r="F37" s="45">
        <v>551.43299999999999</v>
      </c>
      <c r="G37" s="45">
        <v>19720.929</v>
      </c>
      <c r="H37" s="119">
        <f>D37/B37</f>
        <v>2.7083719851576991</v>
      </c>
      <c r="I37" s="118">
        <f>D37/F37*100</f>
        <v>33.885530971124325</v>
      </c>
      <c r="J37" s="118">
        <f>E37/G37*100</f>
        <v>44.185981299359682</v>
      </c>
      <c r="K37" s="52" t="s">
        <v>1116</v>
      </c>
    </row>
    <row r="38" spans="1:11" s="99" customFormat="1" x14ac:dyDescent="0.2">
      <c r="A38" s="52"/>
      <c r="B38" s="45"/>
      <c r="C38" s="45"/>
      <c r="D38" s="45"/>
      <c r="E38" s="45"/>
      <c r="F38" s="45"/>
      <c r="G38" s="45"/>
      <c r="H38" s="90"/>
      <c r="I38" s="90"/>
      <c r="J38" s="90"/>
      <c r="K38" s="52"/>
    </row>
    <row r="39" spans="1:11" s="99" customFormat="1" x14ac:dyDescent="0.2">
      <c r="A39" s="50" t="s">
        <v>1192</v>
      </c>
      <c r="K39" s="50" t="s">
        <v>1193</v>
      </c>
    </row>
    <row r="40" spans="1:11" s="99" customFormat="1" x14ac:dyDescent="0.2">
      <c r="A40" s="91" t="s">
        <v>1159</v>
      </c>
      <c r="B40" s="103">
        <v>178.55600000000001</v>
      </c>
      <c r="C40" s="103">
        <v>91052.822</v>
      </c>
      <c r="D40" s="103">
        <v>3309.893</v>
      </c>
      <c r="E40" s="103">
        <v>94362.59</v>
      </c>
      <c r="F40" s="103">
        <v>1429.1030000000001</v>
      </c>
      <c r="G40" s="103">
        <v>61037.883999999998</v>
      </c>
      <c r="H40" s="92"/>
      <c r="I40" s="92">
        <f>D40/F40</f>
        <v>2.3160632928487308</v>
      </c>
      <c r="J40" s="90">
        <f>E40/G40*100</f>
        <v>154.59675830177861</v>
      </c>
      <c r="K40" s="88" t="s">
        <v>1159</v>
      </c>
    </row>
    <row r="41" spans="1:11" s="99" customFormat="1" x14ac:dyDescent="0.2">
      <c r="A41" s="91" t="s">
        <v>1160</v>
      </c>
      <c r="B41" s="103">
        <v>53.045000000000002</v>
      </c>
      <c r="C41" s="103">
        <v>5679.067</v>
      </c>
      <c r="D41" s="103">
        <v>164.886</v>
      </c>
      <c r="E41" s="103">
        <v>8126.6440000000002</v>
      </c>
      <c r="F41" s="103">
        <v>467.86200000000002</v>
      </c>
      <c r="G41" s="103">
        <v>18646.920999999998</v>
      </c>
      <c r="H41" s="92">
        <f>D41/B41</f>
        <v>3.1084173814685641</v>
      </c>
      <c r="I41" s="90">
        <f>D41/F41*100</f>
        <v>35.24244328455827</v>
      </c>
      <c r="J41" s="90">
        <f>E41/G41*100</f>
        <v>43.581693728417683</v>
      </c>
      <c r="K41" s="88" t="s">
        <v>1160</v>
      </c>
    </row>
    <row r="42" spans="1:11" s="99" customFormat="1" x14ac:dyDescent="0.2">
      <c r="A42" s="52"/>
      <c r="B42" s="45"/>
      <c r="C42" s="45"/>
      <c r="D42" s="45"/>
      <c r="E42" s="45"/>
      <c r="F42" s="45"/>
      <c r="G42" s="45"/>
      <c r="H42" s="90"/>
      <c r="I42" s="90"/>
      <c r="J42" s="90"/>
      <c r="K42" s="52"/>
    </row>
    <row r="43" spans="1:11" s="99" customFormat="1" x14ac:dyDescent="0.2">
      <c r="A43" s="50" t="s">
        <v>1106</v>
      </c>
      <c r="B43" s="45"/>
      <c r="C43" s="45"/>
      <c r="D43" s="45"/>
      <c r="E43" s="45"/>
      <c r="F43" s="45"/>
      <c r="G43" s="45"/>
      <c r="H43" s="46"/>
      <c r="I43" s="46"/>
      <c r="J43" s="46"/>
      <c r="K43" s="50" t="s">
        <v>1135</v>
      </c>
    </row>
    <row r="44" spans="1:11" s="99" customFormat="1" x14ac:dyDescent="0.2">
      <c r="A44" s="51" t="s">
        <v>563</v>
      </c>
      <c r="B44" s="45">
        <v>3233.7779999999998</v>
      </c>
      <c r="C44" s="45">
        <v>60593.792000000001</v>
      </c>
      <c r="D44" s="45">
        <v>1489.38</v>
      </c>
      <c r="E44" s="45">
        <v>62084.372000000003</v>
      </c>
      <c r="F44" s="45">
        <v>383.39699999999999</v>
      </c>
      <c r="G44" s="45">
        <v>35982.093000000001</v>
      </c>
      <c r="H44" s="118">
        <f>D44/B44*100</f>
        <v>46.056964949356455</v>
      </c>
      <c r="I44" s="119">
        <f>D44/F44</f>
        <v>3.8846939334423589</v>
      </c>
      <c r="J44" s="118">
        <f>E44/G44*100</f>
        <v>172.54241436149923</v>
      </c>
      <c r="K44" s="52" t="s">
        <v>1126</v>
      </c>
    </row>
    <row r="45" spans="1:11" s="99" customFormat="1" x14ac:dyDescent="0.2">
      <c r="A45" s="91" t="s">
        <v>1160</v>
      </c>
      <c r="B45" s="45">
        <v>1079.1420000000001</v>
      </c>
      <c r="C45" s="45">
        <v>17396.787</v>
      </c>
      <c r="D45" s="45">
        <v>383.90300000000002</v>
      </c>
      <c r="E45" s="45">
        <v>38444.400000000001</v>
      </c>
      <c r="F45" s="45">
        <v>3560.8009999999999</v>
      </c>
      <c r="G45" s="45">
        <v>81085.418000000005</v>
      </c>
      <c r="H45" s="118">
        <f>D45/B45*100</f>
        <v>35.57483630513871</v>
      </c>
      <c r="I45" s="118">
        <f>D45/F45*100</f>
        <v>10.781366327407795</v>
      </c>
      <c r="J45" s="118">
        <f>E45/G45*100</f>
        <v>47.412223983355432</v>
      </c>
      <c r="K45" s="88" t="s">
        <v>1160</v>
      </c>
    </row>
    <row r="46" spans="1:11" s="99" customFormat="1" x14ac:dyDescent="0.2">
      <c r="A46" s="91"/>
      <c r="B46" s="45"/>
      <c r="C46" s="45"/>
      <c r="D46" s="45"/>
      <c r="E46" s="45"/>
      <c r="F46" s="45"/>
      <c r="G46" s="45"/>
      <c r="H46" s="90"/>
      <c r="I46" s="90"/>
      <c r="J46" s="90"/>
      <c r="K46" s="52"/>
    </row>
    <row r="47" spans="1:11" s="99" customFormat="1" x14ac:dyDescent="0.2">
      <c r="A47" s="50" t="s">
        <v>1107</v>
      </c>
      <c r="B47" s="45"/>
      <c r="C47" s="45"/>
      <c r="D47" s="45"/>
      <c r="E47" s="45"/>
      <c r="F47" s="45"/>
      <c r="G47" s="45"/>
      <c r="H47" s="46"/>
      <c r="I47" s="46"/>
      <c r="J47" s="46"/>
      <c r="K47" s="50" t="s">
        <v>1136</v>
      </c>
    </row>
    <row r="48" spans="1:11" s="99" customFormat="1" x14ac:dyDescent="0.2">
      <c r="A48" s="51" t="s">
        <v>563</v>
      </c>
      <c r="B48" s="45">
        <v>360.94799999999998</v>
      </c>
      <c r="C48" s="45">
        <v>27869.487000000001</v>
      </c>
      <c r="D48" s="45">
        <v>385.34899999999999</v>
      </c>
      <c r="E48" s="45">
        <v>28260.197</v>
      </c>
      <c r="F48" s="45">
        <v>138.68799999999999</v>
      </c>
      <c r="G48" s="45">
        <v>10009.088</v>
      </c>
      <c r="H48" s="118">
        <f>D48/B48*100</f>
        <v>106.76025355452863</v>
      </c>
      <c r="I48" s="119">
        <f>D48/F48</f>
        <v>2.7785316682048915</v>
      </c>
      <c r="J48" s="119">
        <f>E48/G48</f>
        <v>2.8234537452363293</v>
      </c>
      <c r="K48" s="52" t="s">
        <v>1126</v>
      </c>
    </row>
    <row r="49" spans="1:11" s="99" customFormat="1" x14ac:dyDescent="0.2">
      <c r="A49" s="51" t="s">
        <v>564</v>
      </c>
      <c r="B49" s="45">
        <v>64.947999999999993</v>
      </c>
      <c r="C49" s="45">
        <v>630.23599999999999</v>
      </c>
      <c r="D49" s="45">
        <v>737.97799999999995</v>
      </c>
      <c r="E49" s="45">
        <v>1377.424</v>
      </c>
      <c r="F49" s="45">
        <v>102.19199999999999</v>
      </c>
      <c r="G49" s="45">
        <v>1334.883</v>
      </c>
      <c r="H49" s="119"/>
      <c r="I49" s="119"/>
      <c r="J49" s="118">
        <f>E49/G49*100</f>
        <v>103.18687105911155</v>
      </c>
      <c r="K49" s="52" t="s">
        <v>1116</v>
      </c>
    </row>
    <row r="50" spans="1:11" s="99" customFormat="1" x14ac:dyDescent="0.2">
      <c r="A50" s="52"/>
      <c r="B50" s="45"/>
      <c r="C50" s="45"/>
      <c r="D50" s="45"/>
      <c r="E50" s="45"/>
      <c r="F50" s="45"/>
      <c r="G50" s="45"/>
      <c r="H50" s="92"/>
      <c r="I50" s="90"/>
      <c r="J50" s="90"/>
      <c r="K50" s="52"/>
    </row>
    <row r="51" spans="1:11" s="99" customFormat="1" x14ac:dyDescent="0.2">
      <c r="A51" s="50" t="s">
        <v>1108</v>
      </c>
      <c r="B51" s="45"/>
      <c r="C51" s="45"/>
      <c r="D51" s="45"/>
      <c r="E51" s="45"/>
      <c r="F51" s="45"/>
      <c r="G51" s="45"/>
      <c r="H51" s="46"/>
      <c r="I51" s="46"/>
      <c r="J51" s="46"/>
      <c r="K51" s="50" t="s">
        <v>1137</v>
      </c>
    </row>
    <row r="52" spans="1:11" s="99" customFormat="1" x14ac:dyDescent="0.2">
      <c r="A52" s="51" t="s">
        <v>563</v>
      </c>
      <c r="B52" s="45">
        <v>55.514000000000003</v>
      </c>
      <c r="C52" s="45">
        <v>7874.6779999999999</v>
      </c>
      <c r="D52" s="45">
        <v>1436.665</v>
      </c>
      <c r="E52" s="45">
        <v>9414.759</v>
      </c>
      <c r="F52" s="45">
        <v>339.32600000000002</v>
      </c>
      <c r="G52" s="45">
        <v>5225.5290000000005</v>
      </c>
      <c r="H52" s="119"/>
      <c r="I52" s="119">
        <f>D52/F52</f>
        <v>4.2338783352881881</v>
      </c>
      <c r="J52" s="118">
        <f>E52/G52*100</f>
        <v>180.16853413309923</v>
      </c>
      <c r="K52" s="52" t="s">
        <v>1126</v>
      </c>
    </row>
    <row r="53" spans="1:11" s="99" customFormat="1" x14ac:dyDescent="0.2">
      <c r="A53" s="51" t="s">
        <v>564</v>
      </c>
      <c r="B53" s="45">
        <v>160</v>
      </c>
      <c r="C53" s="45">
        <v>3153.7460000000001</v>
      </c>
      <c r="D53" s="45">
        <v>142.30000000000001</v>
      </c>
      <c r="E53" s="45">
        <v>4343.2700000000004</v>
      </c>
      <c r="F53" s="45">
        <v>510.37900000000002</v>
      </c>
      <c r="G53" s="45">
        <v>5971.5789999999997</v>
      </c>
      <c r="H53" s="118">
        <f>D53/B53*100</f>
        <v>88.9375</v>
      </c>
      <c r="I53" s="118">
        <f>D53/F53*100</f>
        <v>27.881241195268615</v>
      </c>
      <c r="J53" s="118">
        <f>E53/G53*100</f>
        <v>72.73235437394365</v>
      </c>
      <c r="K53" s="52" t="s">
        <v>1116</v>
      </c>
    </row>
    <row r="54" spans="1:11" s="99" customFormat="1" x14ac:dyDescent="0.2">
      <c r="A54" s="52"/>
      <c r="B54" s="45"/>
      <c r="C54" s="45"/>
      <c r="D54" s="45"/>
      <c r="E54" s="45"/>
      <c r="F54" s="45"/>
      <c r="G54" s="45"/>
      <c r="H54" s="90"/>
      <c r="I54" s="90"/>
      <c r="J54" s="90"/>
      <c r="K54" s="52"/>
    </row>
    <row r="55" spans="1:11" s="99" customFormat="1" x14ac:dyDescent="0.2">
      <c r="A55" s="50" t="s">
        <v>1109</v>
      </c>
      <c r="B55" s="45"/>
      <c r="C55" s="45"/>
      <c r="D55" s="45"/>
      <c r="E55" s="45"/>
      <c r="F55" s="45"/>
      <c r="G55" s="45"/>
      <c r="H55" s="46"/>
      <c r="I55" s="46"/>
      <c r="J55" s="46"/>
      <c r="K55" s="50" t="s">
        <v>1138</v>
      </c>
    </row>
    <row r="56" spans="1:11" s="99" customFormat="1" x14ac:dyDescent="0.2">
      <c r="A56" s="51" t="s">
        <v>563</v>
      </c>
      <c r="B56" s="45">
        <v>3.141</v>
      </c>
      <c r="C56" s="45">
        <v>2237.5340000000001</v>
      </c>
      <c r="D56" s="45">
        <v>11.154</v>
      </c>
      <c r="E56" s="45">
        <v>2261.893</v>
      </c>
      <c r="F56" s="45">
        <v>8.3740000000000006</v>
      </c>
      <c r="G56" s="45">
        <v>2369.88</v>
      </c>
      <c r="H56" s="119">
        <f>D56/B56</f>
        <v>3.5510983763132762</v>
      </c>
      <c r="I56" s="118">
        <f>D56/F56*100</f>
        <v>133.19799379030331</v>
      </c>
      <c r="J56" s="118">
        <f>E56/G56*100</f>
        <v>95.443355781727348</v>
      </c>
      <c r="K56" s="52" t="s">
        <v>1126</v>
      </c>
    </row>
    <row r="57" spans="1:11" s="99" customFormat="1" x14ac:dyDescent="0.2">
      <c r="A57" s="51" t="s">
        <v>564</v>
      </c>
      <c r="B57" s="45">
        <v>12.798999999999999</v>
      </c>
      <c r="C57" s="45">
        <v>45.820999999999998</v>
      </c>
      <c r="D57" s="45">
        <v>11.022</v>
      </c>
      <c r="E57" s="45">
        <v>56.843000000000004</v>
      </c>
      <c r="F57" s="45">
        <v>5.2789999999999999</v>
      </c>
      <c r="G57" s="45">
        <v>490.69600000000003</v>
      </c>
      <c r="H57" s="118">
        <f>D57/B57*100</f>
        <v>86.116102820532859</v>
      </c>
      <c r="I57" s="119">
        <f>D57/F57</f>
        <v>2.0878954347414282</v>
      </c>
      <c r="J57" s="118">
        <f>E57/G57*100</f>
        <v>11.584158012292743</v>
      </c>
      <c r="K57" s="52" t="s">
        <v>1116</v>
      </c>
    </row>
    <row r="58" spans="1:11" s="99" customFormat="1" x14ac:dyDescent="0.2">
      <c r="A58" s="52"/>
      <c r="B58" s="45"/>
      <c r="C58" s="45"/>
      <c r="D58" s="45"/>
      <c r="E58" s="45"/>
      <c r="F58" s="45"/>
      <c r="G58" s="45"/>
      <c r="H58" s="90"/>
      <c r="I58" s="90"/>
      <c r="J58" s="90"/>
      <c r="K58" s="52"/>
    </row>
    <row r="59" spans="1:11" s="99" customFormat="1" x14ac:dyDescent="0.2">
      <c r="A59" s="50" t="s">
        <v>1110</v>
      </c>
      <c r="B59" s="45"/>
      <c r="C59" s="45"/>
      <c r="D59" s="45"/>
      <c r="E59" s="45"/>
      <c r="F59" s="45"/>
      <c r="G59" s="45"/>
      <c r="H59" s="46"/>
      <c r="I59" s="46"/>
      <c r="J59" s="46"/>
      <c r="K59" s="50" t="s">
        <v>1139</v>
      </c>
    </row>
    <row r="60" spans="1:11" s="99" customFormat="1" x14ac:dyDescent="0.2">
      <c r="A60" s="51" t="s">
        <v>563</v>
      </c>
      <c r="B60" s="45">
        <v>1015.804</v>
      </c>
      <c r="C60" s="45">
        <v>52308.427000000003</v>
      </c>
      <c r="D60" s="45">
        <v>3635.24</v>
      </c>
      <c r="E60" s="45">
        <v>56001.483</v>
      </c>
      <c r="F60" s="45">
        <v>1457.3789999999999</v>
      </c>
      <c r="G60" s="45">
        <v>40295.235999999997</v>
      </c>
      <c r="H60" s="119">
        <f>D60/B60</f>
        <v>3.5786825017424619</v>
      </c>
      <c r="I60" s="119">
        <f>D60/F60</f>
        <v>2.4943683146250906</v>
      </c>
      <c r="J60" s="118">
        <f>E60/G60*100</f>
        <v>138.97792533092499</v>
      </c>
      <c r="K60" s="52" t="s">
        <v>1126</v>
      </c>
    </row>
    <row r="61" spans="1:11" s="99" customFormat="1" x14ac:dyDescent="0.2">
      <c r="A61" s="51" t="s">
        <v>564</v>
      </c>
      <c r="B61" s="45">
        <v>889.91600000000005</v>
      </c>
      <c r="C61" s="45">
        <v>12029.184999999999</v>
      </c>
      <c r="D61" s="45">
        <v>938.82899999999995</v>
      </c>
      <c r="E61" s="45">
        <v>15411.341</v>
      </c>
      <c r="F61" s="45">
        <v>225.405</v>
      </c>
      <c r="G61" s="45">
        <v>18055.194</v>
      </c>
      <c r="H61" s="118">
        <f>D61/B61*100</f>
        <v>105.49636145433949</v>
      </c>
      <c r="I61" s="119">
        <f>D61/F61</f>
        <v>4.165076196180209</v>
      </c>
      <c r="J61" s="118">
        <f>E61/G61*100</f>
        <v>85.356828622278996</v>
      </c>
      <c r="K61" s="52" t="s">
        <v>1116</v>
      </c>
    </row>
    <row r="62" spans="1:11" s="99" customFormat="1" x14ac:dyDescent="0.2">
      <c r="A62" s="52"/>
      <c r="B62" s="45"/>
      <c r="C62" s="45"/>
      <c r="D62" s="45"/>
      <c r="E62" s="45"/>
      <c r="F62" s="45"/>
      <c r="G62" s="45"/>
      <c r="H62" s="90"/>
      <c r="I62" s="92"/>
      <c r="J62" s="90"/>
      <c r="K62" s="52"/>
    </row>
    <row r="63" spans="1:11" s="99" customFormat="1" x14ac:dyDescent="0.2">
      <c r="A63" s="50" t="s">
        <v>1111</v>
      </c>
      <c r="B63" s="45"/>
      <c r="C63" s="45"/>
      <c r="D63" s="45"/>
      <c r="E63" s="45"/>
      <c r="F63" s="45"/>
      <c r="G63" s="45"/>
      <c r="H63" s="46"/>
      <c r="I63" s="46"/>
      <c r="J63" s="46"/>
      <c r="K63" s="50" t="s">
        <v>1140</v>
      </c>
    </row>
    <row r="64" spans="1:11" s="99" customFormat="1" x14ac:dyDescent="0.2">
      <c r="A64" s="51" t="s">
        <v>563</v>
      </c>
      <c r="B64" s="45">
        <v>1653.231</v>
      </c>
      <c r="C64" s="45">
        <v>40066.997000000003</v>
      </c>
      <c r="D64" s="45">
        <v>909.45399999999995</v>
      </c>
      <c r="E64" s="45">
        <v>41102.682000000001</v>
      </c>
      <c r="F64" s="45">
        <v>1390.731</v>
      </c>
      <c r="G64" s="45">
        <v>43330.917999999998</v>
      </c>
      <c r="H64" s="118">
        <f>D64/B64*100</f>
        <v>55.010703283449189</v>
      </c>
      <c r="I64" s="118">
        <f>D64/F64*100</f>
        <v>65.393954690015534</v>
      </c>
      <c r="J64" s="118">
        <f>E64/G64*100</f>
        <v>94.857630295300936</v>
      </c>
      <c r="K64" s="52" t="s">
        <v>1126</v>
      </c>
    </row>
    <row r="65" spans="1:11" s="99" customFormat="1" x14ac:dyDescent="0.2">
      <c r="A65" s="51" t="s">
        <v>564</v>
      </c>
      <c r="B65" s="45">
        <v>260.24799999999999</v>
      </c>
      <c r="C65" s="45">
        <v>2784.7190000000001</v>
      </c>
      <c r="D65" s="45">
        <v>422.32400000000001</v>
      </c>
      <c r="E65" s="45">
        <v>3573.1390000000001</v>
      </c>
      <c r="F65" s="45">
        <v>176</v>
      </c>
      <c r="G65" s="45">
        <v>6700.9549999999999</v>
      </c>
      <c r="H65" s="118">
        <f>D65/B65*100</f>
        <v>162.27751990409149</v>
      </c>
      <c r="I65" s="119">
        <f>D65/F65</f>
        <v>2.3995681818181818</v>
      </c>
      <c r="J65" s="118">
        <f>E65/G65*100</f>
        <v>53.322832342554157</v>
      </c>
      <c r="K65" s="52" t="s">
        <v>1116</v>
      </c>
    </row>
    <row r="66" spans="1:11" s="99" customFormat="1" x14ac:dyDescent="0.2">
      <c r="A66" s="52"/>
      <c r="B66" s="45"/>
      <c r="C66" s="45"/>
      <c r="D66" s="45"/>
      <c r="E66" s="45"/>
      <c r="F66" s="45"/>
      <c r="G66" s="45"/>
      <c r="H66" s="90"/>
      <c r="I66" s="90"/>
      <c r="J66" s="90"/>
      <c r="K66" s="52"/>
    </row>
    <row r="67" spans="1:11" s="99" customFormat="1" x14ac:dyDescent="0.2">
      <c r="A67" s="50" t="s">
        <v>1112</v>
      </c>
      <c r="B67" s="45"/>
      <c r="C67" s="45"/>
      <c r="D67" s="45"/>
      <c r="E67" s="45"/>
      <c r="F67" s="45"/>
      <c r="G67" s="45"/>
      <c r="H67" s="46"/>
      <c r="I67" s="46"/>
      <c r="J67" s="46"/>
      <c r="K67" s="50" t="s">
        <v>1141</v>
      </c>
    </row>
    <row r="68" spans="1:11" s="99" customFormat="1" x14ac:dyDescent="0.2">
      <c r="A68" s="51" t="s">
        <v>563</v>
      </c>
      <c r="B68" s="45">
        <v>358.50900000000001</v>
      </c>
      <c r="C68" s="45">
        <v>4047.0039999999999</v>
      </c>
      <c r="D68" s="45">
        <v>91.099000000000004</v>
      </c>
      <c r="E68" s="45">
        <v>4140.4549999999999</v>
      </c>
      <c r="F68" s="45">
        <v>80.52</v>
      </c>
      <c r="G68" s="45">
        <v>2362.634</v>
      </c>
      <c r="H68" s="118">
        <f>D68/B68*100</f>
        <v>25.410519680119609</v>
      </c>
      <c r="I68" s="118">
        <f>D68/F68*100</f>
        <v>113.13835072031794</v>
      </c>
      <c r="J68" s="118">
        <f>E68/G68*100</f>
        <v>175.24741453818069</v>
      </c>
      <c r="K68" s="52" t="s">
        <v>1126</v>
      </c>
    </row>
    <row r="69" spans="1:11" s="99" customFormat="1" x14ac:dyDescent="0.2">
      <c r="A69" s="51" t="s">
        <v>564</v>
      </c>
      <c r="B69" s="45">
        <v>51</v>
      </c>
      <c r="C69" s="45">
        <v>454.202</v>
      </c>
      <c r="D69" s="45">
        <v>20.3</v>
      </c>
      <c r="E69" s="45">
        <v>474.50200000000001</v>
      </c>
      <c r="F69" s="45">
        <v>0</v>
      </c>
      <c r="G69" s="45">
        <v>410.48500000000001</v>
      </c>
      <c r="H69" s="118">
        <f>D69/B69*100</f>
        <v>39.803921568627452</v>
      </c>
      <c r="I69" s="118"/>
      <c r="J69" s="118">
        <f>E69/G69*100</f>
        <v>115.59545415788639</v>
      </c>
      <c r="K69" s="52" t="s">
        <v>1116</v>
      </c>
    </row>
    <row r="70" spans="1:11" s="99" customFormat="1" x14ac:dyDescent="0.2">
      <c r="A70" s="52"/>
      <c r="B70" s="45"/>
      <c r="C70" s="45"/>
      <c r="D70" s="45"/>
      <c r="E70" s="45"/>
      <c r="F70" s="45"/>
      <c r="G70" s="45"/>
      <c r="H70" s="90"/>
      <c r="I70" s="90"/>
      <c r="J70" s="90"/>
      <c r="K70" s="52"/>
    </row>
    <row r="71" spans="1:11" ht="21.75" customHeight="1" x14ac:dyDescent="0.2">
      <c r="A71" s="50" t="s">
        <v>1113</v>
      </c>
      <c r="B71" s="45"/>
      <c r="C71" s="45"/>
      <c r="D71" s="45"/>
      <c r="E71" s="45"/>
      <c r="F71" s="45"/>
      <c r="G71" s="45"/>
      <c r="H71" s="46"/>
      <c r="I71" s="46"/>
      <c r="J71" s="46"/>
      <c r="K71" s="50" t="s">
        <v>1142</v>
      </c>
    </row>
    <row r="72" spans="1:11" x14ac:dyDescent="0.2">
      <c r="A72" s="51" t="s">
        <v>563</v>
      </c>
      <c r="B72" s="45">
        <v>561.01400000000001</v>
      </c>
      <c r="C72" s="45">
        <v>195374.86199999999</v>
      </c>
      <c r="D72" s="45">
        <v>780.88499999999999</v>
      </c>
      <c r="E72" s="45">
        <v>196185.34400000001</v>
      </c>
      <c r="F72" s="45">
        <v>178.90100000000001</v>
      </c>
      <c r="G72" s="45">
        <v>221337.571</v>
      </c>
      <c r="H72" s="118">
        <f>D72/B72*100</f>
        <v>139.19171357577528</v>
      </c>
      <c r="I72" s="119">
        <f>D72/F72</f>
        <v>4.3649001403010601</v>
      </c>
      <c r="J72" s="118">
        <f>E72/G72*100</f>
        <v>88.636259589204585</v>
      </c>
      <c r="K72" s="52" t="s">
        <v>1126</v>
      </c>
    </row>
    <row r="73" spans="1:11" x14ac:dyDescent="0.2">
      <c r="A73" s="51" t="s">
        <v>564</v>
      </c>
      <c r="B73" s="45">
        <v>9037.0609999999997</v>
      </c>
      <c r="C73" s="45">
        <v>43111.154000000002</v>
      </c>
      <c r="D73" s="45">
        <v>8381.0609999999997</v>
      </c>
      <c r="E73" s="45">
        <v>109928.716</v>
      </c>
      <c r="F73" s="45">
        <v>12828.05</v>
      </c>
      <c r="G73" s="45">
        <v>124095.04700000001</v>
      </c>
      <c r="H73" s="118">
        <f>D73/B73*100</f>
        <v>92.741002854799802</v>
      </c>
      <c r="I73" s="118">
        <f>D73/F73*100</f>
        <v>65.333866020166738</v>
      </c>
      <c r="J73" s="118">
        <f>E73/G73*100</f>
        <v>88.584289750097753</v>
      </c>
      <c r="K73" s="52" t="s">
        <v>1116</v>
      </c>
    </row>
    <row r="74" spans="1:11" x14ac:dyDescent="0.2">
      <c r="A74" s="52"/>
      <c r="B74" s="45"/>
      <c r="C74" s="45"/>
      <c r="D74" s="45"/>
      <c r="E74" s="45"/>
      <c r="F74" s="45"/>
      <c r="G74" s="45"/>
      <c r="H74" s="90"/>
      <c r="I74" s="90"/>
      <c r="J74" s="90"/>
      <c r="K74" s="52"/>
    </row>
    <row r="75" spans="1:11" x14ac:dyDescent="0.2">
      <c r="A75" s="50" t="s">
        <v>1114</v>
      </c>
      <c r="B75" s="45"/>
      <c r="C75" s="45"/>
      <c r="D75" s="45"/>
      <c r="E75" s="45"/>
      <c r="F75" s="45"/>
      <c r="G75" s="45"/>
      <c r="H75" s="46"/>
      <c r="I75" s="46"/>
      <c r="J75" s="46"/>
      <c r="K75" s="50" t="s">
        <v>1143</v>
      </c>
    </row>
    <row r="76" spans="1:11" x14ac:dyDescent="0.2">
      <c r="A76" s="51" t="s">
        <v>563</v>
      </c>
      <c r="B76" s="45">
        <v>18.963000000000001</v>
      </c>
      <c r="C76" s="45">
        <v>9212.0740000000005</v>
      </c>
      <c r="D76" s="45">
        <v>50.843000000000004</v>
      </c>
      <c r="E76" s="45">
        <v>9307.6389999999992</v>
      </c>
      <c r="F76" s="45">
        <v>332.53300000000002</v>
      </c>
      <c r="G76" s="45">
        <v>9492.7620000000006</v>
      </c>
      <c r="H76" s="119">
        <f>D76/B76</f>
        <v>2.6811685914675949</v>
      </c>
      <c r="I76" s="118">
        <f>D76/F76*100</f>
        <v>15.289610354461061</v>
      </c>
      <c r="J76" s="118">
        <f>E76/G76*100</f>
        <v>98.049851033871889</v>
      </c>
      <c r="K76" s="52" t="s">
        <v>1126</v>
      </c>
    </row>
    <row r="77" spans="1:11" x14ac:dyDescent="0.2">
      <c r="A77" s="51" t="s">
        <v>564</v>
      </c>
      <c r="B77" s="45">
        <v>0</v>
      </c>
      <c r="C77" s="45">
        <v>892.91399999999999</v>
      </c>
      <c r="D77" s="45">
        <v>0</v>
      </c>
      <c r="E77" s="45">
        <v>1060.9369999999999</v>
      </c>
      <c r="F77" s="45">
        <v>0</v>
      </c>
      <c r="G77" s="45">
        <v>635.00599999999997</v>
      </c>
      <c r="H77" s="118"/>
      <c r="I77" s="118"/>
      <c r="J77" s="118">
        <f>E77/G77*100</f>
        <v>167.07511425088896</v>
      </c>
      <c r="K77" s="52" t="s">
        <v>1116</v>
      </c>
    </row>
    <row r="78" spans="1:11" x14ac:dyDescent="0.2">
      <c r="A78" s="52"/>
      <c r="B78" s="45"/>
      <c r="C78" s="45"/>
      <c r="D78" s="45"/>
      <c r="E78" s="45"/>
      <c r="F78" s="45"/>
      <c r="G78" s="45"/>
      <c r="H78" s="90"/>
      <c r="I78" s="90"/>
      <c r="J78" s="90"/>
      <c r="K78" s="52"/>
    </row>
    <row r="79" spans="1:11" x14ac:dyDescent="0.2">
      <c r="A79" s="50" t="s">
        <v>1115</v>
      </c>
      <c r="B79" s="45"/>
      <c r="C79" s="45"/>
      <c r="D79" s="45"/>
      <c r="E79" s="45"/>
      <c r="F79" s="45"/>
      <c r="G79" s="45"/>
      <c r="H79" s="46"/>
      <c r="I79" s="46"/>
      <c r="J79" s="46"/>
      <c r="K79" s="50" t="s">
        <v>1144</v>
      </c>
    </row>
    <row r="80" spans="1:11" x14ac:dyDescent="0.2">
      <c r="A80" s="51" t="s">
        <v>563</v>
      </c>
      <c r="B80" s="45">
        <v>419.94299999999998</v>
      </c>
      <c r="C80" s="45">
        <v>45495.813000000002</v>
      </c>
      <c r="D80" s="45">
        <v>247.095</v>
      </c>
      <c r="E80" s="45">
        <v>47010.535000000003</v>
      </c>
      <c r="F80" s="45">
        <v>6802.89</v>
      </c>
      <c r="G80" s="45">
        <v>92869.024000000005</v>
      </c>
      <c r="H80" s="118">
        <f>D80/B80*100</f>
        <v>58.84012830312686</v>
      </c>
      <c r="I80" s="118">
        <f>D80/F80*100</f>
        <v>3.6322063123172645</v>
      </c>
      <c r="J80" s="118">
        <f>E80/G80*100</f>
        <v>50.620253099677235</v>
      </c>
      <c r="K80" s="52" t="s">
        <v>1126</v>
      </c>
    </row>
    <row r="81" spans="1:11" x14ac:dyDescent="0.2">
      <c r="A81" s="51" t="s">
        <v>1116</v>
      </c>
      <c r="B81" s="45">
        <v>61653.798000000003</v>
      </c>
      <c r="C81" s="45">
        <v>76234.691999999995</v>
      </c>
      <c r="D81" s="45">
        <v>60530.925999999999</v>
      </c>
      <c r="E81" s="45">
        <v>136963.27799999999</v>
      </c>
      <c r="F81" s="45">
        <v>21357.371999999999</v>
      </c>
      <c r="G81" s="45">
        <v>130775.829</v>
      </c>
      <c r="H81" s="118">
        <f>D81/B81*100</f>
        <v>98.178746425321592</v>
      </c>
      <c r="I81" s="119">
        <f>D81/F81</f>
        <v>2.8341935515287182</v>
      </c>
      <c r="J81" s="118">
        <f>E81/G81*100</f>
        <v>104.73133991756229</v>
      </c>
      <c r="K81" s="52" t="s">
        <v>1116</v>
      </c>
    </row>
    <row r="82" spans="1:11" x14ac:dyDescent="0.2">
      <c r="A82" s="52"/>
      <c r="B82" s="45"/>
      <c r="C82" s="45"/>
      <c r="D82" s="45"/>
      <c r="E82" s="45"/>
      <c r="F82" s="45"/>
      <c r="G82" s="45"/>
      <c r="H82" s="90"/>
      <c r="I82" s="90"/>
      <c r="J82" s="90"/>
      <c r="K82" s="52"/>
    </row>
    <row r="83" spans="1:11" x14ac:dyDescent="0.2">
      <c r="A83" s="50" t="s">
        <v>1117</v>
      </c>
      <c r="B83" s="45"/>
      <c r="C83" s="45"/>
      <c r="D83" s="45"/>
      <c r="E83" s="45"/>
      <c r="F83" s="45"/>
      <c r="G83" s="45"/>
      <c r="H83" s="46"/>
      <c r="I83" s="46"/>
      <c r="J83" s="46"/>
      <c r="K83" s="50" t="s">
        <v>1145</v>
      </c>
    </row>
    <row r="84" spans="1:11" x14ac:dyDescent="0.2">
      <c r="A84" s="51" t="s">
        <v>563</v>
      </c>
      <c r="B84" s="45">
        <v>213.93</v>
      </c>
      <c r="C84" s="45">
        <v>2123.6190000000001</v>
      </c>
      <c r="D84" s="45">
        <v>289.09199999999998</v>
      </c>
      <c r="E84" s="45">
        <v>2571.0160000000001</v>
      </c>
      <c r="F84" s="45">
        <v>278.01799999999997</v>
      </c>
      <c r="G84" s="45">
        <v>2406.1039999999998</v>
      </c>
      <c r="H84" s="118">
        <f>D84/B84*100</f>
        <v>135.13392231103632</v>
      </c>
      <c r="I84" s="118">
        <f>D84/F84*100</f>
        <v>103.9831953326763</v>
      </c>
      <c r="J84" s="118">
        <f>E84/G84*100</f>
        <v>106.8539015769892</v>
      </c>
      <c r="K84" s="52" t="s">
        <v>1126</v>
      </c>
    </row>
    <row r="85" spans="1:11" x14ac:dyDescent="0.2">
      <c r="A85" s="51" t="s">
        <v>564</v>
      </c>
      <c r="B85" s="45">
        <v>0</v>
      </c>
      <c r="C85" s="45">
        <v>1.26</v>
      </c>
      <c r="D85" s="45">
        <v>0</v>
      </c>
      <c r="E85" s="45">
        <v>1.26</v>
      </c>
      <c r="F85" s="45">
        <v>0</v>
      </c>
      <c r="G85" s="45">
        <v>4.5389999999999997</v>
      </c>
      <c r="H85" s="118"/>
      <c r="I85" s="118"/>
      <c r="J85" s="118">
        <f>E85/G85*100</f>
        <v>27.759418374091211</v>
      </c>
      <c r="K85" s="52" t="s">
        <v>1116</v>
      </c>
    </row>
    <row r="86" spans="1:11" x14ac:dyDescent="0.2">
      <c r="A86" s="52"/>
      <c r="B86" s="45"/>
      <c r="C86" s="45"/>
      <c r="D86" s="45"/>
      <c r="E86" s="45"/>
      <c r="F86" s="45"/>
      <c r="G86" s="45"/>
      <c r="H86" s="90"/>
      <c r="I86" s="90"/>
      <c r="J86" s="90"/>
      <c r="K86" s="52"/>
    </row>
    <row r="87" spans="1:11" x14ac:dyDescent="0.2">
      <c r="A87" s="50" t="s">
        <v>1118</v>
      </c>
      <c r="B87" s="45"/>
      <c r="C87" s="45"/>
      <c r="D87" s="45"/>
      <c r="E87" s="45"/>
      <c r="F87" s="45"/>
      <c r="G87" s="45"/>
      <c r="H87" s="46"/>
      <c r="I87" s="46"/>
      <c r="J87" s="46"/>
      <c r="K87" s="50" t="s">
        <v>1146</v>
      </c>
    </row>
    <row r="88" spans="1:11" x14ac:dyDescent="0.2">
      <c r="A88" s="51" t="s">
        <v>563</v>
      </c>
      <c r="B88" s="45">
        <v>12106.245999999999</v>
      </c>
      <c r="C88" s="45">
        <v>37883.184999999998</v>
      </c>
      <c r="D88" s="45">
        <v>12337.999</v>
      </c>
      <c r="E88" s="45">
        <v>50293.644</v>
      </c>
      <c r="F88" s="45">
        <v>24081.237000000001</v>
      </c>
      <c r="G88" s="45">
        <v>59161.874000000003</v>
      </c>
      <c r="H88" s="118">
        <f>D88/B88*100</f>
        <v>101.91432587773288</v>
      </c>
      <c r="I88" s="118">
        <f>D88/F88*100</f>
        <v>51.234905416196021</v>
      </c>
      <c r="J88" s="118">
        <f>E88/G88*100</f>
        <v>85.01022803976764</v>
      </c>
      <c r="K88" s="52" t="s">
        <v>1126</v>
      </c>
    </row>
    <row r="89" spans="1:11" x14ac:dyDescent="0.2">
      <c r="A89" s="51" t="s">
        <v>564</v>
      </c>
      <c r="B89" s="45">
        <v>40.595999999999997</v>
      </c>
      <c r="C89" s="45">
        <v>155.06399999999999</v>
      </c>
      <c r="D89" s="45">
        <v>44.771999999999998</v>
      </c>
      <c r="E89" s="45">
        <v>332.49799999999999</v>
      </c>
      <c r="F89" s="45">
        <v>50.466000000000001</v>
      </c>
      <c r="G89" s="45">
        <v>8812.27</v>
      </c>
      <c r="H89" s="118">
        <f>D89/B89*100</f>
        <v>110.2867277564292</v>
      </c>
      <c r="I89" s="118">
        <f>D89/F89*100</f>
        <v>88.717156105100457</v>
      </c>
      <c r="J89" s="118">
        <f>E89/G89*100</f>
        <v>3.7731254262522591</v>
      </c>
      <c r="K89" s="52" t="s">
        <v>1116</v>
      </c>
    </row>
    <row r="90" spans="1:11" x14ac:dyDescent="0.2">
      <c r="A90" s="51"/>
      <c r="B90" s="45"/>
      <c r="C90" s="45"/>
      <c r="D90" s="45"/>
      <c r="E90" s="45"/>
      <c r="F90" s="45"/>
      <c r="G90" s="45"/>
      <c r="H90" s="46"/>
      <c r="I90" s="46"/>
      <c r="J90" s="46"/>
      <c r="K90" s="52"/>
    </row>
    <row r="91" spans="1:11" x14ac:dyDescent="0.2">
      <c r="A91" s="50" t="s">
        <v>1119</v>
      </c>
      <c r="B91" s="45"/>
      <c r="C91" s="45"/>
      <c r="D91" s="45"/>
      <c r="E91" s="45"/>
      <c r="F91" s="45"/>
      <c r="G91" s="45"/>
      <c r="H91" s="46"/>
      <c r="I91" s="46"/>
      <c r="J91" s="46"/>
      <c r="K91" s="50" t="s">
        <v>1147</v>
      </c>
    </row>
    <row r="92" spans="1:11" x14ac:dyDescent="0.2">
      <c r="A92" s="51" t="s">
        <v>563</v>
      </c>
      <c r="B92" s="45">
        <v>1806.587</v>
      </c>
      <c r="C92" s="45">
        <v>74015.892000000007</v>
      </c>
      <c r="D92" s="45">
        <v>3180.6889999999999</v>
      </c>
      <c r="E92" s="45">
        <v>78246.485000000001</v>
      </c>
      <c r="F92" s="45">
        <v>6042.4979999999996</v>
      </c>
      <c r="G92" s="45">
        <v>90188.626999999993</v>
      </c>
      <c r="H92" s="118">
        <f>D92/B92*100</f>
        <v>176.06066023944598</v>
      </c>
      <c r="I92" s="118">
        <f>D92/F92*100</f>
        <v>52.638643819162212</v>
      </c>
      <c r="J92" s="118">
        <f>E92/G92*100</f>
        <v>86.758705174655788</v>
      </c>
      <c r="K92" s="52" t="s">
        <v>1126</v>
      </c>
    </row>
    <row r="93" spans="1:11" x14ac:dyDescent="0.2">
      <c r="A93" s="53" t="s">
        <v>564</v>
      </c>
      <c r="B93" s="45">
        <v>780.79899999999998</v>
      </c>
      <c r="C93" s="45">
        <v>1427.271</v>
      </c>
      <c r="D93" s="45">
        <v>630.31200000000001</v>
      </c>
      <c r="E93" s="45">
        <v>2095.183</v>
      </c>
      <c r="F93" s="45">
        <v>115.045</v>
      </c>
      <c r="G93" s="45">
        <v>5141.0559999999996</v>
      </c>
      <c r="H93" s="118">
        <f>D93/B93*100</f>
        <v>80.726537815750277</v>
      </c>
      <c r="I93" s="119"/>
      <c r="J93" s="118">
        <f>E93/G93*100</f>
        <v>40.753942380709333</v>
      </c>
      <c r="K93" s="57" t="s">
        <v>1116</v>
      </c>
    </row>
    <row r="94" spans="1:11" x14ac:dyDescent="0.2">
      <c r="A94" s="54" t="s">
        <v>1120</v>
      </c>
      <c r="B94" s="100"/>
      <c r="C94" s="100"/>
      <c r="D94" s="100"/>
      <c r="E94" s="100"/>
      <c r="F94" s="100"/>
      <c r="G94" s="100"/>
      <c r="H94" s="93"/>
      <c r="I94" s="93"/>
      <c r="J94" s="93"/>
      <c r="K94" s="58"/>
    </row>
    <row r="95" spans="1:11" x14ac:dyDescent="0.2">
      <c r="A95" s="54" t="s">
        <v>1121</v>
      </c>
      <c r="K95" s="58"/>
    </row>
    <row r="96" spans="1:11" x14ac:dyDescent="0.2">
      <c r="K96" s="58"/>
    </row>
    <row r="102" spans="2:7" x14ac:dyDescent="0.2">
      <c r="B102" s="94"/>
      <c r="C102" s="94"/>
      <c r="D102" s="94"/>
      <c r="E102" s="94"/>
      <c r="F102" s="94"/>
      <c r="G102" s="94"/>
    </row>
    <row r="103" spans="2:7" x14ac:dyDescent="0.2">
      <c r="B103" s="94"/>
      <c r="C103" s="94"/>
      <c r="D103" s="94"/>
      <c r="E103" s="94"/>
      <c r="F103" s="94"/>
      <c r="G103" s="94"/>
    </row>
    <row r="104" spans="2:7" x14ac:dyDescent="0.2">
      <c r="B104" s="94"/>
      <c r="C104" s="94"/>
      <c r="D104" s="94"/>
      <c r="E104" s="94"/>
      <c r="F104" s="94"/>
      <c r="G104" s="94"/>
    </row>
    <row r="105" spans="2:7" x14ac:dyDescent="0.2">
      <c r="B105" s="94"/>
      <c r="C105" s="94"/>
      <c r="D105" s="94"/>
      <c r="E105" s="94"/>
      <c r="F105" s="94"/>
      <c r="G105" s="94"/>
    </row>
    <row r="106" spans="2:7" x14ac:dyDescent="0.2">
      <c r="B106" s="94"/>
      <c r="C106" s="94"/>
      <c r="D106" s="94"/>
      <c r="E106" s="94"/>
      <c r="F106" s="94"/>
      <c r="G106" s="94"/>
    </row>
    <row r="107" spans="2:7" x14ac:dyDescent="0.2">
      <c r="B107" s="94"/>
      <c r="C107" s="94"/>
      <c r="D107" s="94"/>
      <c r="E107" s="94"/>
      <c r="F107" s="94"/>
      <c r="G107" s="94"/>
    </row>
    <row r="108" spans="2:7" x14ac:dyDescent="0.2">
      <c r="B108" s="94"/>
      <c r="C108" s="94"/>
      <c r="D108" s="94"/>
      <c r="E108" s="94"/>
      <c r="F108" s="94"/>
      <c r="G108" s="94"/>
    </row>
    <row r="109" spans="2:7" x14ac:dyDescent="0.2">
      <c r="B109" s="94"/>
      <c r="C109" s="94"/>
      <c r="D109" s="94"/>
      <c r="E109" s="94"/>
      <c r="F109" s="94"/>
      <c r="G109" s="94"/>
    </row>
    <row r="110" spans="2:7" x14ac:dyDescent="0.2">
      <c r="B110" s="94"/>
      <c r="C110" s="94"/>
      <c r="D110" s="94"/>
      <c r="E110" s="94"/>
      <c r="F110" s="94"/>
      <c r="G110" s="94"/>
    </row>
    <row r="111" spans="2:7" x14ac:dyDescent="0.2">
      <c r="B111" s="94"/>
      <c r="C111" s="94"/>
      <c r="D111" s="94"/>
      <c r="E111" s="94"/>
      <c r="F111" s="94"/>
      <c r="G111" s="94"/>
    </row>
    <row r="112" spans="2:7" x14ac:dyDescent="0.2">
      <c r="B112" s="94"/>
      <c r="C112" s="94"/>
      <c r="D112" s="94"/>
      <c r="E112" s="94"/>
      <c r="F112" s="94"/>
      <c r="G112" s="94"/>
    </row>
    <row r="113" spans="2:7" x14ac:dyDescent="0.2">
      <c r="B113" s="94"/>
      <c r="C113" s="94"/>
      <c r="D113" s="94"/>
      <c r="E113" s="94"/>
      <c r="F113" s="94"/>
      <c r="G113" s="94"/>
    </row>
    <row r="114" spans="2:7" x14ac:dyDescent="0.2">
      <c r="B114" s="94"/>
      <c r="C114" s="94"/>
      <c r="D114" s="94"/>
      <c r="E114" s="94"/>
      <c r="F114" s="94"/>
      <c r="G114" s="94"/>
    </row>
    <row r="115" spans="2:7" x14ac:dyDescent="0.2">
      <c r="B115" s="94"/>
      <c r="C115" s="94"/>
      <c r="D115" s="94"/>
      <c r="E115" s="94"/>
      <c r="F115" s="94"/>
      <c r="G115" s="94"/>
    </row>
    <row r="116" spans="2:7" x14ac:dyDescent="0.2">
      <c r="B116" s="94"/>
      <c r="C116" s="94"/>
      <c r="D116" s="94"/>
      <c r="E116" s="94"/>
      <c r="F116" s="94"/>
      <c r="G116" s="94"/>
    </row>
    <row r="117" spans="2:7" x14ac:dyDescent="0.2">
      <c r="B117" s="94"/>
      <c r="C117" s="94"/>
      <c r="D117" s="94"/>
      <c r="E117" s="94"/>
      <c r="F117" s="94"/>
      <c r="G117" s="94"/>
    </row>
  </sheetData>
  <mergeCells count="15">
    <mergeCell ref="K2:K4"/>
    <mergeCell ref="A1:K1"/>
    <mergeCell ref="B3:B4"/>
    <mergeCell ref="C3:C4"/>
    <mergeCell ref="D3:D4"/>
    <mergeCell ref="E3:E4"/>
    <mergeCell ref="F3:F4"/>
    <mergeCell ref="G3:G4"/>
    <mergeCell ref="H3:I3"/>
    <mergeCell ref="J3:J4"/>
    <mergeCell ref="B2:C2"/>
    <mergeCell ref="D2:E2"/>
    <mergeCell ref="F2:G2"/>
    <mergeCell ref="H2:J2"/>
    <mergeCell ref="A2:A4"/>
  </mergeCells>
  <pageMargins left="0.70866141732283472" right="0.70866141732283472" top="0.74803149606299213" bottom="0.74803149606299213" header="0.31496062992125984" footer="0.31496062992125984"/>
  <pageSetup paperSize="9" scale="67" firstPageNumber="75" orientation="landscape" useFirstPageNumber="1" r:id="rId1"/>
  <headerFooter>
    <oddFooter>&amp;R&amp;"-,обычный"&amp;8&amp;P</oddFooter>
  </headerFooter>
  <rowBreaks count="2" manualBreakCount="2">
    <brk id="41" max="16383" man="1"/>
    <brk id="8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9"/>
  <sheetViews>
    <sheetView view="pageBreakPreview" zoomScaleNormal="100" zoomScaleSheetLayoutView="100" workbookViewId="0">
      <selection sqref="A1:M1"/>
    </sheetView>
  </sheetViews>
  <sheetFormatPr defaultColWidth="9.140625" defaultRowHeight="11.25" x14ac:dyDescent="0.2"/>
  <cols>
    <col min="1" max="1" width="34.7109375" style="44" customWidth="1"/>
    <col min="2" max="7" width="9.7109375" style="98" customWidth="1"/>
    <col min="8" max="11" width="9.7109375" style="44" customWidth="1"/>
    <col min="12" max="12" width="10.7109375" style="44" customWidth="1"/>
    <col min="13" max="13" width="34.7109375" style="44" customWidth="1"/>
    <col min="14" max="16384" width="9.140625" style="44"/>
  </cols>
  <sheetData>
    <row r="1" spans="1:18" s="89" customFormat="1" ht="24.75" customHeight="1" x14ac:dyDescent="0.2">
      <c r="A1" s="164" t="s">
        <v>1205</v>
      </c>
      <c r="B1" s="164"/>
      <c r="C1" s="164"/>
      <c r="D1" s="164"/>
      <c r="E1" s="164"/>
      <c r="F1" s="164"/>
      <c r="G1" s="164"/>
      <c r="H1" s="164"/>
      <c r="I1" s="164"/>
      <c r="J1" s="164"/>
      <c r="K1" s="164"/>
      <c r="L1" s="164"/>
      <c r="M1" s="164"/>
    </row>
    <row r="2" spans="1:18" s="89" customFormat="1" ht="22.5" customHeight="1" x14ac:dyDescent="0.2">
      <c r="A2" s="165" t="s">
        <v>1095</v>
      </c>
      <c r="B2" s="140" t="s">
        <v>1211</v>
      </c>
      <c r="C2" s="141"/>
      <c r="D2" s="142" t="s">
        <v>1211</v>
      </c>
      <c r="E2" s="141"/>
      <c r="F2" s="142" t="s">
        <v>1211</v>
      </c>
      <c r="G2" s="141"/>
      <c r="H2" s="142" t="s">
        <v>1212</v>
      </c>
      <c r="I2" s="141"/>
      <c r="J2" s="151" t="s">
        <v>554</v>
      </c>
      <c r="K2" s="152"/>
      <c r="L2" s="152"/>
      <c r="M2" s="169" t="s">
        <v>828</v>
      </c>
    </row>
    <row r="3" spans="1:18" s="89" customFormat="1" ht="26.25" customHeight="1" x14ac:dyDescent="0.2">
      <c r="A3" s="166"/>
      <c r="B3" s="153" t="s">
        <v>1213</v>
      </c>
      <c r="C3" s="155" t="s">
        <v>1214</v>
      </c>
      <c r="D3" s="155" t="s">
        <v>1218</v>
      </c>
      <c r="E3" s="155" t="s">
        <v>1219</v>
      </c>
      <c r="F3" s="155" t="s">
        <v>1220</v>
      </c>
      <c r="G3" s="155" t="s">
        <v>1221</v>
      </c>
      <c r="H3" s="155" t="s">
        <v>1218</v>
      </c>
      <c r="I3" s="157" t="s">
        <v>1219</v>
      </c>
      <c r="J3" s="151" t="s">
        <v>1222</v>
      </c>
      <c r="K3" s="159"/>
      <c r="L3" s="160" t="s">
        <v>1225</v>
      </c>
      <c r="M3" s="170"/>
    </row>
    <row r="4" spans="1:18" s="89" customFormat="1" ht="76.900000000000006" customHeight="1" x14ac:dyDescent="0.2">
      <c r="A4" s="167"/>
      <c r="B4" s="154"/>
      <c r="C4" s="156"/>
      <c r="D4" s="156"/>
      <c r="E4" s="156"/>
      <c r="F4" s="156"/>
      <c r="G4" s="156"/>
      <c r="H4" s="156"/>
      <c r="I4" s="158"/>
      <c r="J4" s="108" t="s">
        <v>1223</v>
      </c>
      <c r="K4" s="108" t="s">
        <v>1224</v>
      </c>
      <c r="L4" s="161"/>
      <c r="M4" s="171"/>
    </row>
    <row r="5" spans="1:18" s="89" customFormat="1" ht="22.5" x14ac:dyDescent="0.2">
      <c r="A5" s="50" t="s">
        <v>1157</v>
      </c>
      <c r="B5" s="45"/>
      <c r="C5" s="45"/>
      <c r="D5" s="45"/>
      <c r="E5" s="45"/>
      <c r="F5" s="45"/>
      <c r="G5" s="45"/>
      <c r="H5" s="46"/>
      <c r="I5" s="46"/>
      <c r="J5" s="46"/>
      <c r="K5" s="46"/>
      <c r="L5" s="46"/>
      <c r="M5" s="50" t="s">
        <v>1158</v>
      </c>
    </row>
    <row r="6" spans="1:18" s="89" customFormat="1" x14ac:dyDescent="0.2">
      <c r="A6" s="43" t="s">
        <v>555</v>
      </c>
      <c r="B6" s="45">
        <v>267411.891</v>
      </c>
      <c r="C6" s="45">
        <v>2179574.79</v>
      </c>
      <c r="D6" s="45">
        <v>306143.29599999997</v>
      </c>
      <c r="E6" s="45">
        <v>2487820.5269999998</v>
      </c>
      <c r="F6" s="45">
        <v>273006.94699999999</v>
      </c>
      <c r="G6" s="45">
        <v>2233051.1639999999</v>
      </c>
      <c r="H6" s="109">
        <f>H7+H8</f>
        <v>100</v>
      </c>
      <c r="I6" s="109">
        <f>I7+I8</f>
        <v>100</v>
      </c>
      <c r="J6" s="105">
        <f>D6/B6*100</f>
        <v>114.48380057265291</v>
      </c>
      <c r="K6" s="105">
        <f>D6/F6*100</f>
        <v>112.13754791375328</v>
      </c>
      <c r="L6" s="105">
        <f>E6/G6*100</f>
        <v>111.40902488519964</v>
      </c>
      <c r="M6" s="43" t="s">
        <v>556</v>
      </c>
      <c r="R6" s="95"/>
    </row>
    <row r="7" spans="1:18" s="89" customFormat="1" x14ac:dyDescent="0.2">
      <c r="A7" s="47" t="s">
        <v>562</v>
      </c>
      <c r="B7" s="45">
        <v>267019.08299999998</v>
      </c>
      <c r="C7" s="45">
        <v>2163134.5920000002</v>
      </c>
      <c r="D7" s="45">
        <v>305190.08299999998</v>
      </c>
      <c r="E7" s="45">
        <v>2468324.6749999998</v>
      </c>
      <c r="F7" s="45">
        <v>272132.58500000002</v>
      </c>
      <c r="G7" s="45">
        <v>2225772.85</v>
      </c>
      <c r="H7" s="109">
        <f>D7/D6*100</f>
        <v>99.688638290482118</v>
      </c>
      <c r="I7" s="109">
        <f>E7/E6*100</f>
        <v>99.216348133299249</v>
      </c>
      <c r="J7" s="105">
        <f>D7/B7*100</f>
        <v>114.29523297404178</v>
      </c>
      <c r="K7" s="105">
        <f>D7/F7*100</f>
        <v>112.14757064097999</v>
      </c>
      <c r="L7" s="105">
        <f>E7/G7*100</f>
        <v>110.89742041736199</v>
      </c>
      <c r="M7" s="47" t="s">
        <v>830</v>
      </c>
      <c r="R7" s="95"/>
    </row>
    <row r="8" spans="1:18" s="89" customFormat="1" x14ac:dyDescent="0.2">
      <c r="A8" s="47" t="s">
        <v>563</v>
      </c>
      <c r="B8" s="45">
        <v>392.80799999999999</v>
      </c>
      <c r="C8" s="45">
        <v>16440.199000000001</v>
      </c>
      <c r="D8" s="45">
        <v>953.21299999999997</v>
      </c>
      <c r="E8" s="45">
        <v>19495.851999999999</v>
      </c>
      <c r="F8" s="45">
        <v>874.36199999999997</v>
      </c>
      <c r="G8" s="45">
        <v>7278.3140000000003</v>
      </c>
      <c r="H8" s="109">
        <f>D8/D6*100</f>
        <v>0.31136170951788539</v>
      </c>
      <c r="I8" s="109">
        <f>E8/E6*100</f>
        <v>0.7836518667007526</v>
      </c>
      <c r="J8" s="106">
        <f>D8/B8</f>
        <v>2.4266639172318283</v>
      </c>
      <c r="K8" s="105">
        <f>D8/F8*100</f>
        <v>109.01811835372534</v>
      </c>
      <c r="L8" s="106">
        <f>E8/G8</f>
        <v>2.678621999545499</v>
      </c>
      <c r="M8" s="47" t="s">
        <v>563</v>
      </c>
      <c r="R8" s="95"/>
    </row>
    <row r="9" spans="1:18" s="89" customFormat="1" x14ac:dyDescent="0.2">
      <c r="A9" s="43" t="s">
        <v>557</v>
      </c>
      <c r="B9" s="45">
        <v>267411.891</v>
      </c>
      <c r="C9" s="45">
        <v>2179574.79</v>
      </c>
      <c r="D9" s="45">
        <v>306143.29599999997</v>
      </c>
      <c r="E9" s="45">
        <v>2487820.5269999998</v>
      </c>
      <c r="F9" s="45">
        <v>273006.94699999999</v>
      </c>
      <c r="G9" s="45">
        <v>2233051.1639999999</v>
      </c>
      <c r="H9" s="109">
        <f>H10+H11</f>
        <v>100.00000000000001</v>
      </c>
      <c r="I9" s="109">
        <f>I10+I11</f>
        <v>100.00000000000001</v>
      </c>
      <c r="J9" s="105">
        <f>D9/B9*100</f>
        <v>114.48380057265291</v>
      </c>
      <c r="K9" s="105">
        <f>D9/F9*100</f>
        <v>112.13754791375328</v>
      </c>
      <c r="L9" s="105">
        <f>E9/G9*100</f>
        <v>111.40902488519964</v>
      </c>
      <c r="M9" s="43" t="s">
        <v>558</v>
      </c>
      <c r="R9" s="95"/>
    </row>
    <row r="10" spans="1:18" s="89" customFormat="1" x14ac:dyDescent="0.2">
      <c r="A10" s="47" t="s">
        <v>564</v>
      </c>
      <c r="B10" s="45">
        <v>197627.77299999999</v>
      </c>
      <c r="C10" s="45">
        <v>1278941.422</v>
      </c>
      <c r="D10" s="45">
        <v>243326.255</v>
      </c>
      <c r="E10" s="45">
        <v>1524261.2760000001</v>
      </c>
      <c r="F10" s="45">
        <v>150067.32199999999</v>
      </c>
      <c r="G10" s="45">
        <v>1117631.3959999999</v>
      </c>
      <c r="H10" s="109">
        <f>D10/D9*100</f>
        <v>79.481163944873728</v>
      </c>
      <c r="I10" s="109">
        <f>E10/E9*100</f>
        <v>61.268940402146633</v>
      </c>
      <c r="J10" s="105">
        <f>D10/B10*100</f>
        <v>123.12351209867656</v>
      </c>
      <c r="K10" s="105">
        <f>D10/F10*100</f>
        <v>162.14473061630301</v>
      </c>
      <c r="L10" s="105">
        <f>E10/G10*100</f>
        <v>136.38318335144552</v>
      </c>
      <c r="M10" s="47" t="s">
        <v>564</v>
      </c>
      <c r="R10" s="95"/>
    </row>
    <row r="11" spans="1:18" s="89" customFormat="1" x14ac:dyDescent="0.2">
      <c r="A11" s="47" t="s">
        <v>565</v>
      </c>
      <c r="B11" s="45">
        <v>69784.118000000002</v>
      </c>
      <c r="C11" s="45">
        <v>900633.36800000002</v>
      </c>
      <c r="D11" s="45">
        <v>62817.040999999997</v>
      </c>
      <c r="E11" s="45">
        <v>963559.25100000005</v>
      </c>
      <c r="F11" s="45">
        <v>122939.625</v>
      </c>
      <c r="G11" s="45">
        <v>1115419.7679999999</v>
      </c>
      <c r="H11" s="109">
        <f>D11/D9*100</f>
        <v>20.51883605512629</v>
      </c>
      <c r="I11" s="109">
        <f>E11/E9*100</f>
        <v>38.731059597853381</v>
      </c>
      <c r="J11" s="105">
        <f>D11/B11*100</f>
        <v>90.016242664269257</v>
      </c>
      <c r="K11" s="105">
        <f>D11/F11*100</f>
        <v>51.095845623410675</v>
      </c>
      <c r="L11" s="105">
        <f>E11/G11*100</f>
        <v>86.38534824675979</v>
      </c>
      <c r="M11" s="47" t="s">
        <v>831</v>
      </c>
      <c r="R11" s="95"/>
    </row>
    <row r="12" spans="1:18" s="89" customFormat="1" x14ac:dyDescent="0.2">
      <c r="A12" s="50" t="s">
        <v>1161</v>
      </c>
      <c r="B12" s="45"/>
      <c r="C12" s="45"/>
      <c r="D12" s="45"/>
      <c r="E12" s="45"/>
      <c r="F12" s="45"/>
      <c r="G12" s="45"/>
      <c r="H12" s="120"/>
      <c r="I12" s="120"/>
      <c r="J12" s="120"/>
      <c r="K12" s="120"/>
      <c r="L12" s="120"/>
      <c r="M12" s="50" t="s">
        <v>1162</v>
      </c>
    </row>
    <row r="13" spans="1:18" s="89" customFormat="1" x14ac:dyDescent="0.2">
      <c r="A13" s="43" t="s">
        <v>555</v>
      </c>
      <c r="B13" s="45">
        <v>33280.192000000003</v>
      </c>
      <c r="C13" s="45">
        <v>292403.53700000001</v>
      </c>
      <c r="D13" s="45">
        <v>33264.733</v>
      </c>
      <c r="E13" s="45">
        <v>325689.30499999999</v>
      </c>
      <c r="F13" s="45">
        <v>33597.154999999999</v>
      </c>
      <c r="G13" s="45">
        <v>331759.72200000001</v>
      </c>
      <c r="H13" s="109">
        <f>H14+H15</f>
        <v>100</v>
      </c>
      <c r="I13" s="109">
        <f>I14+I15</f>
        <v>100</v>
      </c>
      <c r="J13" s="105">
        <f t="shared" ref="J13:J18" si="0">D13/B13*100</f>
        <v>99.953548945871461</v>
      </c>
      <c r="K13" s="105">
        <f>D13/F13*100</f>
        <v>99.010565031473647</v>
      </c>
      <c r="L13" s="105">
        <f>E13/G13*100</f>
        <v>98.170236892108306</v>
      </c>
      <c r="M13" s="43" t="s">
        <v>556</v>
      </c>
      <c r="R13" s="95"/>
    </row>
    <row r="14" spans="1:18" s="89" customFormat="1" x14ac:dyDescent="0.2">
      <c r="A14" s="47" t="s">
        <v>562</v>
      </c>
      <c r="B14" s="45">
        <v>32924.019</v>
      </c>
      <c r="C14" s="45">
        <v>291644.951</v>
      </c>
      <c r="D14" s="45">
        <v>33199.019</v>
      </c>
      <c r="E14" s="45">
        <v>324843.96999999997</v>
      </c>
      <c r="F14" s="45">
        <v>33566.241999999998</v>
      </c>
      <c r="G14" s="45">
        <v>331007.42</v>
      </c>
      <c r="H14" s="109">
        <f>D14/D13*100</f>
        <v>99.802451443094398</v>
      </c>
      <c r="I14" s="109">
        <f>E14/E13*100</f>
        <v>99.7404474181306</v>
      </c>
      <c r="J14" s="105">
        <f t="shared" si="0"/>
        <v>100.83525647339712</v>
      </c>
      <c r="K14" s="105">
        <f>D14/F14*100</f>
        <v>98.905975235476177</v>
      </c>
      <c r="L14" s="105">
        <f>E14/G14*100</f>
        <v>98.137972254519241</v>
      </c>
      <c r="M14" s="47" t="s">
        <v>830</v>
      </c>
      <c r="R14" s="95"/>
    </row>
    <row r="15" spans="1:18" s="89" customFormat="1" x14ac:dyDescent="0.2">
      <c r="A15" s="47" t="s">
        <v>563</v>
      </c>
      <c r="B15" s="45">
        <v>356.173</v>
      </c>
      <c r="C15" s="45">
        <v>758.58600000000001</v>
      </c>
      <c r="D15" s="45">
        <v>65.713999999999999</v>
      </c>
      <c r="E15" s="45">
        <v>845.33500000000004</v>
      </c>
      <c r="F15" s="45">
        <v>30.913</v>
      </c>
      <c r="G15" s="45">
        <v>752.30200000000002</v>
      </c>
      <c r="H15" s="109">
        <f>D15/D13*100</f>
        <v>0.19754855690559728</v>
      </c>
      <c r="I15" s="109">
        <f>E15/E13*100</f>
        <v>0.25955258186939856</v>
      </c>
      <c r="J15" s="105">
        <f t="shared" si="0"/>
        <v>18.450022882138736</v>
      </c>
      <c r="K15" s="106">
        <f>D15/F15</f>
        <v>2.1257723287937114</v>
      </c>
      <c r="L15" s="105">
        <f>E15/G15*100</f>
        <v>112.36644326347664</v>
      </c>
      <c r="M15" s="47" t="s">
        <v>563</v>
      </c>
      <c r="R15" s="95"/>
    </row>
    <row r="16" spans="1:18" s="89" customFormat="1" x14ac:dyDescent="0.2">
      <c r="A16" s="43" t="s">
        <v>557</v>
      </c>
      <c r="B16" s="45">
        <v>33280.192000000003</v>
      </c>
      <c r="C16" s="45">
        <v>292403.53700000001</v>
      </c>
      <c r="D16" s="45">
        <v>33264.733</v>
      </c>
      <c r="E16" s="45">
        <v>325689.30499999999</v>
      </c>
      <c r="F16" s="45">
        <v>33597.154999999999</v>
      </c>
      <c r="G16" s="45">
        <v>331759.72200000001</v>
      </c>
      <c r="H16" s="109">
        <f>H17+H18</f>
        <v>100</v>
      </c>
      <c r="I16" s="109">
        <f>I17+I18</f>
        <v>100</v>
      </c>
      <c r="J16" s="105">
        <f t="shared" si="0"/>
        <v>99.953548945871461</v>
      </c>
      <c r="K16" s="105">
        <f>D16/F16*100</f>
        <v>99.010565031473647</v>
      </c>
      <c r="L16" s="105">
        <f>E16/G16*100</f>
        <v>98.170236892108306</v>
      </c>
      <c r="M16" s="43" t="s">
        <v>558</v>
      </c>
      <c r="R16" s="95"/>
    </row>
    <row r="17" spans="1:18" s="89" customFormat="1" x14ac:dyDescent="0.2">
      <c r="A17" s="47" t="s">
        <v>564</v>
      </c>
      <c r="B17" s="45">
        <v>4.4790000000000001</v>
      </c>
      <c r="C17" s="45">
        <v>61.424999999999997</v>
      </c>
      <c r="D17" s="45">
        <v>4.8890000000000002</v>
      </c>
      <c r="E17" s="45">
        <v>75.114000000000004</v>
      </c>
      <c r="F17" s="45">
        <v>6.1150000000000002</v>
      </c>
      <c r="G17" s="45">
        <v>83</v>
      </c>
      <c r="H17" s="109">
        <f>D17/D16*100</f>
        <v>1.4697247081466127E-2</v>
      </c>
      <c r="I17" s="109">
        <f>E17/E16*100</f>
        <v>2.3063084616794526E-2</v>
      </c>
      <c r="J17" s="105">
        <f t="shared" si="0"/>
        <v>109.15382897968297</v>
      </c>
      <c r="K17" s="105">
        <f>D17/F17*100</f>
        <v>79.950940310711374</v>
      </c>
      <c r="L17" s="105">
        <f>E17/G17*100</f>
        <v>90.498795180722908</v>
      </c>
      <c r="M17" s="47" t="s">
        <v>564</v>
      </c>
      <c r="R17" s="95"/>
    </row>
    <row r="18" spans="1:18" s="89" customFormat="1" x14ac:dyDescent="0.2">
      <c r="A18" s="47" t="s">
        <v>565</v>
      </c>
      <c r="B18" s="45">
        <v>33275.713000000003</v>
      </c>
      <c r="C18" s="45">
        <v>292342.11200000002</v>
      </c>
      <c r="D18" s="45">
        <v>33259.843999999997</v>
      </c>
      <c r="E18" s="45">
        <v>325614.19099999999</v>
      </c>
      <c r="F18" s="45">
        <v>33591.040000000001</v>
      </c>
      <c r="G18" s="45">
        <v>331676.72200000001</v>
      </c>
      <c r="H18" s="109">
        <f>D18/D16*100</f>
        <v>99.985302752918528</v>
      </c>
      <c r="I18" s="109">
        <f>E18/E16*100</f>
        <v>99.976936915383206</v>
      </c>
      <c r="J18" s="105">
        <f t="shared" si="0"/>
        <v>99.952310563563259</v>
      </c>
      <c r="K18" s="105">
        <f>D18/F18*100</f>
        <v>99.01403469496627</v>
      </c>
      <c r="L18" s="105">
        <f>E18/G18*100</f>
        <v>98.172156621832514</v>
      </c>
      <c r="M18" s="47" t="s">
        <v>831</v>
      </c>
      <c r="R18" s="95"/>
    </row>
    <row r="19" spans="1:18" s="89" customFormat="1" ht="22.5" x14ac:dyDescent="0.2">
      <c r="A19" s="50" t="s">
        <v>615</v>
      </c>
      <c r="B19" s="45"/>
      <c r="C19" s="45"/>
      <c r="D19" s="45"/>
      <c r="E19" s="45"/>
      <c r="F19" s="45"/>
      <c r="G19" s="45"/>
      <c r="H19" s="120"/>
      <c r="I19" s="120"/>
      <c r="J19" s="120"/>
      <c r="K19" s="120"/>
      <c r="L19" s="120"/>
      <c r="M19" s="50" t="s">
        <v>881</v>
      </c>
    </row>
    <row r="20" spans="1:18" s="89" customFormat="1" x14ac:dyDescent="0.2">
      <c r="A20" s="43" t="s">
        <v>555</v>
      </c>
      <c r="B20" s="45">
        <v>16181.789000000001</v>
      </c>
      <c r="C20" s="45">
        <v>146330.53099999999</v>
      </c>
      <c r="D20" s="45">
        <v>16843.493999999999</v>
      </c>
      <c r="E20" s="45">
        <v>163095.791</v>
      </c>
      <c r="F20" s="45">
        <v>17346.159</v>
      </c>
      <c r="G20" s="45">
        <v>159147.79699999999</v>
      </c>
      <c r="H20" s="109">
        <f>H21+H22</f>
        <v>100</v>
      </c>
      <c r="I20" s="109">
        <f>I21+I22</f>
        <v>100</v>
      </c>
      <c r="J20" s="105">
        <f t="shared" ref="J20:J25" si="1">D20/B20*100</f>
        <v>104.08919557658302</v>
      </c>
      <c r="K20" s="105">
        <f t="shared" ref="K20:L25" si="2">D20/F20*100</f>
        <v>97.102153854348956</v>
      </c>
      <c r="L20" s="105">
        <f t="shared" si="2"/>
        <v>102.48070917374999</v>
      </c>
      <c r="M20" s="43" t="s">
        <v>556</v>
      </c>
      <c r="R20" s="95"/>
    </row>
    <row r="21" spans="1:18" s="89" customFormat="1" x14ac:dyDescent="0.2">
      <c r="A21" s="47" t="s">
        <v>562</v>
      </c>
      <c r="B21" s="45">
        <v>14102.5</v>
      </c>
      <c r="C21" s="45">
        <v>122868.66499999999</v>
      </c>
      <c r="D21" s="45">
        <v>14120.5</v>
      </c>
      <c r="E21" s="45">
        <v>136989.16500000001</v>
      </c>
      <c r="F21" s="45">
        <v>14344</v>
      </c>
      <c r="G21" s="45">
        <v>130475</v>
      </c>
      <c r="H21" s="109">
        <f>D21/D20*100</f>
        <v>83.833556149335763</v>
      </c>
      <c r="I21" s="109">
        <f>E21/E20*100</f>
        <v>83.993071899691145</v>
      </c>
      <c r="J21" s="105">
        <f t="shared" si="1"/>
        <v>100.12763694380429</v>
      </c>
      <c r="K21" s="105">
        <f t="shared" si="2"/>
        <v>98.441857222532064</v>
      </c>
      <c r="L21" s="105">
        <f t="shared" si="2"/>
        <v>104.9926537650891</v>
      </c>
      <c r="M21" s="47" t="s">
        <v>830</v>
      </c>
      <c r="R21" s="95"/>
    </row>
    <row r="22" spans="1:18" s="89" customFormat="1" x14ac:dyDescent="0.2">
      <c r="A22" s="47" t="s">
        <v>563</v>
      </c>
      <c r="B22" s="45">
        <v>2079.29</v>
      </c>
      <c r="C22" s="45">
        <v>23461.866000000002</v>
      </c>
      <c r="D22" s="45">
        <v>2722.9940000000001</v>
      </c>
      <c r="E22" s="45">
        <v>26106.626</v>
      </c>
      <c r="F22" s="45">
        <v>3002.1590000000001</v>
      </c>
      <c r="G22" s="45">
        <v>28672.796999999999</v>
      </c>
      <c r="H22" s="109">
        <f>D22/D20*100</f>
        <v>16.166443850664241</v>
      </c>
      <c r="I22" s="109">
        <f>E22/E20*100</f>
        <v>16.006928100308855</v>
      </c>
      <c r="J22" s="105">
        <f t="shared" si="1"/>
        <v>130.9578750438852</v>
      </c>
      <c r="K22" s="105">
        <f t="shared" si="2"/>
        <v>90.701192042127019</v>
      </c>
      <c r="L22" s="105">
        <f t="shared" si="2"/>
        <v>91.050154611703917</v>
      </c>
      <c r="M22" s="47" t="s">
        <v>563</v>
      </c>
      <c r="R22" s="95"/>
    </row>
    <row r="23" spans="1:18" s="89" customFormat="1" x14ac:dyDescent="0.2">
      <c r="A23" s="43" t="s">
        <v>557</v>
      </c>
      <c r="B23" s="45">
        <v>16181.789000000001</v>
      </c>
      <c r="C23" s="45">
        <v>146330.53099999999</v>
      </c>
      <c r="D23" s="45">
        <v>16843.493999999999</v>
      </c>
      <c r="E23" s="45">
        <v>163095.791</v>
      </c>
      <c r="F23" s="45">
        <v>17346.159</v>
      </c>
      <c r="G23" s="45">
        <v>159147.79699999999</v>
      </c>
      <c r="H23" s="109">
        <f>H24+H25</f>
        <v>100.00000000000001</v>
      </c>
      <c r="I23" s="109">
        <f>I24+I25</f>
        <v>100</v>
      </c>
      <c r="J23" s="105">
        <f t="shared" si="1"/>
        <v>104.08919557658302</v>
      </c>
      <c r="K23" s="105">
        <f t="shared" si="2"/>
        <v>97.102153854348956</v>
      </c>
      <c r="L23" s="105">
        <f t="shared" si="2"/>
        <v>102.48070917374999</v>
      </c>
      <c r="M23" s="43" t="s">
        <v>558</v>
      </c>
      <c r="R23" s="95"/>
    </row>
    <row r="24" spans="1:18" s="89" customFormat="1" x14ac:dyDescent="0.2">
      <c r="A24" s="47" t="s">
        <v>564</v>
      </c>
      <c r="B24" s="45">
        <v>5372.625</v>
      </c>
      <c r="C24" s="45">
        <v>47110.45</v>
      </c>
      <c r="D24" s="45">
        <v>6044.5929999999998</v>
      </c>
      <c r="E24" s="45">
        <v>53312.084000000003</v>
      </c>
      <c r="F24" s="45">
        <v>6290.5640000000003</v>
      </c>
      <c r="G24" s="45">
        <v>53428.078000000001</v>
      </c>
      <c r="H24" s="109">
        <f>D24/D23*100</f>
        <v>35.886811845570762</v>
      </c>
      <c r="I24" s="109">
        <f>E24/E23*100</f>
        <v>32.687590325368973</v>
      </c>
      <c r="J24" s="105">
        <f t="shared" si="1"/>
        <v>112.50725669481865</v>
      </c>
      <c r="K24" s="105">
        <f t="shared" si="2"/>
        <v>96.089841864735817</v>
      </c>
      <c r="L24" s="105">
        <f t="shared" si="2"/>
        <v>99.782896925470538</v>
      </c>
      <c r="M24" s="47" t="s">
        <v>564</v>
      </c>
      <c r="R24" s="95"/>
    </row>
    <row r="25" spans="1:18" s="89" customFormat="1" x14ac:dyDescent="0.2">
      <c r="A25" s="47" t="s">
        <v>565</v>
      </c>
      <c r="B25" s="45">
        <v>10809.164000000001</v>
      </c>
      <c r="C25" s="45">
        <v>99220.081000000006</v>
      </c>
      <c r="D25" s="45">
        <v>10798.901</v>
      </c>
      <c r="E25" s="45">
        <v>109783.70699999999</v>
      </c>
      <c r="F25" s="45">
        <v>11055.593999999999</v>
      </c>
      <c r="G25" s="45">
        <v>105719.719</v>
      </c>
      <c r="H25" s="109">
        <f>D25/D23*100</f>
        <v>64.113188154429253</v>
      </c>
      <c r="I25" s="109">
        <f>E25/E23*100</f>
        <v>67.312409674631027</v>
      </c>
      <c r="J25" s="105">
        <f t="shared" si="1"/>
        <v>99.905052786690987</v>
      </c>
      <c r="K25" s="105">
        <f t="shared" si="2"/>
        <v>97.678161842773903</v>
      </c>
      <c r="L25" s="105">
        <f t="shared" si="2"/>
        <v>103.8441154010256</v>
      </c>
      <c r="M25" s="47" t="s">
        <v>831</v>
      </c>
      <c r="R25" s="95"/>
    </row>
    <row r="26" spans="1:18" s="89" customFormat="1" ht="22.5" x14ac:dyDescent="0.2">
      <c r="A26" s="50" t="s">
        <v>1163</v>
      </c>
      <c r="B26" s="45"/>
      <c r="C26" s="45"/>
      <c r="D26" s="45"/>
      <c r="E26" s="45"/>
      <c r="F26" s="45"/>
      <c r="G26" s="45"/>
      <c r="H26" s="120"/>
      <c r="I26" s="120"/>
      <c r="J26" s="120"/>
      <c r="K26" s="120"/>
      <c r="L26" s="120"/>
      <c r="M26" s="50" t="s">
        <v>1164</v>
      </c>
    </row>
    <row r="27" spans="1:18" s="89" customFormat="1" x14ac:dyDescent="0.2">
      <c r="A27" s="43" t="s">
        <v>555</v>
      </c>
      <c r="B27" s="45">
        <v>2407.6959999999999</v>
      </c>
      <c r="C27" s="45">
        <v>34528.303</v>
      </c>
      <c r="D27" s="45">
        <v>2465.4299999999998</v>
      </c>
      <c r="E27" s="45">
        <v>37813.233</v>
      </c>
      <c r="F27" s="45">
        <v>4743.5079999999998</v>
      </c>
      <c r="G27" s="45">
        <v>24404.475999999999</v>
      </c>
      <c r="H27" s="109">
        <f>H28+H29</f>
        <v>100</v>
      </c>
      <c r="I27" s="109">
        <f>I28+I29</f>
        <v>100</v>
      </c>
      <c r="J27" s="105">
        <f>D27/B27*100</f>
        <v>102.3978940862966</v>
      </c>
      <c r="K27" s="105">
        <f>D27/F27*100</f>
        <v>51.974825382396318</v>
      </c>
      <c r="L27" s="105">
        <f>E27/G27*100</f>
        <v>154.94384308845642</v>
      </c>
      <c r="M27" s="43" t="s">
        <v>556</v>
      </c>
      <c r="R27" s="95"/>
    </row>
    <row r="28" spans="1:18" s="89" customFormat="1" x14ac:dyDescent="0.2">
      <c r="A28" s="47" t="s">
        <v>562</v>
      </c>
      <c r="B28" s="45">
        <v>2407.5</v>
      </c>
      <c r="C28" s="45">
        <v>30798</v>
      </c>
      <c r="D28" s="45">
        <v>2464.5</v>
      </c>
      <c r="E28" s="45">
        <v>33262.5</v>
      </c>
      <c r="F28" s="45">
        <v>4652</v>
      </c>
      <c r="G28" s="45">
        <v>23101</v>
      </c>
      <c r="H28" s="109">
        <f>D28/D27*100</f>
        <v>99.962278385514907</v>
      </c>
      <c r="I28" s="109">
        <f>E28/E27*100</f>
        <v>87.965236931737621</v>
      </c>
      <c r="J28" s="105">
        <f>D28/B28*100</f>
        <v>102.36760124610591</v>
      </c>
      <c r="K28" s="105">
        <f>D28/F28*100</f>
        <v>52.977214101461733</v>
      </c>
      <c r="L28" s="105">
        <f>E28/G28*100</f>
        <v>143.98727327821305</v>
      </c>
      <c r="M28" s="47" t="s">
        <v>830</v>
      </c>
      <c r="R28" s="95"/>
    </row>
    <row r="29" spans="1:18" s="89" customFormat="1" x14ac:dyDescent="0.2">
      <c r="A29" s="47" t="s">
        <v>563</v>
      </c>
      <c r="B29" s="45">
        <v>0.19600000000000001</v>
      </c>
      <c r="C29" s="45">
        <v>3730.3029999999999</v>
      </c>
      <c r="D29" s="45">
        <v>0.93</v>
      </c>
      <c r="E29" s="45">
        <v>4550.7330000000002</v>
      </c>
      <c r="F29" s="45">
        <v>91.507999999999996</v>
      </c>
      <c r="G29" s="45">
        <v>1303.4760000000001</v>
      </c>
      <c r="H29" s="109">
        <f>D29/D27*100</f>
        <v>3.7721614485099968E-2</v>
      </c>
      <c r="I29" s="109">
        <f>E29/E27*100</f>
        <v>12.034763068262373</v>
      </c>
      <c r="J29" s="106">
        <f>D29/B29</f>
        <v>4.7448979591836737</v>
      </c>
      <c r="K29" s="105">
        <f>D29/F29*100</f>
        <v>1.0163045853914412</v>
      </c>
      <c r="L29" s="106">
        <f>E29/G29</f>
        <v>3.4912288373548876</v>
      </c>
      <c r="M29" s="47" t="s">
        <v>563</v>
      </c>
      <c r="R29" s="95"/>
    </row>
    <row r="30" spans="1:18" s="89" customFormat="1" x14ac:dyDescent="0.2">
      <c r="A30" s="43" t="s">
        <v>557</v>
      </c>
      <c r="B30" s="45">
        <v>2407.6959999999999</v>
      </c>
      <c r="C30" s="45">
        <v>34528.303</v>
      </c>
      <c r="D30" s="45">
        <v>2465.4299999999998</v>
      </c>
      <c r="E30" s="45">
        <v>37813.233</v>
      </c>
      <c r="F30" s="45">
        <v>4743.5079999999998</v>
      </c>
      <c r="G30" s="45">
        <v>24404.475999999999</v>
      </c>
      <c r="H30" s="109">
        <f>H31+H32</f>
        <v>100.00000000000001</v>
      </c>
      <c r="I30" s="109">
        <f>I31+I32</f>
        <v>100</v>
      </c>
      <c r="J30" s="105">
        <f>D30/B30*100</f>
        <v>102.3978940862966</v>
      </c>
      <c r="K30" s="105">
        <f>D30/F30*100</f>
        <v>51.974825382396318</v>
      </c>
      <c r="L30" s="105">
        <f>E30/G30*100</f>
        <v>154.94384308845642</v>
      </c>
      <c r="M30" s="43" t="s">
        <v>558</v>
      </c>
      <c r="R30" s="95"/>
    </row>
    <row r="31" spans="1:18" s="89" customFormat="1" x14ac:dyDescent="0.2">
      <c r="A31" s="47" t="s">
        <v>564</v>
      </c>
      <c r="B31" s="45">
        <v>127.86</v>
      </c>
      <c r="C31" s="45">
        <v>6147.5240000000003</v>
      </c>
      <c r="D31" s="45">
        <v>669.97</v>
      </c>
      <c r="E31" s="45">
        <v>6817.4939999999997</v>
      </c>
      <c r="F31" s="45">
        <v>1639.3</v>
      </c>
      <c r="G31" s="45">
        <v>6127.37</v>
      </c>
      <c r="H31" s="109">
        <f>D31/D30*100</f>
        <v>27.174569953314435</v>
      </c>
      <c r="I31" s="109">
        <f>E31/E30*100</f>
        <v>18.029386696450945</v>
      </c>
      <c r="J31" s="106"/>
      <c r="K31" s="105">
        <f>D31/F31*100</f>
        <v>40.869273470383703</v>
      </c>
      <c r="L31" s="105">
        <f>E31/G31*100</f>
        <v>111.26297253144497</v>
      </c>
      <c r="M31" s="47" t="s">
        <v>564</v>
      </c>
      <c r="R31" s="95"/>
    </row>
    <row r="32" spans="1:18" s="89" customFormat="1" x14ac:dyDescent="0.2">
      <c r="A32" s="47" t="s">
        <v>565</v>
      </c>
      <c r="B32" s="45">
        <v>2279.8359999999998</v>
      </c>
      <c r="C32" s="45">
        <v>28380.778999999999</v>
      </c>
      <c r="D32" s="45">
        <v>1795.46</v>
      </c>
      <c r="E32" s="45">
        <v>30995.739000000001</v>
      </c>
      <c r="F32" s="45">
        <v>3104.2080000000001</v>
      </c>
      <c r="G32" s="45">
        <v>18277.106</v>
      </c>
      <c r="H32" s="109">
        <f>D32/D30*100</f>
        <v>72.825430046685582</v>
      </c>
      <c r="I32" s="109">
        <f>E32/E30*100</f>
        <v>81.970613303549058</v>
      </c>
      <c r="J32" s="105">
        <f>D32/B32*100</f>
        <v>78.75391036899147</v>
      </c>
      <c r="K32" s="105">
        <f>D32/F32*100</f>
        <v>57.839551988784251</v>
      </c>
      <c r="L32" s="105">
        <f>E32/G32*100</f>
        <v>169.58778375526191</v>
      </c>
      <c r="M32" s="47" t="s">
        <v>831</v>
      </c>
      <c r="R32" s="95"/>
    </row>
    <row r="33" spans="1:18" s="89" customFormat="1" ht="22.5" x14ac:dyDescent="0.2">
      <c r="A33" s="50" t="s">
        <v>1165</v>
      </c>
      <c r="B33" s="45"/>
      <c r="C33" s="45"/>
      <c r="D33" s="45"/>
      <c r="E33" s="45"/>
      <c r="F33" s="45"/>
      <c r="G33" s="45"/>
      <c r="H33" s="120"/>
      <c r="I33" s="120"/>
      <c r="J33" s="120"/>
      <c r="K33" s="120"/>
      <c r="L33" s="120"/>
      <c r="M33" s="50" t="s">
        <v>1166</v>
      </c>
    </row>
    <row r="34" spans="1:18" s="89" customFormat="1" x14ac:dyDescent="0.2">
      <c r="A34" s="43" t="s">
        <v>555</v>
      </c>
      <c r="B34" s="45">
        <v>21854.321</v>
      </c>
      <c r="C34" s="45">
        <v>178766.63699999999</v>
      </c>
      <c r="D34" s="45">
        <v>20316</v>
      </c>
      <c r="E34" s="45">
        <v>199101.95600000001</v>
      </c>
      <c r="F34" s="45">
        <v>18064.208999999999</v>
      </c>
      <c r="G34" s="45">
        <v>179889.348</v>
      </c>
      <c r="H34" s="109">
        <f>H35+H36</f>
        <v>100</v>
      </c>
      <c r="I34" s="109">
        <f>I35+I36</f>
        <v>100</v>
      </c>
      <c r="J34" s="105">
        <f t="shared" ref="J34:J39" si="3">D34/B34*100</f>
        <v>92.961021301004962</v>
      </c>
      <c r="K34" s="105">
        <f>D34/F34*100</f>
        <v>112.46548354262289</v>
      </c>
      <c r="L34" s="105">
        <f>E34/G34*100</f>
        <v>110.68023660856228</v>
      </c>
      <c r="M34" s="43" t="s">
        <v>556</v>
      </c>
      <c r="R34" s="95"/>
    </row>
    <row r="35" spans="1:18" s="89" customFormat="1" x14ac:dyDescent="0.2">
      <c r="A35" s="47" t="s">
        <v>562</v>
      </c>
      <c r="B35" s="45">
        <v>20766.832999999999</v>
      </c>
      <c r="C35" s="45">
        <v>171482.50200000001</v>
      </c>
      <c r="D35" s="45">
        <v>19134.832999999999</v>
      </c>
      <c r="E35" s="45">
        <v>190617.33499999999</v>
      </c>
      <c r="F35" s="45">
        <v>17717.833999999999</v>
      </c>
      <c r="G35" s="45">
        <v>175839.34</v>
      </c>
      <c r="H35" s="109">
        <f>D35/D34*100</f>
        <v>94.18602579247883</v>
      </c>
      <c r="I35" s="109">
        <f>E35/E34*100</f>
        <v>95.73855467296363</v>
      </c>
      <c r="J35" s="105">
        <f t="shared" si="3"/>
        <v>92.141314951586509</v>
      </c>
      <c r="K35" s="105">
        <f>D35/F35*100</f>
        <v>107.99758593516566</v>
      </c>
      <c r="L35" s="105">
        <f>E35/G35*100</f>
        <v>108.40425982035646</v>
      </c>
      <c r="M35" s="47" t="s">
        <v>830</v>
      </c>
      <c r="R35" s="95"/>
    </row>
    <row r="36" spans="1:18" s="89" customFormat="1" x14ac:dyDescent="0.2">
      <c r="A36" s="47" t="s">
        <v>563</v>
      </c>
      <c r="B36" s="45">
        <v>1087.4880000000001</v>
      </c>
      <c r="C36" s="45">
        <v>7284.1350000000002</v>
      </c>
      <c r="D36" s="45">
        <v>1181.1669999999999</v>
      </c>
      <c r="E36" s="45">
        <v>8484.6209999999992</v>
      </c>
      <c r="F36" s="45">
        <v>346.375</v>
      </c>
      <c r="G36" s="45">
        <v>4050.0079999999998</v>
      </c>
      <c r="H36" s="109">
        <f>D36/D34*100</f>
        <v>5.8139742075211647</v>
      </c>
      <c r="I36" s="109">
        <f>E36/E34*100</f>
        <v>4.2614453270363644</v>
      </c>
      <c r="J36" s="105">
        <f t="shared" si="3"/>
        <v>108.61425597339924</v>
      </c>
      <c r="K36" s="106">
        <f>D36/F36</f>
        <v>3.4100815590039693</v>
      </c>
      <c r="L36" s="106">
        <f>E36/G36</f>
        <v>2.0949640099476348</v>
      </c>
      <c r="M36" s="47" t="s">
        <v>563</v>
      </c>
      <c r="R36" s="95"/>
    </row>
    <row r="37" spans="1:18" s="89" customFormat="1" x14ac:dyDescent="0.2">
      <c r="A37" s="43" t="s">
        <v>557</v>
      </c>
      <c r="B37" s="45">
        <v>21854.321</v>
      </c>
      <c r="C37" s="45">
        <v>178766.63699999999</v>
      </c>
      <c r="D37" s="45">
        <v>20316</v>
      </c>
      <c r="E37" s="45">
        <v>199101.95600000001</v>
      </c>
      <c r="F37" s="45">
        <v>18064.208999999999</v>
      </c>
      <c r="G37" s="45">
        <v>179889.348</v>
      </c>
      <c r="H37" s="109">
        <f>H38+H39</f>
        <v>100</v>
      </c>
      <c r="I37" s="109">
        <f>I38+I39</f>
        <v>100</v>
      </c>
      <c r="J37" s="105">
        <f t="shared" si="3"/>
        <v>92.961021301004962</v>
      </c>
      <c r="K37" s="105">
        <f t="shared" ref="K37:L39" si="4">D37/F37*100</f>
        <v>112.46548354262289</v>
      </c>
      <c r="L37" s="105">
        <f t="shared" si="4"/>
        <v>110.68023660856228</v>
      </c>
      <c r="M37" s="43" t="s">
        <v>558</v>
      </c>
      <c r="R37" s="95"/>
    </row>
    <row r="38" spans="1:18" s="89" customFormat="1" x14ac:dyDescent="0.2">
      <c r="A38" s="47" t="s">
        <v>564</v>
      </c>
      <c r="B38" s="45">
        <v>5232.692</v>
      </c>
      <c r="C38" s="45">
        <v>42117.599000000002</v>
      </c>
      <c r="D38" s="45">
        <v>7330.1149999999998</v>
      </c>
      <c r="E38" s="45">
        <v>51309.315999999999</v>
      </c>
      <c r="F38" s="45">
        <v>7758.4459999999999</v>
      </c>
      <c r="G38" s="45">
        <v>59715.207000000002</v>
      </c>
      <c r="H38" s="109">
        <f>D38/D37*100</f>
        <v>36.080503051781847</v>
      </c>
      <c r="I38" s="109">
        <f>E38/E37*100</f>
        <v>25.770372642647466</v>
      </c>
      <c r="J38" s="105">
        <f t="shared" si="3"/>
        <v>140.08305858628788</v>
      </c>
      <c r="K38" s="105">
        <f t="shared" si="4"/>
        <v>94.479165028666827</v>
      </c>
      <c r="L38" s="105">
        <f t="shared" si="4"/>
        <v>85.923366220601054</v>
      </c>
      <c r="M38" s="47" t="s">
        <v>564</v>
      </c>
      <c r="R38" s="95"/>
    </row>
    <row r="39" spans="1:18" s="89" customFormat="1" x14ac:dyDescent="0.2">
      <c r="A39" s="47" t="s">
        <v>565</v>
      </c>
      <c r="B39" s="45">
        <v>16621.63</v>
      </c>
      <c r="C39" s="45">
        <v>136649.03899999999</v>
      </c>
      <c r="D39" s="45">
        <v>12985.885</v>
      </c>
      <c r="E39" s="45">
        <v>147792.64000000001</v>
      </c>
      <c r="F39" s="45">
        <v>10305.763000000001</v>
      </c>
      <c r="G39" s="45">
        <v>120174.141</v>
      </c>
      <c r="H39" s="109">
        <f>D39/D37*100</f>
        <v>63.919496948218161</v>
      </c>
      <c r="I39" s="109">
        <f>E39/E37*100</f>
        <v>74.229627357352541</v>
      </c>
      <c r="J39" s="105">
        <f t="shared" si="3"/>
        <v>78.126423220827306</v>
      </c>
      <c r="K39" s="105">
        <f t="shared" si="4"/>
        <v>126.00605117738493</v>
      </c>
      <c r="L39" s="105">
        <f t="shared" si="4"/>
        <v>122.98206483539585</v>
      </c>
      <c r="M39" s="47" t="s">
        <v>831</v>
      </c>
      <c r="R39" s="95"/>
    </row>
    <row r="40" spans="1:18" s="89" customFormat="1" ht="45" x14ac:dyDescent="0.2">
      <c r="A40" s="50" t="s">
        <v>1167</v>
      </c>
      <c r="B40" s="45"/>
      <c r="C40" s="45"/>
      <c r="D40" s="45"/>
      <c r="E40" s="45"/>
      <c r="F40" s="45"/>
      <c r="G40" s="45"/>
      <c r="H40" s="120"/>
      <c r="I40" s="120"/>
      <c r="J40" s="120"/>
      <c r="K40" s="120"/>
      <c r="L40" s="120"/>
      <c r="M40" s="50" t="s">
        <v>1168</v>
      </c>
    </row>
    <row r="41" spans="1:18" s="89" customFormat="1" x14ac:dyDescent="0.2">
      <c r="A41" s="43" t="s">
        <v>555</v>
      </c>
      <c r="B41" s="45">
        <v>58861.724999999999</v>
      </c>
      <c r="C41" s="45">
        <v>397580.859</v>
      </c>
      <c r="D41" s="45">
        <v>50232.256000000001</v>
      </c>
      <c r="E41" s="45">
        <v>453117.20699999999</v>
      </c>
      <c r="F41" s="45">
        <v>44307.614000000001</v>
      </c>
      <c r="G41" s="45">
        <v>391573.228</v>
      </c>
      <c r="H41" s="109">
        <f>H42+H43</f>
        <v>99.999998009247264</v>
      </c>
      <c r="I41" s="109">
        <f>I42+I43</f>
        <v>100</v>
      </c>
      <c r="J41" s="105">
        <f>D41/B41*100</f>
        <v>85.339422179693173</v>
      </c>
      <c r="K41" s="105">
        <f t="shared" ref="K41:L46" si="5">D41/F41*100</f>
        <v>113.37161147968835</v>
      </c>
      <c r="L41" s="105">
        <f t="shared" si="5"/>
        <v>115.71710592022396</v>
      </c>
      <c r="M41" s="43" t="s">
        <v>556</v>
      </c>
      <c r="R41" s="95"/>
    </row>
    <row r="42" spans="1:18" s="89" customFormat="1" x14ac:dyDescent="0.2">
      <c r="A42" s="47" t="s">
        <v>562</v>
      </c>
      <c r="B42" s="45">
        <v>31501.332999999999</v>
      </c>
      <c r="C42" s="45">
        <v>228516.08199999999</v>
      </c>
      <c r="D42" s="45">
        <v>20432.332999999999</v>
      </c>
      <c r="E42" s="45">
        <v>248948.41500000001</v>
      </c>
      <c r="F42" s="45">
        <v>16948.082999999999</v>
      </c>
      <c r="G42" s="45">
        <v>162198.82999999999</v>
      </c>
      <c r="H42" s="109">
        <f>D42/D41*100</f>
        <v>40.675722388419103</v>
      </c>
      <c r="I42" s="109">
        <f>E42/E41*100</f>
        <v>54.941284761229561</v>
      </c>
      <c r="J42" s="105">
        <f>D42/B42*100</f>
        <v>64.86180441951457</v>
      </c>
      <c r="K42" s="105">
        <f t="shared" si="5"/>
        <v>120.55837229496693</v>
      </c>
      <c r="L42" s="105">
        <f t="shared" si="5"/>
        <v>153.48348382044435</v>
      </c>
      <c r="M42" s="47" t="s">
        <v>830</v>
      </c>
      <c r="R42" s="95"/>
    </row>
    <row r="43" spans="1:18" s="89" customFormat="1" x14ac:dyDescent="0.2">
      <c r="A43" s="47" t="s">
        <v>563</v>
      </c>
      <c r="B43" s="45">
        <v>27360.391</v>
      </c>
      <c r="C43" s="45">
        <v>169064.777</v>
      </c>
      <c r="D43" s="45">
        <v>29799.921999999999</v>
      </c>
      <c r="E43" s="45">
        <v>204168.79199999999</v>
      </c>
      <c r="F43" s="45">
        <v>27359.530999999999</v>
      </c>
      <c r="G43" s="45">
        <v>229374.39799999999</v>
      </c>
      <c r="H43" s="109">
        <f>D43/D41*100</f>
        <v>59.324275620828168</v>
      </c>
      <c r="I43" s="109">
        <f>E43/E41*100</f>
        <v>45.058715238770439</v>
      </c>
      <c r="J43" s="105">
        <f>D43/B43*100</f>
        <v>108.91628705159953</v>
      </c>
      <c r="K43" s="105">
        <f t="shared" si="5"/>
        <v>108.91971064854877</v>
      </c>
      <c r="L43" s="105">
        <f t="shared" si="5"/>
        <v>89.011151105015657</v>
      </c>
      <c r="M43" s="47" t="s">
        <v>563</v>
      </c>
      <c r="R43" s="95"/>
    </row>
    <row r="44" spans="1:18" s="89" customFormat="1" x14ac:dyDescent="0.2">
      <c r="A44" s="43" t="s">
        <v>557</v>
      </c>
      <c r="B44" s="45">
        <v>58861.724999999999</v>
      </c>
      <c r="C44" s="45">
        <v>397580.859</v>
      </c>
      <c r="D44" s="45">
        <v>50232.256000000001</v>
      </c>
      <c r="E44" s="45">
        <v>453117.20699999999</v>
      </c>
      <c r="F44" s="45">
        <v>44307.614000000001</v>
      </c>
      <c r="G44" s="45">
        <v>391573.228</v>
      </c>
      <c r="H44" s="109">
        <f>H45+H46</f>
        <v>100</v>
      </c>
      <c r="I44" s="109">
        <f>I45+I46</f>
        <v>100</v>
      </c>
      <c r="J44" s="105">
        <f>D44/B44*100</f>
        <v>85.339422179693173</v>
      </c>
      <c r="K44" s="105">
        <f t="shared" si="5"/>
        <v>113.37161147968835</v>
      </c>
      <c r="L44" s="105">
        <f t="shared" si="5"/>
        <v>115.71710592022396</v>
      </c>
      <c r="M44" s="43" t="s">
        <v>558</v>
      </c>
      <c r="R44" s="95"/>
    </row>
    <row r="45" spans="1:18" s="89" customFormat="1" x14ac:dyDescent="0.2">
      <c r="A45" s="47" t="s">
        <v>564</v>
      </c>
      <c r="B45" s="45">
        <v>1.9E-2</v>
      </c>
      <c r="C45" s="45">
        <v>128.14699999999999</v>
      </c>
      <c r="D45" s="45">
        <v>0.46800000000000003</v>
      </c>
      <c r="E45" s="45">
        <v>131.589</v>
      </c>
      <c r="F45" s="45">
        <v>10.516999999999999</v>
      </c>
      <c r="G45" s="45">
        <v>2291.4140000000002</v>
      </c>
      <c r="H45" s="109">
        <f>D45/D44*100</f>
        <v>9.3167227050284195E-4</v>
      </c>
      <c r="I45" s="109">
        <f>E45/E44*100</f>
        <v>2.9040830488699584E-2</v>
      </c>
      <c r="J45" s="106"/>
      <c r="K45" s="105">
        <f t="shared" si="5"/>
        <v>4.4499381953028436</v>
      </c>
      <c r="L45" s="105">
        <f t="shared" si="5"/>
        <v>5.7426986131707318</v>
      </c>
      <c r="M45" s="47" t="s">
        <v>564</v>
      </c>
      <c r="R45" s="95"/>
    </row>
    <row r="46" spans="1:18" s="89" customFormat="1" x14ac:dyDescent="0.2">
      <c r="A46" s="47" t="s">
        <v>565</v>
      </c>
      <c r="B46" s="45">
        <v>58861.705999999998</v>
      </c>
      <c r="C46" s="45">
        <v>397452.71100000001</v>
      </c>
      <c r="D46" s="45">
        <v>50231.788</v>
      </c>
      <c r="E46" s="45">
        <v>452985.61800000002</v>
      </c>
      <c r="F46" s="45">
        <v>44297.097000000002</v>
      </c>
      <c r="G46" s="45">
        <v>389281.81400000001</v>
      </c>
      <c r="H46" s="109">
        <f>D46/D44*100</f>
        <v>99.999068327729503</v>
      </c>
      <c r="I46" s="109">
        <f>E46/E44*100</f>
        <v>99.970959169511303</v>
      </c>
      <c r="J46" s="105">
        <f>D46/B46*100</f>
        <v>85.33865464245973</v>
      </c>
      <c r="K46" s="105">
        <f t="shared" si="5"/>
        <v>113.39747162212458</v>
      </c>
      <c r="L46" s="105">
        <f t="shared" si="5"/>
        <v>116.36444388331996</v>
      </c>
      <c r="M46" s="47" t="s">
        <v>831</v>
      </c>
      <c r="R46" s="95"/>
    </row>
    <row r="47" spans="1:18" s="89" customFormat="1" ht="22.5" x14ac:dyDescent="0.2">
      <c r="A47" s="50" t="s">
        <v>1169</v>
      </c>
      <c r="B47" s="45"/>
      <c r="C47" s="45"/>
      <c r="D47" s="45"/>
      <c r="E47" s="45"/>
      <c r="F47" s="45"/>
      <c r="G47" s="45"/>
      <c r="H47" s="120"/>
      <c r="I47" s="120"/>
      <c r="J47" s="120"/>
      <c r="K47" s="120"/>
      <c r="L47" s="120"/>
      <c r="M47" s="50" t="s">
        <v>1170</v>
      </c>
    </row>
    <row r="48" spans="1:18" s="89" customFormat="1" x14ac:dyDescent="0.2">
      <c r="A48" s="43" t="s">
        <v>555</v>
      </c>
      <c r="B48" s="45">
        <v>54667.027000000002</v>
      </c>
      <c r="C48" s="45">
        <v>427730.10600000003</v>
      </c>
      <c r="D48" s="45">
        <v>48208.481</v>
      </c>
      <c r="E48" s="45">
        <v>478546.462</v>
      </c>
      <c r="F48" s="45">
        <v>35541.881999999998</v>
      </c>
      <c r="G48" s="45">
        <v>325650.30200000003</v>
      </c>
      <c r="H48" s="109">
        <f>H49+H50</f>
        <v>100</v>
      </c>
      <c r="I48" s="109">
        <f>I49+I50</f>
        <v>100</v>
      </c>
      <c r="J48" s="105">
        <f t="shared" ref="J48:J53" si="6">D48/B48*100</f>
        <v>88.185664459126329</v>
      </c>
      <c r="K48" s="105">
        <f t="shared" ref="K48:L51" si="7">D48/F48*100</f>
        <v>135.63851514672186</v>
      </c>
      <c r="L48" s="105">
        <f t="shared" si="7"/>
        <v>146.95102662610151</v>
      </c>
      <c r="M48" s="43" t="s">
        <v>556</v>
      </c>
      <c r="R48" s="95"/>
    </row>
    <row r="49" spans="1:18" s="89" customFormat="1" x14ac:dyDescent="0.2">
      <c r="A49" s="47" t="s">
        <v>562</v>
      </c>
      <c r="B49" s="45">
        <v>43873.5</v>
      </c>
      <c r="C49" s="45">
        <v>352365.66</v>
      </c>
      <c r="D49" s="45">
        <v>37541.5</v>
      </c>
      <c r="E49" s="45">
        <v>389907.16</v>
      </c>
      <c r="F49" s="45">
        <v>28783.999</v>
      </c>
      <c r="G49" s="45">
        <v>253575.99</v>
      </c>
      <c r="H49" s="109">
        <f>D49/D48*100</f>
        <v>77.873227326951039</v>
      </c>
      <c r="I49" s="109">
        <f>E49/E48*100</f>
        <v>81.477388500680206</v>
      </c>
      <c r="J49" s="105">
        <f t="shared" si="6"/>
        <v>85.567597752629723</v>
      </c>
      <c r="K49" s="105">
        <f t="shared" si="7"/>
        <v>130.42489335828563</v>
      </c>
      <c r="L49" s="105">
        <f t="shared" si="7"/>
        <v>153.76343793432491</v>
      </c>
      <c r="M49" s="47" t="s">
        <v>830</v>
      </c>
      <c r="R49" s="95"/>
    </row>
    <row r="50" spans="1:18" s="89" customFormat="1" x14ac:dyDescent="0.2">
      <c r="A50" s="47" t="s">
        <v>563</v>
      </c>
      <c r="B50" s="45">
        <v>10793.527</v>
      </c>
      <c r="C50" s="45">
        <v>75364.445999999996</v>
      </c>
      <c r="D50" s="45">
        <v>10666.981</v>
      </c>
      <c r="E50" s="45">
        <v>88639.301999999996</v>
      </c>
      <c r="F50" s="45">
        <v>6757.8829999999998</v>
      </c>
      <c r="G50" s="45">
        <v>72074.312000000005</v>
      </c>
      <c r="H50" s="109">
        <f>D50/D48*100</f>
        <v>22.126772673048958</v>
      </c>
      <c r="I50" s="109">
        <f>E50/E48*100</f>
        <v>18.522611499319787</v>
      </c>
      <c r="J50" s="105">
        <f t="shared" si="6"/>
        <v>98.827575082732452</v>
      </c>
      <c r="K50" s="105">
        <f t="shared" si="7"/>
        <v>157.84500856259277</v>
      </c>
      <c r="L50" s="105">
        <f t="shared" si="7"/>
        <v>122.98320932983722</v>
      </c>
      <c r="M50" s="47" t="s">
        <v>563</v>
      </c>
      <c r="R50" s="95"/>
    </row>
    <row r="51" spans="1:18" s="89" customFormat="1" x14ac:dyDescent="0.2">
      <c r="A51" s="43" t="s">
        <v>557</v>
      </c>
      <c r="B51" s="45">
        <v>54667.027000000002</v>
      </c>
      <c r="C51" s="45">
        <v>427730.10600000003</v>
      </c>
      <c r="D51" s="45">
        <v>48208.481</v>
      </c>
      <c r="E51" s="45">
        <v>478546.462</v>
      </c>
      <c r="F51" s="45">
        <v>35541.881999999998</v>
      </c>
      <c r="G51" s="45">
        <v>325650.30200000003</v>
      </c>
      <c r="H51" s="109">
        <f>H52+H53</f>
        <v>99.999999999999986</v>
      </c>
      <c r="I51" s="109">
        <f>I52+I53</f>
        <v>100</v>
      </c>
      <c r="J51" s="105">
        <f t="shared" si="6"/>
        <v>88.185664459126329</v>
      </c>
      <c r="K51" s="105">
        <f t="shared" si="7"/>
        <v>135.63851514672186</v>
      </c>
      <c r="L51" s="105">
        <f t="shared" si="7"/>
        <v>146.95102662610151</v>
      </c>
      <c r="M51" s="43" t="s">
        <v>558</v>
      </c>
      <c r="R51" s="95"/>
    </row>
    <row r="52" spans="1:18" s="89" customFormat="1" x14ac:dyDescent="0.2">
      <c r="A52" s="47" t="s">
        <v>564</v>
      </c>
      <c r="B52" s="45">
        <v>24626.931</v>
      </c>
      <c r="C52" s="45">
        <v>173154.43</v>
      </c>
      <c r="D52" s="45">
        <v>14288.052</v>
      </c>
      <c r="E52" s="45">
        <v>187457.08199999999</v>
      </c>
      <c r="F52" s="45">
        <v>10156.701999999999</v>
      </c>
      <c r="G52" s="45">
        <v>74256.395000000004</v>
      </c>
      <c r="H52" s="109">
        <f>D52/D51*100</f>
        <v>29.638046467384026</v>
      </c>
      <c r="I52" s="109">
        <f>E52/E51*100</f>
        <v>39.172180109023564</v>
      </c>
      <c r="J52" s="105">
        <f t="shared" si="6"/>
        <v>58.017996639532541</v>
      </c>
      <c r="K52" s="105">
        <f>D52/F52*100</f>
        <v>140.67609741823674</v>
      </c>
      <c r="L52" s="106">
        <f>E52/G52</f>
        <v>2.5244570787472242</v>
      </c>
      <c r="M52" s="47" t="s">
        <v>564</v>
      </c>
      <c r="R52" s="95"/>
    </row>
    <row r="53" spans="1:18" s="89" customFormat="1" x14ac:dyDescent="0.2">
      <c r="A53" s="47" t="s">
        <v>565</v>
      </c>
      <c r="B53" s="45">
        <v>30040.096000000001</v>
      </c>
      <c r="C53" s="45">
        <v>254575.67600000001</v>
      </c>
      <c r="D53" s="45">
        <v>33920.428999999996</v>
      </c>
      <c r="E53" s="45">
        <v>291089.38</v>
      </c>
      <c r="F53" s="45">
        <v>25385.179</v>
      </c>
      <c r="G53" s="45">
        <v>251393.908</v>
      </c>
      <c r="H53" s="109">
        <f>D53/D51*100</f>
        <v>70.361953532615956</v>
      </c>
      <c r="I53" s="109">
        <f>E53/E51*100</f>
        <v>60.827819890976443</v>
      </c>
      <c r="J53" s="105">
        <f t="shared" si="6"/>
        <v>112.91717909290301</v>
      </c>
      <c r="K53" s="105">
        <f>D53/F53*100</f>
        <v>133.62296558948825</v>
      </c>
      <c r="L53" s="105">
        <f>E53/G53*100</f>
        <v>115.79014874139273</v>
      </c>
      <c r="M53" s="47" t="s">
        <v>831</v>
      </c>
      <c r="R53" s="95"/>
    </row>
    <row r="54" spans="1:18" s="89" customFormat="1" x14ac:dyDescent="0.2">
      <c r="A54" s="50" t="s">
        <v>1171</v>
      </c>
      <c r="B54" s="45"/>
      <c r="C54" s="45"/>
      <c r="D54" s="45"/>
      <c r="E54" s="45"/>
      <c r="F54" s="45"/>
      <c r="G54" s="45"/>
      <c r="H54" s="120"/>
      <c r="I54" s="120"/>
      <c r="J54" s="120"/>
      <c r="K54" s="120"/>
      <c r="L54" s="120"/>
      <c r="M54" s="50" t="s">
        <v>1172</v>
      </c>
    </row>
    <row r="55" spans="1:18" s="89" customFormat="1" x14ac:dyDescent="0.2">
      <c r="A55" s="43" t="s">
        <v>555</v>
      </c>
      <c r="B55" s="45">
        <v>55162.947000000022</v>
      </c>
      <c r="C55" s="45">
        <v>363381.00300000003</v>
      </c>
      <c r="D55" s="45">
        <v>42119.002</v>
      </c>
      <c r="E55" s="45">
        <v>406095.96500000003</v>
      </c>
      <c r="F55" s="45">
        <v>43183.291000000128</v>
      </c>
      <c r="G55" s="45">
        <v>420953.87300000002</v>
      </c>
      <c r="H55" s="109">
        <f>H56+H57</f>
        <v>99.999947767043452</v>
      </c>
      <c r="I55" s="109">
        <f>I56+I57</f>
        <v>99.999999999999986</v>
      </c>
      <c r="J55" s="105">
        <f t="shared" ref="J55:J60" si="8">D55/B55*100</f>
        <v>76.353792338179431</v>
      </c>
      <c r="K55" s="105">
        <f t="shared" ref="K55:L58" si="9">D55/F55*100</f>
        <v>97.535414797357319</v>
      </c>
      <c r="L55" s="105">
        <f t="shared" si="9"/>
        <v>96.470418981036431</v>
      </c>
      <c r="M55" s="43" t="s">
        <v>556</v>
      </c>
      <c r="R55" s="95"/>
    </row>
    <row r="56" spans="1:18" s="89" customFormat="1" x14ac:dyDescent="0.2">
      <c r="A56" s="47" t="s">
        <v>562</v>
      </c>
      <c r="B56" s="45">
        <v>54783.020000000019</v>
      </c>
      <c r="C56" s="111">
        <v>358493.69</v>
      </c>
      <c r="D56" s="45">
        <v>41693.962999999989</v>
      </c>
      <c r="E56" s="45">
        <v>400187.65299999999</v>
      </c>
      <c r="F56" s="45">
        <v>41861.510000000126</v>
      </c>
      <c r="G56" s="45">
        <v>403193.5</v>
      </c>
      <c r="H56" s="109">
        <f>D56/D55*100</f>
        <v>98.990861654319318</v>
      </c>
      <c r="I56" s="109">
        <f>E56/E55*100</f>
        <v>98.545094630526535</v>
      </c>
      <c r="J56" s="105">
        <f t="shared" si="8"/>
        <v>76.107456288463055</v>
      </c>
      <c r="K56" s="105">
        <f t="shared" si="9"/>
        <v>99.599758823797487</v>
      </c>
      <c r="L56" s="105">
        <f t="shared" si="9"/>
        <v>99.254490213755915</v>
      </c>
      <c r="M56" s="47" t="s">
        <v>830</v>
      </c>
      <c r="R56" s="95"/>
    </row>
    <row r="57" spans="1:18" s="89" customFormat="1" x14ac:dyDescent="0.2">
      <c r="A57" s="47" t="s">
        <v>563</v>
      </c>
      <c r="B57" s="45">
        <v>379.92700000000002</v>
      </c>
      <c r="C57" s="45">
        <v>4887.3130000000001</v>
      </c>
      <c r="D57" s="45">
        <v>425.017</v>
      </c>
      <c r="E57" s="45">
        <v>5908.3119999999999</v>
      </c>
      <c r="F57" s="45">
        <v>1321.7809999999999</v>
      </c>
      <c r="G57" s="45">
        <v>17760.373</v>
      </c>
      <c r="H57" s="109">
        <f>D57/D55*100</f>
        <v>1.0090861127241333</v>
      </c>
      <c r="I57" s="109">
        <f>E57/E55*100</f>
        <v>1.4549053694734444</v>
      </c>
      <c r="J57" s="105">
        <f t="shared" si="8"/>
        <v>111.86806939227797</v>
      </c>
      <c r="K57" s="105">
        <f t="shared" si="9"/>
        <v>32.154872857152583</v>
      </c>
      <c r="L57" s="105">
        <f t="shared" si="9"/>
        <v>33.266823844296511</v>
      </c>
      <c r="M57" s="47" t="s">
        <v>563</v>
      </c>
      <c r="R57" s="95"/>
    </row>
    <row r="58" spans="1:18" s="89" customFormat="1" x14ac:dyDescent="0.2">
      <c r="A58" s="43" t="s">
        <v>557</v>
      </c>
      <c r="B58" s="45">
        <v>55162.947000000022</v>
      </c>
      <c r="C58" s="45">
        <v>363381.00300000003</v>
      </c>
      <c r="D58" s="45">
        <v>42119.002</v>
      </c>
      <c r="E58" s="45">
        <v>406095.96500000003</v>
      </c>
      <c r="F58" s="45">
        <v>43183.291000000128</v>
      </c>
      <c r="G58" s="45">
        <v>420953.87300000002</v>
      </c>
      <c r="H58" s="109">
        <f>H59+H60</f>
        <v>100</v>
      </c>
      <c r="I58" s="109">
        <f>I59+I60</f>
        <v>100</v>
      </c>
      <c r="J58" s="105">
        <f t="shared" si="8"/>
        <v>76.353792338179431</v>
      </c>
      <c r="K58" s="105">
        <f t="shared" si="9"/>
        <v>97.535414797357319</v>
      </c>
      <c r="L58" s="105">
        <f t="shared" si="9"/>
        <v>96.470418981036431</v>
      </c>
      <c r="M58" s="43" t="s">
        <v>558</v>
      </c>
      <c r="R58" s="95"/>
    </row>
    <row r="59" spans="1:18" s="89" customFormat="1" x14ac:dyDescent="0.2">
      <c r="A59" s="47" t="s">
        <v>564</v>
      </c>
      <c r="B59" s="45">
        <v>1780.6679999999999</v>
      </c>
      <c r="C59" s="45">
        <v>13542.199000000001</v>
      </c>
      <c r="D59" s="45">
        <v>1476.7529999999999</v>
      </c>
      <c r="E59" s="45">
        <v>15018.950999999999</v>
      </c>
      <c r="F59" s="45">
        <v>386.50299999999999</v>
      </c>
      <c r="G59" s="45">
        <v>5737.223</v>
      </c>
      <c r="H59" s="109">
        <f>D59/D58*100</f>
        <v>3.50614432887085</v>
      </c>
      <c r="I59" s="109">
        <f>E59/E58*100</f>
        <v>3.6983748410304931</v>
      </c>
      <c r="J59" s="105">
        <f t="shared" si="8"/>
        <v>82.932528691479817</v>
      </c>
      <c r="K59" s="106">
        <f>D59/F59</f>
        <v>3.8208060480772463</v>
      </c>
      <c r="L59" s="106">
        <f>E59/G59</f>
        <v>2.6178084763307963</v>
      </c>
      <c r="M59" s="47" t="s">
        <v>564</v>
      </c>
      <c r="R59" s="95"/>
    </row>
    <row r="60" spans="1:18" s="89" customFormat="1" x14ac:dyDescent="0.2">
      <c r="A60" s="47" t="s">
        <v>565</v>
      </c>
      <c r="B60" s="45">
        <v>53382.279000000024</v>
      </c>
      <c r="C60" s="45">
        <v>349838.804</v>
      </c>
      <c r="D60" s="45">
        <v>40642.249000000003</v>
      </c>
      <c r="E60" s="45">
        <v>391077.01400000002</v>
      </c>
      <c r="F60" s="45">
        <v>42796.788000000131</v>
      </c>
      <c r="G60" s="45">
        <v>415216.65</v>
      </c>
      <c r="H60" s="109">
        <f>D60/D58*100</f>
        <v>96.493855671129154</v>
      </c>
      <c r="I60" s="109">
        <f>E60/E58*100</f>
        <v>96.3016251589695</v>
      </c>
      <c r="J60" s="105">
        <f t="shared" si="8"/>
        <v>76.134346006471517</v>
      </c>
      <c r="K60" s="105">
        <f>D60/F60*100</f>
        <v>94.9656525625238</v>
      </c>
      <c r="L60" s="105">
        <f>E60/G60*100</f>
        <v>94.186255295879874</v>
      </c>
      <c r="M60" s="47" t="s">
        <v>831</v>
      </c>
      <c r="R60" s="95"/>
    </row>
    <row r="61" spans="1:18" s="89" customFormat="1" x14ac:dyDescent="0.2">
      <c r="A61" s="50" t="s">
        <v>1173</v>
      </c>
      <c r="B61" s="45"/>
      <c r="C61" s="45"/>
      <c r="D61" s="45"/>
      <c r="E61" s="45"/>
      <c r="F61" s="45"/>
      <c r="G61" s="45"/>
      <c r="H61" s="120"/>
      <c r="I61" s="120"/>
      <c r="J61" s="120"/>
      <c r="K61" s="120"/>
      <c r="L61" s="120"/>
      <c r="M61" s="50" t="s">
        <v>1174</v>
      </c>
    </row>
    <row r="62" spans="1:18" s="89" customFormat="1" x14ac:dyDescent="0.2">
      <c r="A62" s="43" t="s">
        <v>555</v>
      </c>
      <c r="B62" s="45">
        <v>16771.339999999982</v>
      </c>
      <c r="C62" s="45">
        <v>114263.98299999999</v>
      </c>
      <c r="D62" s="45">
        <v>14023.389999999985</v>
      </c>
      <c r="E62" s="45">
        <v>128287.37299999998</v>
      </c>
      <c r="F62" s="45">
        <v>14149.084999999992</v>
      </c>
      <c r="G62" s="45">
        <v>129128.84499999999</v>
      </c>
      <c r="H62" s="109">
        <f>H63+H64</f>
        <v>100</v>
      </c>
      <c r="I62" s="109">
        <f>I63+I64</f>
        <v>100</v>
      </c>
      <c r="J62" s="105">
        <f>D62/B62*100</f>
        <v>83.615203078585253</v>
      </c>
      <c r="K62" s="105">
        <f t="shared" ref="K62:L65" si="10">D62/F62*100</f>
        <v>99.111638667800733</v>
      </c>
      <c r="L62" s="105">
        <f t="shared" si="10"/>
        <v>99.348346994043041</v>
      </c>
      <c r="M62" s="43" t="s">
        <v>556</v>
      </c>
      <c r="R62" s="95"/>
    </row>
    <row r="63" spans="1:18" s="89" customFormat="1" x14ac:dyDescent="0.2">
      <c r="A63" s="47" t="s">
        <v>562</v>
      </c>
      <c r="B63" s="45">
        <v>16771.339999999982</v>
      </c>
      <c r="C63" s="45">
        <v>114263.73999999999</v>
      </c>
      <c r="D63" s="45">
        <v>14023.389999999985</v>
      </c>
      <c r="E63" s="45">
        <v>128287.12999999998</v>
      </c>
      <c r="F63" s="45">
        <v>14148.459999999992</v>
      </c>
      <c r="G63" s="45">
        <v>129103.20999999999</v>
      </c>
      <c r="H63" s="109">
        <f>D63/D62*100</f>
        <v>100</v>
      </c>
      <c r="I63" s="109">
        <f>E63/E62*100</f>
        <v>99.999810581513742</v>
      </c>
      <c r="J63" s="105">
        <f>D63/B63*100</f>
        <v>83.615203078585253</v>
      </c>
      <c r="K63" s="105">
        <f t="shared" si="10"/>
        <v>99.1160168668533</v>
      </c>
      <c r="L63" s="105">
        <f t="shared" si="10"/>
        <v>99.367885585493951</v>
      </c>
      <c r="M63" s="47" t="s">
        <v>830</v>
      </c>
      <c r="R63" s="95"/>
    </row>
    <row r="64" spans="1:18" s="89" customFormat="1" x14ac:dyDescent="0.2">
      <c r="A64" s="47" t="s">
        <v>563</v>
      </c>
      <c r="B64" s="45">
        <v>0</v>
      </c>
      <c r="C64" s="45">
        <v>0.24299999999999999</v>
      </c>
      <c r="D64" s="45">
        <v>0</v>
      </c>
      <c r="E64" s="45">
        <v>0.24299999999999999</v>
      </c>
      <c r="F64" s="45">
        <v>0.625</v>
      </c>
      <c r="G64" s="45">
        <v>25.635000000000002</v>
      </c>
      <c r="H64" s="109">
        <f>D64/D62*100</f>
        <v>0</v>
      </c>
      <c r="I64" s="109">
        <f>E64/E62*100</f>
        <v>1.8941848626053014E-4</v>
      </c>
      <c r="J64" s="105">
        <v>0</v>
      </c>
      <c r="K64" s="105">
        <f t="shared" si="10"/>
        <v>0</v>
      </c>
      <c r="L64" s="105">
        <f t="shared" si="10"/>
        <v>0.94792276184903435</v>
      </c>
      <c r="M64" s="47" t="s">
        <v>563</v>
      </c>
      <c r="R64" s="95"/>
    </row>
    <row r="65" spans="1:18" s="89" customFormat="1" x14ac:dyDescent="0.2">
      <c r="A65" s="43" t="s">
        <v>557</v>
      </c>
      <c r="B65" s="45">
        <v>16771.339999999982</v>
      </c>
      <c r="C65" s="45">
        <v>114263.98299999999</v>
      </c>
      <c r="D65" s="45">
        <v>14023.389999999985</v>
      </c>
      <c r="E65" s="45">
        <v>128287.37299999998</v>
      </c>
      <c r="F65" s="45">
        <v>14149.084999999992</v>
      </c>
      <c r="G65" s="45">
        <v>129128.84499999999</v>
      </c>
      <c r="H65" s="109">
        <f>H66+H67</f>
        <v>100</v>
      </c>
      <c r="I65" s="109">
        <f>I66+I67</f>
        <v>100</v>
      </c>
      <c r="J65" s="105">
        <f>D65/B65*100</f>
        <v>83.615203078585253</v>
      </c>
      <c r="K65" s="105">
        <f t="shared" si="10"/>
        <v>99.111638667800733</v>
      </c>
      <c r="L65" s="105">
        <f t="shared" si="10"/>
        <v>99.348346994043041</v>
      </c>
      <c r="M65" s="43" t="s">
        <v>558</v>
      </c>
      <c r="R65" s="95"/>
    </row>
    <row r="66" spans="1:18" s="89" customFormat="1" x14ac:dyDescent="0.2">
      <c r="A66" s="47" t="s">
        <v>564</v>
      </c>
      <c r="B66" s="45">
        <v>1432.4449999999999</v>
      </c>
      <c r="C66" s="45">
        <v>6709.3959999999997</v>
      </c>
      <c r="D66" s="45">
        <v>1207.241</v>
      </c>
      <c r="E66" s="45">
        <v>7916.6369999999997</v>
      </c>
      <c r="F66" s="45">
        <v>126.014</v>
      </c>
      <c r="G66" s="45">
        <v>1095.8320000000001</v>
      </c>
      <c r="H66" s="109">
        <f>D66/D65*100</f>
        <v>8.6087672096404741</v>
      </c>
      <c r="I66" s="109">
        <f>E66/E65*100</f>
        <v>6.1710180938852037</v>
      </c>
      <c r="J66" s="105">
        <f>D66/B66*100</f>
        <v>84.278349255992381</v>
      </c>
      <c r="K66" s="106"/>
      <c r="L66" s="106"/>
      <c r="M66" s="47" t="s">
        <v>564</v>
      </c>
      <c r="R66" s="95"/>
    </row>
    <row r="67" spans="1:18" s="89" customFormat="1" x14ac:dyDescent="0.2">
      <c r="A67" s="47" t="s">
        <v>565</v>
      </c>
      <c r="B67" s="45">
        <v>15338.894999999982</v>
      </c>
      <c r="C67" s="45">
        <v>107554.587</v>
      </c>
      <c r="D67" s="45">
        <v>12816.148999999985</v>
      </c>
      <c r="E67" s="45">
        <v>120370.73599999998</v>
      </c>
      <c r="F67" s="45">
        <v>14023.070999999993</v>
      </c>
      <c r="G67" s="45">
        <v>128033.01299999999</v>
      </c>
      <c r="H67" s="109">
        <f>D67/D65*100</f>
        <v>91.391232790359524</v>
      </c>
      <c r="I67" s="109">
        <f>E67/E65*100</f>
        <v>93.828981906114791</v>
      </c>
      <c r="J67" s="105">
        <f>D67/B67*100</f>
        <v>83.553274209126542</v>
      </c>
      <c r="K67" s="105">
        <f>D67/F67*100</f>
        <v>91.393311778853516</v>
      </c>
      <c r="L67" s="105">
        <f>E67/G67*100</f>
        <v>94.01538960892843</v>
      </c>
      <c r="M67" s="47" t="s">
        <v>831</v>
      </c>
      <c r="R67" s="95"/>
    </row>
    <row r="68" spans="1:18" s="89" customFormat="1" x14ac:dyDescent="0.2">
      <c r="A68" s="50" t="s">
        <v>1175</v>
      </c>
      <c r="B68" s="45"/>
      <c r="C68" s="45"/>
      <c r="D68" s="45"/>
      <c r="E68" s="45"/>
      <c r="F68" s="45"/>
      <c r="G68" s="45"/>
      <c r="H68" s="120"/>
      <c r="I68" s="120"/>
      <c r="J68" s="120"/>
      <c r="K68" s="120"/>
      <c r="L68" s="120"/>
      <c r="M68" s="50" t="s">
        <v>1176</v>
      </c>
    </row>
    <row r="69" spans="1:18" s="89" customFormat="1" x14ac:dyDescent="0.2">
      <c r="A69" s="43" t="s">
        <v>555</v>
      </c>
      <c r="B69" s="45">
        <v>6318.4550000000045</v>
      </c>
      <c r="C69" s="45">
        <v>58623.370999999999</v>
      </c>
      <c r="D69" s="45">
        <v>8872.5420000000067</v>
      </c>
      <c r="E69" s="45">
        <v>68165.309000000008</v>
      </c>
      <c r="F69" s="45">
        <v>8927.4840000000004</v>
      </c>
      <c r="G69" s="45">
        <v>70511.342000000004</v>
      </c>
      <c r="H69" s="109">
        <f>H70+H71</f>
        <v>100</v>
      </c>
      <c r="I69" s="109">
        <f>I70+I71</f>
        <v>100</v>
      </c>
      <c r="J69" s="105">
        <f>D69/B69*100</f>
        <v>140.42265079042267</v>
      </c>
      <c r="K69" s="105">
        <f t="shared" ref="K69:L72" si="11">D69/F69*100</f>
        <v>99.384574646115382</v>
      </c>
      <c r="L69" s="105">
        <f t="shared" si="11"/>
        <v>96.672828890421641</v>
      </c>
      <c r="M69" s="43" t="s">
        <v>556</v>
      </c>
      <c r="R69" s="95"/>
    </row>
    <row r="70" spans="1:18" s="89" customFormat="1" x14ac:dyDescent="0.2">
      <c r="A70" s="47" t="s">
        <v>562</v>
      </c>
      <c r="B70" s="45">
        <v>5909.9500000000044</v>
      </c>
      <c r="C70" s="45">
        <v>52925.52</v>
      </c>
      <c r="D70" s="45">
        <v>8278.0300000000061</v>
      </c>
      <c r="E70" s="45">
        <v>61203.55</v>
      </c>
      <c r="F70" s="45">
        <v>8222.57</v>
      </c>
      <c r="G70" s="45">
        <v>65064.4</v>
      </c>
      <c r="H70" s="109">
        <f>D70/D69*100</f>
        <v>93.299417461196583</v>
      </c>
      <c r="I70" s="109">
        <f>E70/E69*100</f>
        <v>89.786947199197755</v>
      </c>
      <c r="J70" s="105">
        <f>D70/B70*100</f>
        <v>140.06937452939533</v>
      </c>
      <c r="K70" s="105">
        <f t="shared" si="11"/>
        <v>100.67448498462169</v>
      </c>
      <c r="L70" s="105">
        <f t="shared" si="11"/>
        <v>94.066109884975504</v>
      </c>
      <c r="M70" s="47" t="s">
        <v>830</v>
      </c>
      <c r="R70" s="95"/>
    </row>
    <row r="71" spans="1:18" s="89" customFormat="1" x14ac:dyDescent="0.2">
      <c r="A71" s="47" t="s">
        <v>563</v>
      </c>
      <c r="B71" s="45">
        <v>408.505</v>
      </c>
      <c r="C71" s="45">
        <v>5697.8509999999997</v>
      </c>
      <c r="D71" s="45">
        <v>594.51199999999994</v>
      </c>
      <c r="E71" s="45">
        <v>6961.759</v>
      </c>
      <c r="F71" s="45">
        <v>704.91399999999999</v>
      </c>
      <c r="G71" s="45">
        <v>5446.942</v>
      </c>
      <c r="H71" s="109">
        <f>D71/D69*100</f>
        <v>6.7005825388034177</v>
      </c>
      <c r="I71" s="109">
        <f>E71/E69*100</f>
        <v>10.213052800802238</v>
      </c>
      <c r="J71" s="105">
        <f>D71/B71*100</f>
        <v>145.53359200009791</v>
      </c>
      <c r="K71" s="105">
        <f t="shared" si="11"/>
        <v>84.338231330346673</v>
      </c>
      <c r="L71" s="105">
        <f t="shared" si="11"/>
        <v>127.81041178701737</v>
      </c>
      <c r="M71" s="47" t="s">
        <v>563</v>
      </c>
      <c r="R71" s="95"/>
    </row>
    <row r="72" spans="1:18" s="89" customFormat="1" x14ac:dyDescent="0.2">
      <c r="A72" s="43" t="s">
        <v>557</v>
      </c>
      <c r="B72" s="45">
        <v>6318.4550000000045</v>
      </c>
      <c r="C72" s="45">
        <v>58623.370999999999</v>
      </c>
      <c r="D72" s="45">
        <v>8872.5420000000067</v>
      </c>
      <c r="E72" s="45">
        <v>68165.309000000008</v>
      </c>
      <c r="F72" s="45">
        <v>8927.4840000000004</v>
      </c>
      <c r="G72" s="45">
        <v>70511.342000000004</v>
      </c>
      <c r="H72" s="109">
        <f>H73+H74</f>
        <v>100</v>
      </c>
      <c r="I72" s="109">
        <f>I73+I74</f>
        <v>100</v>
      </c>
      <c r="J72" s="105">
        <f>D72/B72*100</f>
        <v>140.42265079042267</v>
      </c>
      <c r="K72" s="105">
        <f t="shared" si="11"/>
        <v>99.384574646115382</v>
      </c>
      <c r="L72" s="105">
        <f t="shared" si="11"/>
        <v>96.672828890421641</v>
      </c>
      <c r="M72" s="43" t="s">
        <v>558</v>
      </c>
      <c r="R72" s="95"/>
    </row>
    <row r="73" spans="1:18" s="89" customFormat="1" x14ac:dyDescent="0.2">
      <c r="A73" s="47" t="s">
        <v>564</v>
      </c>
      <c r="B73" s="45">
        <v>0</v>
      </c>
      <c r="C73" s="45">
        <v>0</v>
      </c>
      <c r="D73" s="45">
        <v>0</v>
      </c>
      <c r="E73" s="45">
        <v>0</v>
      </c>
      <c r="F73" s="45">
        <v>0</v>
      </c>
      <c r="G73" s="45">
        <v>404.89100000000002</v>
      </c>
      <c r="H73" s="109">
        <f>D73/D72*100</f>
        <v>0</v>
      </c>
      <c r="I73" s="109">
        <f>E73/E72*100</f>
        <v>0</v>
      </c>
      <c r="J73" s="105">
        <v>0</v>
      </c>
      <c r="K73" s="105">
        <v>0</v>
      </c>
      <c r="L73" s="105">
        <f>E73/G73*100</f>
        <v>0</v>
      </c>
      <c r="M73" s="47" t="s">
        <v>564</v>
      </c>
      <c r="R73" s="95"/>
    </row>
    <row r="74" spans="1:18" s="89" customFormat="1" x14ac:dyDescent="0.2">
      <c r="A74" s="47" t="s">
        <v>565</v>
      </c>
      <c r="B74" s="45">
        <v>6318.4550000000045</v>
      </c>
      <c r="C74" s="45">
        <v>58623.370999999999</v>
      </c>
      <c r="D74" s="45">
        <v>8872.5420000000067</v>
      </c>
      <c r="E74" s="45">
        <v>68165.309000000008</v>
      </c>
      <c r="F74" s="45">
        <v>8927.4840000000004</v>
      </c>
      <c r="G74" s="45">
        <v>70106.451000000001</v>
      </c>
      <c r="H74" s="109">
        <f>D74/D72*100</f>
        <v>100</v>
      </c>
      <c r="I74" s="109">
        <f>E74/E72*100</f>
        <v>100</v>
      </c>
      <c r="J74" s="105">
        <f>D74/B74*100</f>
        <v>140.42265079042267</v>
      </c>
      <c r="K74" s="105">
        <f>D74/F74*100</f>
        <v>99.384574646115382</v>
      </c>
      <c r="L74" s="105">
        <f>E74/G74*100</f>
        <v>97.23115066828872</v>
      </c>
      <c r="M74" s="47" t="s">
        <v>831</v>
      </c>
      <c r="R74" s="95"/>
    </row>
    <row r="75" spans="1:18" s="89" customFormat="1" x14ac:dyDescent="0.2">
      <c r="A75" s="50" t="s">
        <v>1177</v>
      </c>
      <c r="B75" s="45"/>
      <c r="C75" s="45"/>
      <c r="D75" s="45"/>
      <c r="E75" s="45"/>
      <c r="F75" s="45"/>
      <c r="G75" s="45"/>
      <c r="H75" s="120"/>
      <c r="I75" s="120"/>
      <c r="J75" s="120"/>
      <c r="K75" s="120"/>
      <c r="L75" s="120"/>
      <c r="M75" s="50" t="s">
        <v>1197</v>
      </c>
    </row>
    <row r="76" spans="1:18" s="89" customFormat="1" x14ac:dyDescent="0.2">
      <c r="A76" s="43" t="s">
        <v>555</v>
      </c>
      <c r="B76" s="45">
        <v>16829.096000000001</v>
      </c>
      <c r="C76" s="45">
        <v>104056.68699999999</v>
      </c>
      <c r="D76" s="45">
        <v>12733.437999999996</v>
      </c>
      <c r="E76" s="45">
        <v>116836.47099999999</v>
      </c>
      <c r="F76" s="45">
        <v>11779.485000000006</v>
      </c>
      <c r="G76" s="45">
        <v>111442.908</v>
      </c>
      <c r="H76" s="109">
        <f>H77+H78</f>
        <v>99.999999999999986</v>
      </c>
      <c r="I76" s="109">
        <f>I77+I78</f>
        <v>100</v>
      </c>
      <c r="J76" s="105">
        <f>D76/B76*100</f>
        <v>75.663232297207145</v>
      </c>
      <c r="K76" s="105">
        <f>D76/F76*100</f>
        <v>108.09842705347465</v>
      </c>
      <c r="L76" s="105">
        <f>E76/G76*100</f>
        <v>104.83975436104018</v>
      </c>
      <c r="M76" s="43" t="s">
        <v>556</v>
      </c>
      <c r="R76" s="95"/>
    </row>
    <row r="77" spans="1:18" s="89" customFormat="1" x14ac:dyDescent="0.2">
      <c r="A77" s="47" t="s">
        <v>562</v>
      </c>
      <c r="B77" s="45">
        <v>16433.829999999987</v>
      </c>
      <c r="C77" s="45">
        <v>102045.04</v>
      </c>
      <c r="D77" s="45">
        <v>12008.339999999997</v>
      </c>
      <c r="E77" s="45">
        <v>114053.37999999999</v>
      </c>
      <c r="F77" s="45">
        <v>11618.490000000005</v>
      </c>
      <c r="G77" s="45">
        <v>109266.40999999999</v>
      </c>
      <c r="H77" s="109">
        <f>D77/D76*100</f>
        <v>94.305559896706598</v>
      </c>
      <c r="I77" s="109">
        <f>E77/E76*100</f>
        <v>97.61796040553125</v>
      </c>
      <c r="J77" s="105">
        <f>D77/B77*100</f>
        <v>73.070854450849282</v>
      </c>
      <c r="K77" s="105">
        <f>D77/F77*100</f>
        <v>103.35542742645552</v>
      </c>
      <c r="L77" s="105">
        <f>E77/G77*100</f>
        <v>104.38100785044553</v>
      </c>
      <c r="M77" s="47" t="s">
        <v>830</v>
      </c>
      <c r="R77" s="95"/>
    </row>
    <row r="78" spans="1:18" s="89" customFormat="1" x14ac:dyDescent="0.2">
      <c r="A78" s="47" t="s">
        <v>563</v>
      </c>
      <c r="B78" s="45">
        <v>395.26</v>
      </c>
      <c r="C78" s="45">
        <v>2011.6469999999999</v>
      </c>
      <c r="D78" s="45">
        <v>725.09799999999996</v>
      </c>
      <c r="E78" s="45">
        <v>2783.0909999999999</v>
      </c>
      <c r="F78" s="45">
        <v>160.995</v>
      </c>
      <c r="G78" s="45">
        <v>2176.498</v>
      </c>
      <c r="H78" s="109">
        <f>D78/D76*100</f>
        <v>5.6944401032933936</v>
      </c>
      <c r="I78" s="109">
        <f>E78/E76*100</f>
        <v>2.3820395944687514</v>
      </c>
      <c r="J78" s="105">
        <f>D78/B78*100</f>
        <v>183.44836310276779</v>
      </c>
      <c r="K78" s="106">
        <f>D78/F78</f>
        <v>4.5038541569613963</v>
      </c>
      <c r="L78" s="105">
        <f>E78/G78*100</f>
        <v>127.87013817609756</v>
      </c>
      <c r="M78" s="47" t="s">
        <v>563</v>
      </c>
      <c r="R78" s="95"/>
    </row>
    <row r="79" spans="1:18" s="89" customFormat="1" x14ac:dyDescent="0.2">
      <c r="A79" s="43" t="s">
        <v>557</v>
      </c>
      <c r="B79" s="45">
        <v>16829.096000000001</v>
      </c>
      <c r="C79" s="45">
        <v>104056.68699999999</v>
      </c>
      <c r="D79" s="45">
        <v>12733.437999999996</v>
      </c>
      <c r="E79" s="45">
        <v>116836.47099999999</v>
      </c>
      <c r="F79" s="45">
        <v>11779.485000000006</v>
      </c>
      <c r="G79" s="45">
        <v>111442.908</v>
      </c>
      <c r="H79" s="109">
        <f>H80+H81</f>
        <v>100</v>
      </c>
      <c r="I79" s="109">
        <f>I80+I81</f>
        <v>100</v>
      </c>
      <c r="J79" s="105">
        <f>D79/B79*100</f>
        <v>75.663232297207145</v>
      </c>
      <c r="K79" s="105">
        <f>D79/F79*100</f>
        <v>108.09842705347465</v>
      </c>
      <c r="L79" s="105">
        <f>E79/G79*100</f>
        <v>104.83975436104018</v>
      </c>
      <c r="M79" s="43" t="s">
        <v>558</v>
      </c>
      <c r="R79" s="95"/>
    </row>
    <row r="80" spans="1:18" s="89" customFormat="1" x14ac:dyDescent="0.2">
      <c r="A80" s="47" t="s">
        <v>564</v>
      </c>
      <c r="B80" s="45">
        <v>0</v>
      </c>
      <c r="C80" s="45">
        <v>0</v>
      </c>
      <c r="D80" s="45">
        <v>0</v>
      </c>
      <c r="E80" s="45">
        <v>0</v>
      </c>
      <c r="F80" s="45">
        <v>0</v>
      </c>
      <c r="G80" s="45">
        <v>3.7999999999999999E-2</v>
      </c>
      <c r="H80" s="109">
        <f>D80/D79*100</f>
        <v>0</v>
      </c>
      <c r="I80" s="109">
        <f>E80/E79*100</f>
        <v>0</v>
      </c>
      <c r="J80" s="105">
        <v>0</v>
      </c>
      <c r="K80" s="105">
        <v>0</v>
      </c>
      <c r="L80" s="105">
        <f>E80/G80*100</f>
        <v>0</v>
      </c>
      <c r="M80" s="47" t="s">
        <v>564</v>
      </c>
      <c r="R80" s="95"/>
    </row>
    <row r="81" spans="1:18" s="89" customFormat="1" x14ac:dyDescent="0.2">
      <c r="A81" s="47" t="s">
        <v>565</v>
      </c>
      <c r="B81" s="45">
        <v>16829.096000000001</v>
      </c>
      <c r="C81" s="45">
        <v>104056.68699999999</v>
      </c>
      <c r="D81" s="45">
        <v>12733.437999999996</v>
      </c>
      <c r="E81" s="45">
        <v>116836.47099999999</v>
      </c>
      <c r="F81" s="45">
        <v>11779.485000000006</v>
      </c>
      <c r="G81" s="45">
        <v>111442.87</v>
      </c>
      <c r="H81" s="109">
        <f>D81/D79*100</f>
        <v>100</v>
      </c>
      <c r="I81" s="109">
        <f>E81/E79*100</f>
        <v>100</v>
      </c>
      <c r="J81" s="105">
        <f>D81/B81*100</f>
        <v>75.663232297207145</v>
      </c>
      <c r="K81" s="105">
        <f>D81/F81*100</f>
        <v>108.09842705347465</v>
      </c>
      <c r="L81" s="105">
        <f>E81/G81*100</f>
        <v>104.83979010949736</v>
      </c>
      <c r="M81" s="47" t="s">
        <v>831</v>
      </c>
      <c r="R81" s="95"/>
    </row>
    <row r="82" spans="1:18" s="89" customFormat="1" x14ac:dyDescent="0.2">
      <c r="A82" s="50" t="s">
        <v>1178</v>
      </c>
      <c r="B82" s="45"/>
      <c r="C82" s="45"/>
      <c r="D82" s="45"/>
      <c r="E82" s="45"/>
      <c r="F82" s="45"/>
      <c r="G82" s="45"/>
      <c r="H82" s="120"/>
      <c r="I82" s="120"/>
      <c r="J82" s="120"/>
      <c r="K82" s="120"/>
      <c r="L82" s="120"/>
      <c r="M82" s="50" t="s">
        <v>1179</v>
      </c>
    </row>
    <row r="83" spans="1:18" s="89" customFormat="1" x14ac:dyDescent="0.2">
      <c r="A83" s="43" t="s">
        <v>555</v>
      </c>
      <c r="B83" s="45">
        <v>36315.443000000079</v>
      </c>
      <c r="C83" s="45">
        <v>312133.761</v>
      </c>
      <c r="D83" s="45">
        <v>37721.483999999939</v>
      </c>
      <c r="E83" s="45">
        <v>353025.69599999994</v>
      </c>
      <c r="F83" s="45">
        <v>42903.132999999892</v>
      </c>
      <c r="G83" s="45">
        <v>358884.00199999998</v>
      </c>
      <c r="H83" s="109">
        <f>H84+H85</f>
        <v>100.00000000000001</v>
      </c>
      <c r="I83" s="109">
        <f>I84+I85</f>
        <v>100</v>
      </c>
      <c r="J83" s="105">
        <f t="shared" ref="J83:J88" si="12">D83/B83*100</f>
        <v>103.8717440401315</v>
      </c>
      <c r="K83" s="105">
        <f t="shared" ref="K83:L88" si="13">D83/F83*100</f>
        <v>87.922446129983172</v>
      </c>
      <c r="L83" s="105">
        <f t="shared" si="13"/>
        <v>98.367632447433522</v>
      </c>
      <c r="M83" s="43" t="s">
        <v>556</v>
      </c>
      <c r="R83" s="95"/>
    </row>
    <row r="84" spans="1:18" s="89" customFormat="1" x14ac:dyDescent="0.2">
      <c r="A84" s="47" t="s">
        <v>562</v>
      </c>
      <c r="B84" s="45">
        <v>23756.400000000081</v>
      </c>
      <c r="C84" s="45">
        <v>214637.79</v>
      </c>
      <c r="D84" s="45">
        <v>24955.719999999943</v>
      </c>
      <c r="E84" s="45">
        <v>239593.50999999995</v>
      </c>
      <c r="F84" s="45">
        <v>23776.229999999894</v>
      </c>
      <c r="G84" s="45">
        <v>232626.37999999995</v>
      </c>
      <c r="H84" s="109">
        <f>D84/D83*100</f>
        <v>66.157842570562664</v>
      </c>
      <c r="I84" s="109">
        <f>E84/E83*100</f>
        <v>67.868575209890665</v>
      </c>
      <c r="J84" s="105">
        <f t="shared" si="12"/>
        <v>105.04840800794672</v>
      </c>
      <c r="K84" s="105">
        <f t="shared" si="13"/>
        <v>104.96079487790982</v>
      </c>
      <c r="L84" s="105">
        <f t="shared" si="13"/>
        <v>102.99498706896442</v>
      </c>
      <c r="M84" s="47" t="s">
        <v>830</v>
      </c>
      <c r="R84" s="95"/>
    </row>
    <row r="85" spans="1:18" s="89" customFormat="1" x14ac:dyDescent="0.2">
      <c r="A85" s="47" t="s">
        <v>563</v>
      </c>
      <c r="B85" s="45">
        <v>12559.043</v>
      </c>
      <c r="C85" s="45">
        <v>97495.971000000005</v>
      </c>
      <c r="D85" s="45">
        <v>12765.763999999999</v>
      </c>
      <c r="E85" s="45">
        <v>113432.186</v>
      </c>
      <c r="F85" s="45">
        <v>19126.902999999998</v>
      </c>
      <c r="G85" s="45">
        <v>126257.622</v>
      </c>
      <c r="H85" s="109">
        <f>D85/D83*100</f>
        <v>33.84215742943735</v>
      </c>
      <c r="I85" s="109">
        <f>E85/E83*100</f>
        <v>32.131424790109335</v>
      </c>
      <c r="J85" s="105">
        <f t="shared" si="12"/>
        <v>101.64599324964489</v>
      </c>
      <c r="K85" s="105">
        <f t="shared" si="13"/>
        <v>66.742451718398954</v>
      </c>
      <c r="L85" s="105">
        <f t="shared" si="13"/>
        <v>89.841852082403378</v>
      </c>
      <c r="M85" s="47" t="s">
        <v>563</v>
      </c>
      <c r="R85" s="95"/>
    </row>
    <row r="86" spans="1:18" s="89" customFormat="1" x14ac:dyDescent="0.2">
      <c r="A86" s="43" t="s">
        <v>557</v>
      </c>
      <c r="B86" s="45">
        <v>36315.443000000079</v>
      </c>
      <c r="C86" s="45">
        <v>312133.761</v>
      </c>
      <c r="D86" s="45">
        <v>37721.483999999939</v>
      </c>
      <c r="E86" s="45">
        <v>353025.69599999994</v>
      </c>
      <c r="F86" s="45">
        <v>42903.132999999892</v>
      </c>
      <c r="G86" s="45">
        <v>358884.00199999998</v>
      </c>
      <c r="H86" s="109">
        <f>H87+H88</f>
        <v>100</v>
      </c>
      <c r="I86" s="109">
        <f>I87+I88</f>
        <v>100.00000000000001</v>
      </c>
      <c r="J86" s="105">
        <f t="shared" si="12"/>
        <v>103.8717440401315</v>
      </c>
      <c r="K86" s="105">
        <f t="shared" si="13"/>
        <v>87.922446129983172</v>
      </c>
      <c r="L86" s="105">
        <f t="shared" si="13"/>
        <v>98.367632447433522</v>
      </c>
      <c r="M86" s="43" t="s">
        <v>558</v>
      </c>
      <c r="R86" s="95"/>
    </row>
    <row r="87" spans="1:18" s="89" customFormat="1" x14ac:dyDescent="0.2">
      <c r="A87" s="47" t="s">
        <v>564</v>
      </c>
      <c r="B87" s="45">
        <v>860.22299999999996</v>
      </c>
      <c r="C87" s="45">
        <v>9519.51</v>
      </c>
      <c r="D87" s="45">
        <v>1573.89</v>
      </c>
      <c r="E87" s="45">
        <v>11731.114</v>
      </c>
      <c r="F87" s="45">
        <v>1186.1099999999999</v>
      </c>
      <c r="G87" s="45">
        <v>22267.855</v>
      </c>
      <c r="H87" s="109">
        <f>D87/D86*100</f>
        <v>4.1723968229882011</v>
      </c>
      <c r="I87" s="109">
        <f>E87/E86*100</f>
        <v>3.3230198631206727</v>
      </c>
      <c r="J87" s="105">
        <f t="shared" si="12"/>
        <v>182.9630223790808</v>
      </c>
      <c r="K87" s="105">
        <f t="shared" si="13"/>
        <v>132.69342641070392</v>
      </c>
      <c r="L87" s="105">
        <f t="shared" si="13"/>
        <v>52.681832174675101</v>
      </c>
      <c r="M87" s="47" t="s">
        <v>564</v>
      </c>
      <c r="R87" s="95"/>
    </row>
    <row r="88" spans="1:18" s="89" customFormat="1" x14ac:dyDescent="0.2">
      <c r="A88" s="47" t="s">
        <v>565</v>
      </c>
      <c r="B88" s="45">
        <v>35455.220000000081</v>
      </c>
      <c r="C88" s="45">
        <v>302614.25099999999</v>
      </c>
      <c r="D88" s="45">
        <v>36147.593999999939</v>
      </c>
      <c r="E88" s="45">
        <v>341294.58199999994</v>
      </c>
      <c r="F88" s="45">
        <v>41717.022999999892</v>
      </c>
      <c r="G88" s="45">
        <v>336616.147</v>
      </c>
      <c r="H88" s="109">
        <f>D88/D86*100</f>
        <v>95.827603177011795</v>
      </c>
      <c r="I88" s="109">
        <f>E88/E86*100</f>
        <v>96.676980136879337</v>
      </c>
      <c r="J88" s="105">
        <f t="shared" si="12"/>
        <v>101.952812590078</v>
      </c>
      <c r="K88" s="105">
        <f t="shared" si="13"/>
        <v>86.649505167231212</v>
      </c>
      <c r="L88" s="105">
        <f t="shared" si="13"/>
        <v>101.38984271601205</v>
      </c>
      <c r="M88" s="47" t="s">
        <v>831</v>
      </c>
      <c r="R88" s="95"/>
    </row>
    <row r="89" spans="1:18" s="89" customFormat="1" ht="45" x14ac:dyDescent="0.2">
      <c r="A89" s="50" t="s">
        <v>1180</v>
      </c>
      <c r="B89" s="45"/>
      <c r="C89" s="45"/>
      <c r="D89" s="45"/>
      <c r="E89" s="45"/>
      <c r="F89" s="45"/>
      <c r="G89" s="45"/>
      <c r="H89" s="120"/>
      <c r="I89" s="120"/>
      <c r="J89" s="120"/>
      <c r="K89" s="120"/>
      <c r="L89" s="120"/>
      <c r="M89" s="50" t="s">
        <v>1181</v>
      </c>
    </row>
    <row r="90" spans="1:18" s="89" customFormat="1" x14ac:dyDescent="0.2">
      <c r="A90" s="43" t="s">
        <v>555</v>
      </c>
      <c r="B90" s="45">
        <v>10482.754000000001</v>
      </c>
      <c r="C90" s="45">
        <v>91471.165999999997</v>
      </c>
      <c r="D90" s="45">
        <v>11015.386</v>
      </c>
      <c r="E90" s="45">
        <v>102561.95</v>
      </c>
      <c r="F90" s="45">
        <v>10040.891</v>
      </c>
      <c r="G90" s="45">
        <v>107831.58199999999</v>
      </c>
      <c r="H90" s="109">
        <f>H91+H92</f>
        <v>100</v>
      </c>
      <c r="I90" s="109">
        <f>I91+I92</f>
        <v>100</v>
      </c>
      <c r="J90" s="105">
        <f t="shared" ref="J90:J95" si="14">D90/B90*100</f>
        <v>105.08103118703347</v>
      </c>
      <c r="K90" s="105">
        <f t="shared" ref="K90:L95" si="15">D90/F90*100</f>
        <v>109.70526420414284</v>
      </c>
      <c r="L90" s="105">
        <f t="shared" si="15"/>
        <v>95.11309033748573</v>
      </c>
      <c r="M90" s="43" t="s">
        <v>556</v>
      </c>
      <c r="R90" s="95"/>
    </row>
    <row r="91" spans="1:18" s="89" customFormat="1" x14ac:dyDescent="0.2">
      <c r="A91" s="47" t="s">
        <v>562</v>
      </c>
      <c r="B91" s="45">
        <v>9958.4169999999995</v>
      </c>
      <c r="C91" s="45">
        <v>86070.493000000002</v>
      </c>
      <c r="D91" s="45">
        <v>10489.416999999999</v>
      </c>
      <c r="E91" s="45">
        <v>96559.91</v>
      </c>
      <c r="F91" s="45">
        <v>9479.8320000000003</v>
      </c>
      <c r="G91" s="45">
        <v>102752.32000000001</v>
      </c>
      <c r="H91" s="109">
        <f>D91/D90*100</f>
        <v>95.225142359968132</v>
      </c>
      <c r="I91" s="109">
        <f>E91/E90*100</f>
        <v>94.147888178803157</v>
      </c>
      <c r="J91" s="105">
        <f t="shared" si="14"/>
        <v>105.33217277404631</v>
      </c>
      <c r="K91" s="105">
        <f t="shared" si="15"/>
        <v>110.64981953266681</v>
      </c>
      <c r="L91" s="105">
        <f t="shared" si="15"/>
        <v>93.973459674681791</v>
      </c>
      <c r="M91" s="47" t="s">
        <v>830</v>
      </c>
      <c r="R91" s="95"/>
    </row>
    <row r="92" spans="1:18" s="89" customFormat="1" x14ac:dyDescent="0.2">
      <c r="A92" s="47" t="s">
        <v>563</v>
      </c>
      <c r="B92" s="45">
        <v>524.33699999999999</v>
      </c>
      <c r="C92" s="45">
        <v>5400.6729999999998</v>
      </c>
      <c r="D92" s="45">
        <v>525.96900000000005</v>
      </c>
      <c r="E92" s="45">
        <v>6002.04</v>
      </c>
      <c r="F92" s="45">
        <v>561.05899999999997</v>
      </c>
      <c r="G92" s="45">
        <v>5079.2619999999997</v>
      </c>
      <c r="H92" s="109">
        <f>D92/D90*100</f>
        <v>4.7748576400318612</v>
      </c>
      <c r="I92" s="109">
        <f>E92/E90*100</f>
        <v>5.8521118211968473</v>
      </c>
      <c r="J92" s="105">
        <f t="shared" si="14"/>
        <v>100.31125020740478</v>
      </c>
      <c r="K92" s="105">
        <f t="shared" si="15"/>
        <v>93.745755793953947</v>
      </c>
      <c r="L92" s="105">
        <f t="shared" si="15"/>
        <v>118.16756056293218</v>
      </c>
      <c r="M92" s="47" t="s">
        <v>563</v>
      </c>
      <c r="R92" s="95"/>
    </row>
    <row r="93" spans="1:18" s="89" customFormat="1" x14ac:dyDescent="0.2">
      <c r="A93" s="43" t="s">
        <v>557</v>
      </c>
      <c r="B93" s="45">
        <v>10482.754000000001</v>
      </c>
      <c r="C93" s="45">
        <v>91471.165999999997</v>
      </c>
      <c r="D93" s="45">
        <v>11015.386</v>
      </c>
      <c r="E93" s="45">
        <v>102561.95</v>
      </c>
      <c r="F93" s="45">
        <v>10040.891</v>
      </c>
      <c r="G93" s="45">
        <v>107831.58199999999</v>
      </c>
      <c r="H93" s="109">
        <f>H94+H95</f>
        <v>99.999999999999986</v>
      </c>
      <c r="I93" s="109">
        <f>I94+I95</f>
        <v>99.999999024979545</v>
      </c>
      <c r="J93" s="105">
        <f t="shared" si="14"/>
        <v>105.08103118703347</v>
      </c>
      <c r="K93" s="105">
        <f t="shared" si="15"/>
        <v>109.70526420414284</v>
      </c>
      <c r="L93" s="105">
        <f t="shared" si="15"/>
        <v>95.11309033748573</v>
      </c>
      <c r="M93" s="43" t="s">
        <v>558</v>
      </c>
      <c r="R93" s="95"/>
    </row>
    <row r="94" spans="1:18" s="89" customFormat="1" x14ac:dyDescent="0.2">
      <c r="A94" s="47" t="s">
        <v>564</v>
      </c>
      <c r="B94" s="45">
        <v>321.25900000000001</v>
      </c>
      <c r="C94" s="45">
        <v>3840.4720000000002</v>
      </c>
      <c r="D94" s="45">
        <v>193.66499999999999</v>
      </c>
      <c r="E94" s="45">
        <v>4002.6729999999998</v>
      </c>
      <c r="F94" s="45">
        <v>1462.941</v>
      </c>
      <c r="G94" s="45">
        <v>8030.7790000000005</v>
      </c>
      <c r="H94" s="109">
        <f>D94/D93*100</f>
        <v>1.7581317622460075</v>
      </c>
      <c r="I94" s="109">
        <f>E94/E93*100</f>
        <v>3.9026880826661352</v>
      </c>
      <c r="J94" s="105">
        <f t="shared" si="14"/>
        <v>60.283136036655783</v>
      </c>
      <c r="K94" s="105">
        <f t="shared" si="15"/>
        <v>13.238059497956515</v>
      </c>
      <c r="L94" s="105">
        <f t="shared" si="15"/>
        <v>49.84165297040299</v>
      </c>
      <c r="M94" s="47" t="s">
        <v>564</v>
      </c>
      <c r="R94" s="95"/>
    </row>
    <row r="95" spans="1:18" s="89" customFormat="1" x14ac:dyDescent="0.2">
      <c r="A95" s="47" t="s">
        <v>565</v>
      </c>
      <c r="B95" s="45">
        <v>10161.495000000001</v>
      </c>
      <c r="C95" s="45">
        <v>87630.694000000003</v>
      </c>
      <c r="D95" s="45">
        <v>10821.721</v>
      </c>
      <c r="E95" s="45">
        <v>98559.275999999998</v>
      </c>
      <c r="F95" s="45">
        <v>8577.9490000000005</v>
      </c>
      <c r="G95" s="45">
        <v>99800.804000000004</v>
      </c>
      <c r="H95" s="109">
        <f>D95/D93*100</f>
        <v>98.241868237753977</v>
      </c>
      <c r="I95" s="109">
        <f>E95/E93*100</f>
        <v>96.097310942313413</v>
      </c>
      <c r="J95" s="105">
        <f t="shared" si="14"/>
        <v>106.49733134740507</v>
      </c>
      <c r="K95" s="105">
        <f t="shared" si="15"/>
        <v>126.15744159821887</v>
      </c>
      <c r="L95" s="105">
        <f t="shared" si="15"/>
        <v>98.755993989787896</v>
      </c>
      <c r="M95" s="47" t="s">
        <v>831</v>
      </c>
      <c r="R95" s="95"/>
    </row>
    <row r="96" spans="1:18" s="89" customFormat="1" ht="33.75" x14ac:dyDescent="0.2">
      <c r="A96" s="50" t="s">
        <v>1182</v>
      </c>
      <c r="B96" s="45"/>
      <c r="C96" s="45"/>
      <c r="D96" s="45"/>
      <c r="E96" s="45"/>
      <c r="F96" s="45"/>
      <c r="G96" s="45"/>
      <c r="H96" s="120"/>
      <c r="I96" s="120"/>
      <c r="J96" s="120"/>
      <c r="K96" s="120"/>
      <c r="L96" s="120"/>
      <c r="M96" s="50" t="s">
        <v>1183</v>
      </c>
    </row>
    <row r="97" spans="1:18" s="89" customFormat="1" x14ac:dyDescent="0.2">
      <c r="A97" s="43" t="s">
        <v>555</v>
      </c>
      <c r="B97" s="45">
        <v>6417.9679999999998</v>
      </c>
      <c r="C97" s="45">
        <v>64394.733999999997</v>
      </c>
      <c r="D97" s="45">
        <v>6707.7579999999998</v>
      </c>
      <c r="E97" s="45">
        <v>71103.195999999996</v>
      </c>
      <c r="F97" s="45">
        <v>7274.7079999999996</v>
      </c>
      <c r="G97" s="45">
        <v>78166.396999999997</v>
      </c>
      <c r="H97" s="109">
        <f>H98+H99</f>
        <v>100.00000000000001</v>
      </c>
      <c r="I97" s="109">
        <f>I98+I99</f>
        <v>99.999999999999986</v>
      </c>
      <c r="J97" s="105">
        <f t="shared" ref="J97:J102" si="16">D97/B97*100</f>
        <v>104.51529206752043</v>
      </c>
      <c r="K97" s="105">
        <f t="shared" ref="K97:L102" si="17">D97/F97*100</f>
        <v>92.206560043372193</v>
      </c>
      <c r="L97" s="105">
        <f t="shared" si="17"/>
        <v>90.963890788007035</v>
      </c>
      <c r="M97" s="43" t="s">
        <v>556</v>
      </c>
      <c r="R97" s="95"/>
    </row>
    <row r="98" spans="1:18" s="89" customFormat="1" x14ac:dyDescent="0.2">
      <c r="A98" s="47" t="s">
        <v>562</v>
      </c>
      <c r="B98" s="45">
        <v>6206.1670000000004</v>
      </c>
      <c r="C98" s="45">
        <v>62180.843000000001</v>
      </c>
      <c r="D98" s="45">
        <v>6493.1670000000004</v>
      </c>
      <c r="E98" s="45">
        <v>68674.009999999995</v>
      </c>
      <c r="F98" s="45">
        <v>6994.1679999999997</v>
      </c>
      <c r="G98" s="45">
        <v>74712.679999999993</v>
      </c>
      <c r="H98" s="109">
        <f>D98/D97*100</f>
        <v>96.800853578796392</v>
      </c>
      <c r="I98" s="109">
        <f>E98/E97*100</f>
        <v>96.583576918258345</v>
      </c>
      <c r="J98" s="105">
        <f t="shared" si="16"/>
        <v>104.62443243953959</v>
      </c>
      <c r="K98" s="105">
        <f t="shared" si="17"/>
        <v>92.836874950673192</v>
      </c>
      <c r="L98" s="105">
        <f t="shared" si="17"/>
        <v>91.917476390888396</v>
      </c>
      <c r="M98" s="47" t="s">
        <v>830</v>
      </c>
      <c r="R98" s="95"/>
    </row>
    <row r="99" spans="1:18" s="89" customFormat="1" x14ac:dyDescent="0.2">
      <c r="A99" s="47" t="s">
        <v>563</v>
      </c>
      <c r="B99" s="45">
        <v>211.80099999999999</v>
      </c>
      <c r="C99" s="45">
        <v>2213.8910000000001</v>
      </c>
      <c r="D99" s="45">
        <v>214.59100000000001</v>
      </c>
      <c r="E99" s="45">
        <v>2429.1860000000001</v>
      </c>
      <c r="F99" s="45">
        <v>280.54000000000002</v>
      </c>
      <c r="G99" s="45">
        <v>3453.7170000000001</v>
      </c>
      <c r="H99" s="109">
        <f>D99/D97*100</f>
        <v>3.1991464212036274</v>
      </c>
      <c r="I99" s="109">
        <f>E99/E97*100</f>
        <v>3.4164230817416423</v>
      </c>
      <c r="J99" s="105">
        <f t="shared" si="16"/>
        <v>101.31727423383272</v>
      </c>
      <c r="K99" s="105">
        <f t="shared" si="17"/>
        <v>76.492122335495822</v>
      </c>
      <c r="L99" s="105">
        <f t="shared" si="17"/>
        <v>70.335409647055627</v>
      </c>
      <c r="M99" s="47" t="s">
        <v>563</v>
      </c>
      <c r="R99" s="95"/>
    </row>
    <row r="100" spans="1:18" s="89" customFormat="1" x14ac:dyDescent="0.2">
      <c r="A100" s="43" t="s">
        <v>557</v>
      </c>
      <c r="B100" s="45">
        <v>6417.9679999999998</v>
      </c>
      <c r="C100" s="45">
        <v>64394.733999999997</v>
      </c>
      <c r="D100" s="45">
        <v>6707.7579999999998</v>
      </c>
      <c r="E100" s="45">
        <v>71103.195999999996</v>
      </c>
      <c r="F100" s="45">
        <v>7274.7079999999996</v>
      </c>
      <c r="G100" s="45">
        <v>78166.396999999997</v>
      </c>
      <c r="H100" s="109">
        <f>H101+H102</f>
        <v>100</v>
      </c>
      <c r="I100" s="109">
        <f>I101+I102</f>
        <v>100</v>
      </c>
      <c r="J100" s="105">
        <f t="shared" si="16"/>
        <v>104.51529206752043</v>
      </c>
      <c r="K100" s="105">
        <f t="shared" si="17"/>
        <v>92.206560043372193</v>
      </c>
      <c r="L100" s="105">
        <f t="shared" si="17"/>
        <v>90.963890788007035</v>
      </c>
      <c r="M100" s="43" t="s">
        <v>558</v>
      </c>
      <c r="R100" s="95"/>
    </row>
    <row r="101" spans="1:18" s="89" customFormat="1" x14ac:dyDescent="0.2">
      <c r="A101" s="47" t="s">
        <v>564</v>
      </c>
      <c r="B101" s="45">
        <v>166.291</v>
      </c>
      <c r="C101" s="45">
        <v>1772.4590000000001</v>
      </c>
      <c r="D101" s="45">
        <v>200.33600000000001</v>
      </c>
      <c r="E101" s="45">
        <v>1972.7950000000001</v>
      </c>
      <c r="F101" s="45">
        <v>215.87</v>
      </c>
      <c r="G101" s="45">
        <v>1934.9559999999999</v>
      </c>
      <c r="H101" s="109">
        <f>D101/D100*100</f>
        <v>2.9866313006521708</v>
      </c>
      <c r="I101" s="109">
        <f>E101/E100*100</f>
        <v>2.7745517937055886</v>
      </c>
      <c r="J101" s="105">
        <f t="shared" si="16"/>
        <v>120.47314647214824</v>
      </c>
      <c r="K101" s="105">
        <f t="shared" si="17"/>
        <v>92.804002408857187</v>
      </c>
      <c r="L101" s="105">
        <f t="shared" si="17"/>
        <v>101.95554834321814</v>
      </c>
      <c r="M101" s="47" t="s">
        <v>564</v>
      </c>
      <c r="R101" s="95"/>
    </row>
    <row r="102" spans="1:18" s="89" customFormat="1" x14ac:dyDescent="0.2">
      <c r="A102" s="47" t="s">
        <v>565</v>
      </c>
      <c r="B102" s="45">
        <v>6251.6769999999997</v>
      </c>
      <c r="C102" s="45">
        <v>62622.275000000001</v>
      </c>
      <c r="D102" s="45">
        <v>6507.4219999999996</v>
      </c>
      <c r="E102" s="45">
        <v>69130.400999999998</v>
      </c>
      <c r="F102" s="45">
        <v>7058.8379999999997</v>
      </c>
      <c r="G102" s="45">
        <v>76231.44</v>
      </c>
      <c r="H102" s="109">
        <f>D102/D100*100</f>
        <v>97.013368699347822</v>
      </c>
      <c r="I102" s="109">
        <f>E102/E100*100</f>
        <v>97.225448206294416</v>
      </c>
      <c r="J102" s="105">
        <f t="shared" si="16"/>
        <v>104.0908223505469</v>
      </c>
      <c r="K102" s="105">
        <f t="shared" si="17"/>
        <v>92.188289347340174</v>
      </c>
      <c r="L102" s="105">
        <f t="shared" si="17"/>
        <v>90.684894578929629</v>
      </c>
      <c r="M102" s="47" t="s">
        <v>831</v>
      </c>
      <c r="R102" s="95"/>
    </row>
    <row r="103" spans="1:18" s="89" customFormat="1" x14ac:dyDescent="0.2">
      <c r="A103" s="50" t="s">
        <v>1184</v>
      </c>
      <c r="B103" s="45"/>
      <c r="C103" s="45"/>
      <c r="D103" s="45"/>
      <c r="E103" s="45"/>
      <c r="F103" s="45"/>
      <c r="G103" s="45"/>
      <c r="H103" s="120"/>
      <c r="I103" s="120"/>
      <c r="J103" s="120"/>
      <c r="K103" s="120"/>
      <c r="L103" s="120"/>
      <c r="M103" s="50" t="s">
        <v>1185</v>
      </c>
    </row>
    <row r="104" spans="1:18" s="89" customFormat="1" x14ac:dyDescent="0.2">
      <c r="A104" s="43" t="s">
        <v>555</v>
      </c>
      <c r="B104" s="45">
        <v>5394.25</v>
      </c>
      <c r="C104" s="45">
        <v>51258.231</v>
      </c>
      <c r="D104" s="45">
        <v>6317.018</v>
      </c>
      <c r="E104" s="45">
        <v>58220.186999999998</v>
      </c>
      <c r="F104" s="45">
        <v>6277.1869999999999</v>
      </c>
      <c r="G104" s="45">
        <v>59559.033000000003</v>
      </c>
      <c r="H104" s="109">
        <f>H105+H106</f>
        <v>100</v>
      </c>
      <c r="I104" s="109">
        <f>I105+I106</f>
        <v>100</v>
      </c>
      <c r="J104" s="105">
        <f t="shared" ref="J104:J109" si="18">D104/B104*100</f>
        <v>117.10651156323864</v>
      </c>
      <c r="K104" s="105">
        <f t="shared" ref="K104:L109" si="19">D104/F104*100</f>
        <v>100.63453581994611</v>
      </c>
      <c r="L104" s="105">
        <f t="shared" si="19"/>
        <v>97.752068943093818</v>
      </c>
      <c r="M104" s="43" t="s">
        <v>556</v>
      </c>
      <c r="R104" s="95"/>
    </row>
    <row r="105" spans="1:18" s="89" customFormat="1" x14ac:dyDescent="0.2">
      <c r="A105" s="47" t="s">
        <v>562</v>
      </c>
      <c r="B105" s="45">
        <v>2951.502</v>
      </c>
      <c r="C105" s="45">
        <v>27352.428</v>
      </c>
      <c r="D105" s="45">
        <v>3103.502</v>
      </c>
      <c r="E105" s="45">
        <v>30455.93</v>
      </c>
      <c r="F105" s="45">
        <v>3242.7510000000002</v>
      </c>
      <c r="G105" s="45">
        <v>33344.51</v>
      </c>
      <c r="H105" s="109">
        <f>D105/D104*100</f>
        <v>49.129225213542213</v>
      </c>
      <c r="I105" s="109">
        <f>E105/E104*100</f>
        <v>52.311632046114866</v>
      </c>
      <c r="J105" s="105">
        <f t="shared" si="18"/>
        <v>105.14992027787886</v>
      </c>
      <c r="K105" s="105">
        <f t="shared" si="19"/>
        <v>95.705837420141108</v>
      </c>
      <c r="L105" s="105">
        <f t="shared" si="19"/>
        <v>91.337164648693289</v>
      </c>
      <c r="M105" s="47" t="s">
        <v>830</v>
      </c>
      <c r="R105" s="95"/>
    </row>
    <row r="106" spans="1:18" s="89" customFormat="1" x14ac:dyDescent="0.2">
      <c r="A106" s="47" t="s">
        <v>563</v>
      </c>
      <c r="B106" s="45">
        <v>2442.7489999999998</v>
      </c>
      <c r="C106" s="45">
        <v>23905.803</v>
      </c>
      <c r="D106" s="45">
        <v>3213.5160000000001</v>
      </c>
      <c r="E106" s="45">
        <v>27764.257000000001</v>
      </c>
      <c r="F106" s="45">
        <v>3034.4360000000001</v>
      </c>
      <c r="G106" s="45">
        <v>26214.523000000001</v>
      </c>
      <c r="H106" s="109">
        <f>D106/D104*100</f>
        <v>50.870774786457787</v>
      </c>
      <c r="I106" s="109">
        <f>E106/E104*100</f>
        <v>47.688367953885141</v>
      </c>
      <c r="J106" s="105">
        <f t="shared" si="18"/>
        <v>131.55326232863058</v>
      </c>
      <c r="K106" s="105">
        <f t="shared" si="19"/>
        <v>105.90159093815129</v>
      </c>
      <c r="L106" s="105">
        <f t="shared" si="19"/>
        <v>105.91173831391096</v>
      </c>
      <c r="M106" s="47" t="s">
        <v>563</v>
      </c>
      <c r="R106" s="95"/>
    </row>
    <row r="107" spans="1:18" s="89" customFormat="1" x14ac:dyDescent="0.2">
      <c r="A107" s="43" t="s">
        <v>557</v>
      </c>
      <c r="B107" s="45">
        <v>5394.25</v>
      </c>
      <c r="C107" s="45">
        <v>51258.231</v>
      </c>
      <c r="D107" s="45">
        <v>6317.018</v>
      </c>
      <c r="E107" s="45">
        <v>58220.186999999998</v>
      </c>
      <c r="F107" s="45">
        <v>6277.1869999999999</v>
      </c>
      <c r="G107" s="45">
        <v>59559.033000000003</v>
      </c>
      <c r="H107" s="109">
        <f>H108+H109</f>
        <v>100</v>
      </c>
      <c r="I107" s="109">
        <f>I108+I109</f>
        <v>100.00000000000001</v>
      </c>
      <c r="J107" s="105">
        <f t="shared" si="18"/>
        <v>117.10651156323864</v>
      </c>
      <c r="K107" s="105">
        <f t="shared" si="19"/>
        <v>100.63453581994611</v>
      </c>
      <c r="L107" s="105">
        <f t="shared" si="19"/>
        <v>97.752068943093818</v>
      </c>
      <c r="M107" s="43" t="s">
        <v>558</v>
      </c>
      <c r="R107" s="95"/>
    </row>
    <row r="108" spans="1:18" s="89" customFormat="1" x14ac:dyDescent="0.2">
      <c r="A108" s="47" t="s">
        <v>564</v>
      </c>
      <c r="B108" s="45">
        <v>223.76400000000001</v>
      </c>
      <c r="C108" s="45">
        <v>1943.1379999999999</v>
      </c>
      <c r="D108" s="45">
        <v>293.11700000000002</v>
      </c>
      <c r="E108" s="45">
        <v>2307.2869999999998</v>
      </c>
      <c r="F108" s="45">
        <v>408.36799999999999</v>
      </c>
      <c r="G108" s="45">
        <v>3122.68</v>
      </c>
      <c r="H108" s="109">
        <f>D108/D107*100</f>
        <v>4.640116586655286</v>
      </c>
      <c r="I108" s="109">
        <f>E108/E107*100</f>
        <v>3.9630360513957124</v>
      </c>
      <c r="J108" s="105">
        <f t="shared" si="18"/>
        <v>130.99381491213958</v>
      </c>
      <c r="K108" s="105">
        <f t="shared" si="19"/>
        <v>71.77766132507935</v>
      </c>
      <c r="L108" s="105">
        <f t="shared" si="19"/>
        <v>73.888038479767388</v>
      </c>
      <c r="M108" s="47" t="s">
        <v>564</v>
      </c>
      <c r="R108" s="95"/>
    </row>
    <row r="109" spans="1:18" s="89" customFormat="1" x14ac:dyDescent="0.2">
      <c r="A109" s="47" t="s">
        <v>565</v>
      </c>
      <c r="B109" s="45">
        <v>5170.4870000000001</v>
      </c>
      <c r="C109" s="45">
        <v>49315.093000000001</v>
      </c>
      <c r="D109" s="45">
        <v>6023.9009999999998</v>
      </c>
      <c r="E109" s="45">
        <v>55912.9</v>
      </c>
      <c r="F109" s="45">
        <v>5868.8190000000004</v>
      </c>
      <c r="G109" s="45">
        <v>56436.353000000003</v>
      </c>
      <c r="H109" s="109">
        <f>D109/D107*100</f>
        <v>95.359883413344718</v>
      </c>
      <c r="I109" s="109">
        <f>E109/E107*100</f>
        <v>96.036963948604296</v>
      </c>
      <c r="J109" s="105">
        <f t="shared" si="18"/>
        <v>116.50548584688443</v>
      </c>
      <c r="K109" s="105">
        <f t="shared" si="19"/>
        <v>102.64247372427057</v>
      </c>
      <c r="L109" s="105">
        <f t="shared" si="19"/>
        <v>99.072489676999496</v>
      </c>
      <c r="M109" s="47" t="s">
        <v>831</v>
      </c>
      <c r="R109" s="95"/>
    </row>
    <row r="110" spans="1:18" s="89" customFormat="1" x14ac:dyDescent="0.2">
      <c r="A110" s="50" t="s">
        <v>1186</v>
      </c>
      <c r="B110" s="45"/>
      <c r="C110" s="45"/>
      <c r="D110" s="45"/>
      <c r="E110" s="45"/>
      <c r="F110" s="45"/>
      <c r="G110" s="45"/>
      <c r="H110" s="120"/>
      <c r="I110" s="120"/>
      <c r="J110" s="120"/>
      <c r="K110" s="120"/>
      <c r="L110" s="120"/>
      <c r="M110" s="50" t="s">
        <v>1187</v>
      </c>
    </row>
    <row r="111" spans="1:18" s="89" customFormat="1" x14ac:dyDescent="0.2">
      <c r="A111" s="43" t="s">
        <v>555</v>
      </c>
      <c r="B111" s="45">
        <v>2357.2130000000002</v>
      </c>
      <c r="C111" s="45">
        <v>19190.937999999998</v>
      </c>
      <c r="D111" s="45">
        <v>2486.1109999999999</v>
      </c>
      <c r="E111" s="45">
        <v>21687.87</v>
      </c>
      <c r="F111" s="45">
        <v>2013.2360000000001</v>
      </c>
      <c r="G111" s="45">
        <v>19857.588</v>
      </c>
      <c r="H111" s="109">
        <f>H112+H113</f>
        <v>100</v>
      </c>
      <c r="I111" s="109">
        <f>I112+I113</f>
        <v>100</v>
      </c>
      <c r="J111" s="105">
        <f t="shared" ref="J111:J116" si="20">D111/B111*100</f>
        <v>105.46823727851491</v>
      </c>
      <c r="K111" s="105">
        <f>D111/F111*100</f>
        <v>123.48830440147105</v>
      </c>
      <c r="L111" s="105">
        <f>E111/G111*100</f>
        <v>109.21704086115594</v>
      </c>
      <c r="M111" s="43" t="s">
        <v>556</v>
      </c>
      <c r="R111" s="95"/>
    </row>
    <row r="112" spans="1:18" s="89" customFormat="1" x14ac:dyDescent="0.2">
      <c r="A112" s="47" t="s">
        <v>562</v>
      </c>
      <c r="B112" s="45">
        <v>1749.5820000000001</v>
      </c>
      <c r="C112" s="45">
        <v>14335.573</v>
      </c>
      <c r="D112" s="45">
        <v>1871.5820000000001</v>
      </c>
      <c r="E112" s="45">
        <v>16207.155000000001</v>
      </c>
      <c r="F112" s="45">
        <v>1709.249</v>
      </c>
      <c r="G112" s="45">
        <v>17140.490000000002</v>
      </c>
      <c r="H112" s="109">
        <f>D112/D111*100</f>
        <v>75.281513979062083</v>
      </c>
      <c r="I112" s="109">
        <f>E112/E111*100</f>
        <v>74.729122776925536</v>
      </c>
      <c r="J112" s="105">
        <f t="shared" si="20"/>
        <v>106.97309414477287</v>
      </c>
      <c r="K112" s="105">
        <f>D112/F112*100</f>
        <v>109.4973289438812</v>
      </c>
      <c r="L112" s="105">
        <f>E112/G112*100</f>
        <v>94.554793941130029</v>
      </c>
      <c r="M112" s="47" t="s">
        <v>830</v>
      </c>
      <c r="R112" s="95"/>
    </row>
    <row r="113" spans="1:18" s="89" customFormat="1" x14ac:dyDescent="0.2">
      <c r="A113" s="47" t="s">
        <v>563</v>
      </c>
      <c r="B113" s="45">
        <v>607.63099999999997</v>
      </c>
      <c r="C113" s="45">
        <v>4855.3649999999998</v>
      </c>
      <c r="D113" s="45">
        <v>614.529</v>
      </c>
      <c r="E113" s="45">
        <v>5480.7150000000001</v>
      </c>
      <c r="F113" s="45">
        <v>303.98700000000002</v>
      </c>
      <c r="G113" s="45">
        <v>2717.098</v>
      </c>
      <c r="H113" s="109">
        <f>D113/D111*100</f>
        <v>24.718486020937924</v>
      </c>
      <c r="I113" s="109">
        <f>E113/E111*100</f>
        <v>25.270877223074468</v>
      </c>
      <c r="J113" s="105">
        <f t="shared" si="20"/>
        <v>101.13522845279455</v>
      </c>
      <c r="K113" s="106">
        <f>D113/F113</f>
        <v>2.0215634221200247</v>
      </c>
      <c r="L113" s="106">
        <f>E113/G113</f>
        <v>2.0171208399549814</v>
      </c>
      <c r="M113" s="47" t="s">
        <v>563</v>
      </c>
      <c r="R113" s="95"/>
    </row>
    <row r="114" spans="1:18" s="89" customFormat="1" x14ac:dyDescent="0.2">
      <c r="A114" s="43" t="s">
        <v>557</v>
      </c>
      <c r="B114" s="45">
        <v>2357.2130000000002</v>
      </c>
      <c r="C114" s="45">
        <v>19190.937999999998</v>
      </c>
      <c r="D114" s="45">
        <v>2486.1109999999999</v>
      </c>
      <c r="E114" s="45">
        <v>21687.87</v>
      </c>
      <c r="F114" s="45">
        <v>2013.2360000000001</v>
      </c>
      <c r="G114" s="45">
        <v>19857.588</v>
      </c>
      <c r="H114" s="109">
        <f>H115+H116</f>
        <v>100</v>
      </c>
      <c r="I114" s="109">
        <f>I115+I116</f>
        <v>100</v>
      </c>
      <c r="J114" s="105">
        <f t="shared" si="20"/>
        <v>105.46823727851491</v>
      </c>
      <c r="K114" s="105">
        <f t="shared" ref="K114:L116" si="21">D114/F114*100</f>
        <v>123.48830440147105</v>
      </c>
      <c r="L114" s="105">
        <f t="shared" si="21"/>
        <v>109.21704086115594</v>
      </c>
      <c r="M114" s="43" t="s">
        <v>558</v>
      </c>
      <c r="R114" s="95"/>
    </row>
    <row r="115" spans="1:18" s="89" customFormat="1" x14ac:dyDescent="0.2">
      <c r="A115" s="47" t="s">
        <v>564</v>
      </c>
      <c r="B115" s="45">
        <v>642.64</v>
      </c>
      <c r="C115" s="45">
        <v>2633.74</v>
      </c>
      <c r="D115" s="45">
        <v>311.18599999999998</v>
      </c>
      <c r="E115" s="45">
        <v>3064.9259999999999</v>
      </c>
      <c r="F115" s="45">
        <v>371.31400000000002</v>
      </c>
      <c r="G115" s="45">
        <v>3675.8670000000002</v>
      </c>
      <c r="H115" s="109">
        <f>D115/D114*100</f>
        <v>12.516979330367791</v>
      </c>
      <c r="I115" s="109">
        <f>E115/E114*100</f>
        <v>14.131982532171209</v>
      </c>
      <c r="J115" s="105">
        <f t="shared" si="20"/>
        <v>48.423067347192827</v>
      </c>
      <c r="K115" s="105">
        <f t="shared" si="21"/>
        <v>83.806697296627647</v>
      </c>
      <c r="L115" s="105">
        <f t="shared" si="21"/>
        <v>83.379676141710235</v>
      </c>
      <c r="M115" s="47" t="s">
        <v>564</v>
      </c>
      <c r="R115" s="95"/>
    </row>
    <row r="116" spans="1:18" s="89" customFormat="1" x14ac:dyDescent="0.2">
      <c r="A116" s="47" t="s">
        <v>565</v>
      </c>
      <c r="B116" s="45">
        <v>1714.5730000000001</v>
      </c>
      <c r="C116" s="45">
        <v>16557.198</v>
      </c>
      <c r="D116" s="45">
        <v>2174.9250000000002</v>
      </c>
      <c r="E116" s="45">
        <v>18622.944</v>
      </c>
      <c r="F116" s="45">
        <v>1641.922</v>
      </c>
      <c r="G116" s="45">
        <v>16181.721</v>
      </c>
      <c r="H116" s="109">
        <f>D116/D114*100</f>
        <v>87.483020669632211</v>
      </c>
      <c r="I116" s="109">
        <f>E116/E114*100</f>
        <v>85.868017467828793</v>
      </c>
      <c r="J116" s="105">
        <f t="shared" si="20"/>
        <v>126.84936716022005</v>
      </c>
      <c r="K116" s="105">
        <f t="shared" si="21"/>
        <v>132.4621388835767</v>
      </c>
      <c r="L116" s="105">
        <f t="shared" si="21"/>
        <v>115.08630015311721</v>
      </c>
      <c r="M116" s="47" t="s">
        <v>831</v>
      </c>
      <c r="R116" s="95"/>
    </row>
    <row r="117" spans="1:18" s="89" customFormat="1" x14ac:dyDescent="0.2">
      <c r="A117" s="50" t="s">
        <v>1188</v>
      </c>
      <c r="B117" s="45"/>
      <c r="C117" s="45"/>
      <c r="D117" s="45"/>
      <c r="E117" s="45"/>
      <c r="F117" s="45"/>
      <c r="G117" s="45"/>
      <c r="H117" s="120"/>
      <c r="I117" s="120"/>
      <c r="J117" s="120"/>
      <c r="K117" s="120"/>
      <c r="L117" s="120"/>
      <c r="M117" s="50" t="s">
        <v>1189</v>
      </c>
    </row>
    <row r="118" spans="1:18" s="89" customFormat="1" x14ac:dyDescent="0.2">
      <c r="A118" s="43" t="s">
        <v>555</v>
      </c>
      <c r="B118" s="45">
        <v>437403.4</v>
      </c>
      <c r="C118" s="45">
        <v>3903954.2</v>
      </c>
      <c r="D118" s="45">
        <v>412735.5</v>
      </c>
      <c r="E118" s="45">
        <v>4322211</v>
      </c>
      <c r="F118" s="45">
        <v>412649.8</v>
      </c>
      <c r="G118" s="45">
        <v>4166285.3</v>
      </c>
      <c r="H118" s="109">
        <f>H119+H120</f>
        <v>100</v>
      </c>
      <c r="I118" s="109">
        <f>I119+I120</f>
        <v>100.00000000000001</v>
      </c>
      <c r="J118" s="105">
        <f t="shared" ref="J118:J123" si="22">D118/B118*100</f>
        <v>94.360377628523224</v>
      </c>
      <c r="K118" s="105">
        <f t="shared" ref="K118:L121" si="23">D118/F118*100</f>
        <v>100.0207682155668</v>
      </c>
      <c r="L118" s="105">
        <f t="shared" si="23"/>
        <v>103.74255934897209</v>
      </c>
      <c r="M118" s="43" t="s">
        <v>556</v>
      </c>
      <c r="R118" s="95"/>
    </row>
    <row r="119" spans="1:18" s="89" customFormat="1" x14ac:dyDescent="0.2">
      <c r="A119" s="47" t="s">
        <v>562</v>
      </c>
      <c r="B119" s="45">
        <v>425644.6</v>
      </c>
      <c r="C119" s="45">
        <v>3824430.9</v>
      </c>
      <c r="D119" s="45">
        <v>398259.5</v>
      </c>
      <c r="E119" s="45">
        <v>4222690.4000000004</v>
      </c>
      <c r="F119" s="45">
        <v>394906.9</v>
      </c>
      <c r="G119" s="45">
        <v>4026238.6</v>
      </c>
      <c r="H119" s="109">
        <f>D119/D118*100</f>
        <v>96.492669033800098</v>
      </c>
      <c r="I119" s="109">
        <f>E119/E118*100</f>
        <v>97.697460859731294</v>
      </c>
      <c r="J119" s="105">
        <f t="shared" si="22"/>
        <v>93.566205233192207</v>
      </c>
      <c r="K119" s="105">
        <f t="shared" si="23"/>
        <v>100.84895959022239</v>
      </c>
      <c r="L119" s="105">
        <f t="shared" si="23"/>
        <v>104.87928857470096</v>
      </c>
      <c r="M119" s="47" t="s">
        <v>830</v>
      </c>
      <c r="R119" s="95"/>
    </row>
    <row r="120" spans="1:18" s="89" customFormat="1" x14ac:dyDescent="0.2">
      <c r="A120" s="47" t="s">
        <v>563</v>
      </c>
      <c r="B120" s="45">
        <v>11758.8</v>
      </c>
      <c r="C120" s="45">
        <v>79523.3</v>
      </c>
      <c r="D120" s="45">
        <v>14476</v>
      </c>
      <c r="E120" s="45">
        <v>99520.6</v>
      </c>
      <c r="F120" s="45">
        <v>17742.900000000001</v>
      </c>
      <c r="G120" s="45">
        <v>140046.70000000001</v>
      </c>
      <c r="H120" s="109">
        <f>D120/D118*100</f>
        <v>3.5073309661999028</v>
      </c>
      <c r="I120" s="109">
        <f>E120/E118*100</f>
        <v>2.3025391402687192</v>
      </c>
      <c r="J120" s="105">
        <f t="shared" si="22"/>
        <v>123.10780011565808</v>
      </c>
      <c r="K120" s="105">
        <f t="shared" si="23"/>
        <v>81.587564603306106</v>
      </c>
      <c r="L120" s="105">
        <f t="shared" si="23"/>
        <v>71.062438458028637</v>
      </c>
      <c r="M120" s="47" t="s">
        <v>563</v>
      </c>
      <c r="R120" s="95"/>
    </row>
    <row r="121" spans="1:18" s="89" customFormat="1" x14ac:dyDescent="0.2">
      <c r="A121" s="43" t="s">
        <v>557</v>
      </c>
      <c r="B121" s="45">
        <v>437403.4</v>
      </c>
      <c r="C121" s="45">
        <v>3903954.2</v>
      </c>
      <c r="D121" s="45">
        <v>412735.5</v>
      </c>
      <c r="E121" s="45">
        <v>4322211</v>
      </c>
      <c r="F121" s="45">
        <v>412649.8</v>
      </c>
      <c r="G121" s="45">
        <v>4166285.3</v>
      </c>
      <c r="H121" s="109">
        <f>H122+H123</f>
        <v>100</v>
      </c>
      <c r="I121" s="109">
        <f>I122+I123</f>
        <v>100</v>
      </c>
      <c r="J121" s="105">
        <f t="shared" si="22"/>
        <v>94.360377628523224</v>
      </c>
      <c r="K121" s="105">
        <f t="shared" si="23"/>
        <v>100.0207682155668</v>
      </c>
      <c r="L121" s="105">
        <f t="shared" si="23"/>
        <v>103.74255934897209</v>
      </c>
      <c r="M121" s="43" t="s">
        <v>558</v>
      </c>
      <c r="R121" s="95"/>
    </row>
    <row r="122" spans="1:18" s="89" customFormat="1" x14ac:dyDescent="0.2">
      <c r="A122" s="47" t="s">
        <v>564</v>
      </c>
      <c r="B122" s="45">
        <v>12178.6</v>
      </c>
      <c r="C122" s="45">
        <v>169023</v>
      </c>
      <c r="D122" s="45">
        <v>7423.2</v>
      </c>
      <c r="E122" s="45">
        <v>1017215.7</v>
      </c>
      <c r="F122" s="45">
        <v>14915.5</v>
      </c>
      <c r="G122" s="45">
        <v>158483.4</v>
      </c>
      <c r="H122" s="109">
        <f>D122/D121*100</f>
        <v>1.7985368353340092</v>
      </c>
      <c r="I122" s="109">
        <f>E122/E121*100</f>
        <v>23.534614575734501</v>
      </c>
      <c r="J122" s="105">
        <f t="shared" si="22"/>
        <v>60.952818879017286</v>
      </c>
      <c r="K122" s="105">
        <f>D122/F122*100</f>
        <v>49.768361771311717</v>
      </c>
      <c r="L122" s="106"/>
      <c r="M122" s="47" t="s">
        <v>564</v>
      </c>
      <c r="R122" s="95"/>
    </row>
    <row r="123" spans="1:18" s="89" customFormat="1" x14ac:dyDescent="0.2">
      <c r="A123" s="47" t="s">
        <v>565</v>
      </c>
      <c r="B123" s="45">
        <v>425224.8</v>
      </c>
      <c r="C123" s="45">
        <v>3734931.2</v>
      </c>
      <c r="D123" s="45">
        <v>405312.3</v>
      </c>
      <c r="E123" s="45">
        <v>3304995.3</v>
      </c>
      <c r="F123" s="45">
        <v>397734.3</v>
      </c>
      <c r="G123" s="45">
        <v>4007801.9</v>
      </c>
      <c r="H123" s="109">
        <f>D123/D121*100</f>
        <v>98.201463164665995</v>
      </c>
      <c r="I123" s="109">
        <f>E123/E121*100</f>
        <v>76.465385424265492</v>
      </c>
      <c r="J123" s="105">
        <f t="shared" si="22"/>
        <v>95.317182817182825</v>
      </c>
      <c r="K123" s="105">
        <f>D123/F123*100</f>
        <v>101.90529205049702</v>
      </c>
      <c r="L123" s="105">
        <f>E123/G123*100</f>
        <v>82.464038454595268</v>
      </c>
      <c r="M123" s="47" t="s">
        <v>831</v>
      </c>
      <c r="R123" s="95"/>
    </row>
    <row r="124" spans="1:18" s="89" customFormat="1" x14ac:dyDescent="0.2">
      <c r="A124" s="50" t="s">
        <v>1190</v>
      </c>
      <c r="B124" s="45"/>
      <c r="C124" s="45"/>
      <c r="D124" s="45"/>
      <c r="E124" s="45"/>
      <c r="F124" s="45"/>
      <c r="G124" s="45"/>
      <c r="H124" s="120"/>
      <c r="I124" s="120"/>
      <c r="J124" s="120"/>
      <c r="K124" s="120"/>
      <c r="L124" s="120"/>
      <c r="M124" s="50" t="s">
        <v>1191</v>
      </c>
    </row>
    <row r="125" spans="1:18" s="89" customFormat="1" x14ac:dyDescent="0.2">
      <c r="A125" s="43" t="s">
        <v>555</v>
      </c>
      <c r="B125" s="45">
        <v>29342.556</v>
      </c>
      <c r="C125" s="45">
        <v>254303.459</v>
      </c>
      <c r="D125" s="45">
        <v>27991.697</v>
      </c>
      <c r="E125" s="45">
        <v>282694.50599999999</v>
      </c>
      <c r="F125" s="45">
        <v>23699.644</v>
      </c>
      <c r="G125" s="45">
        <v>189391.72500000001</v>
      </c>
      <c r="H125" s="109">
        <f>H126+H127</f>
        <v>100</v>
      </c>
      <c r="I125" s="109">
        <f>I126+I127</f>
        <v>100</v>
      </c>
      <c r="J125" s="105">
        <f t="shared" ref="J125:J130" si="24">D125/B125*100</f>
        <v>95.396246325643887</v>
      </c>
      <c r="K125" s="105">
        <f t="shared" ref="K125:L130" si="25">D125/F125*100</f>
        <v>118.1102003051185</v>
      </c>
      <c r="L125" s="105">
        <f t="shared" si="25"/>
        <v>149.26444436788353</v>
      </c>
      <c r="M125" s="43" t="s">
        <v>556</v>
      </c>
      <c r="R125" s="95"/>
    </row>
    <row r="126" spans="1:18" s="89" customFormat="1" x14ac:dyDescent="0.2">
      <c r="A126" s="47" t="s">
        <v>562</v>
      </c>
      <c r="B126" s="45">
        <v>26423</v>
      </c>
      <c r="C126" s="45">
        <v>230364</v>
      </c>
      <c r="D126" s="45">
        <v>26035</v>
      </c>
      <c r="E126" s="45">
        <v>256399</v>
      </c>
      <c r="F126" s="45">
        <v>20617</v>
      </c>
      <c r="G126" s="45">
        <v>163425</v>
      </c>
      <c r="H126" s="109">
        <f>D126/D125*100</f>
        <v>93.009723561954814</v>
      </c>
      <c r="I126" s="109">
        <f>E126/E125*100</f>
        <v>90.698260687103698</v>
      </c>
      <c r="J126" s="105">
        <f t="shared" si="24"/>
        <v>98.531582333573027</v>
      </c>
      <c r="K126" s="105">
        <f t="shared" si="25"/>
        <v>126.27928408594849</v>
      </c>
      <c r="L126" s="105">
        <f t="shared" si="25"/>
        <v>156.89092856050175</v>
      </c>
      <c r="M126" s="47" t="s">
        <v>830</v>
      </c>
      <c r="R126" s="95"/>
    </row>
    <row r="127" spans="1:18" s="89" customFormat="1" x14ac:dyDescent="0.2">
      <c r="A127" s="47" t="s">
        <v>563</v>
      </c>
      <c r="B127" s="45">
        <v>2919.556</v>
      </c>
      <c r="C127" s="45">
        <v>23939.458999999999</v>
      </c>
      <c r="D127" s="45">
        <v>1956.6969999999999</v>
      </c>
      <c r="E127" s="45">
        <v>26295.506000000001</v>
      </c>
      <c r="F127" s="45">
        <v>3082.6439999999998</v>
      </c>
      <c r="G127" s="45">
        <v>25966.724999999999</v>
      </c>
      <c r="H127" s="109">
        <f>D127/D125*100</f>
        <v>6.9902764380451812</v>
      </c>
      <c r="I127" s="109">
        <f>E127/E125*100</f>
        <v>9.301739312896304</v>
      </c>
      <c r="J127" s="105">
        <f t="shared" si="24"/>
        <v>67.020362000249349</v>
      </c>
      <c r="K127" s="105">
        <f t="shared" si="25"/>
        <v>63.474634112794078</v>
      </c>
      <c r="L127" s="105">
        <f t="shared" si="25"/>
        <v>101.26616275252272</v>
      </c>
      <c r="M127" s="47" t="s">
        <v>563</v>
      </c>
      <c r="R127" s="95"/>
    </row>
    <row r="128" spans="1:18" s="89" customFormat="1" x14ac:dyDescent="0.2">
      <c r="A128" s="43" t="s">
        <v>557</v>
      </c>
      <c r="B128" s="45">
        <v>29342.556</v>
      </c>
      <c r="C128" s="45">
        <v>254303.459</v>
      </c>
      <c r="D128" s="45">
        <v>27991.697</v>
      </c>
      <c r="E128" s="45">
        <v>282694.50599999999</v>
      </c>
      <c r="F128" s="45">
        <v>23699.644</v>
      </c>
      <c r="G128" s="45">
        <v>189391.72500000001</v>
      </c>
      <c r="H128" s="109">
        <f>H129+H130</f>
        <v>100</v>
      </c>
      <c r="I128" s="109">
        <f>I129+I130</f>
        <v>100</v>
      </c>
      <c r="J128" s="105">
        <f t="shared" si="24"/>
        <v>95.396246325643887</v>
      </c>
      <c r="K128" s="105">
        <f t="shared" si="25"/>
        <v>118.1102003051185</v>
      </c>
      <c r="L128" s="105">
        <f t="shared" si="25"/>
        <v>149.26444436788353</v>
      </c>
      <c r="M128" s="43" t="s">
        <v>558</v>
      </c>
      <c r="R128" s="95"/>
    </row>
    <row r="129" spans="1:18" s="89" customFormat="1" x14ac:dyDescent="0.2">
      <c r="A129" s="47" t="s">
        <v>564</v>
      </c>
      <c r="B129" s="45">
        <v>21854.733</v>
      </c>
      <c r="C129" s="45">
        <v>201254.78400000001</v>
      </c>
      <c r="D129" s="45">
        <v>22589.050999999999</v>
      </c>
      <c r="E129" s="45">
        <v>224072.05</v>
      </c>
      <c r="F129" s="45">
        <v>16470.162</v>
      </c>
      <c r="G129" s="45">
        <v>121155.56299999999</v>
      </c>
      <c r="H129" s="109">
        <f>D129/D128*100</f>
        <v>80.699112311768744</v>
      </c>
      <c r="I129" s="109">
        <f>E129/E128*100</f>
        <v>79.262965938220248</v>
      </c>
      <c r="J129" s="105">
        <f t="shared" si="24"/>
        <v>103.35999529255287</v>
      </c>
      <c r="K129" s="105">
        <f t="shared" si="25"/>
        <v>137.15135892409558</v>
      </c>
      <c r="L129" s="105">
        <f t="shared" si="25"/>
        <v>184.94573790227031</v>
      </c>
      <c r="M129" s="47" t="s">
        <v>564</v>
      </c>
      <c r="R129" s="95"/>
    </row>
    <row r="130" spans="1:18" s="89" customFormat="1" x14ac:dyDescent="0.2">
      <c r="A130" s="48" t="s">
        <v>565</v>
      </c>
      <c r="B130" s="113">
        <v>7487.8230000000003</v>
      </c>
      <c r="C130" s="113">
        <v>53048.675000000003</v>
      </c>
      <c r="D130" s="113">
        <v>5402.6459999999997</v>
      </c>
      <c r="E130" s="113">
        <v>58622.455999999998</v>
      </c>
      <c r="F130" s="113">
        <v>7229.482</v>
      </c>
      <c r="G130" s="113">
        <v>68236.161999999997</v>
      </c>
      <c r="H130" s="121">
        <f>D130/D128*100</f>
        <v>19.300887688231263</v>
      </c>
      <c r="I130" s="121">
        <f>E130/E128*100</f>
        <v>20.737034061779749</v>
      </c>
      <c r="J130" s="107">
        <f t="shared" si="24"/>
        <v>72.152426679957571</v>
      </c>
      <c r="K130" s="107">
        <f t="shared" si="25"/>
        <v>74.730748344072225</v>
      </c>
      <c r="L130" s="107">
        <f t="shared" si="25"/>
        <v>85.911127299334339</v>
      </c>
      <c r="M130" s="48" t="s">
        <v>831</v>
      </c>
      <c r="R130" s="95"/>
    </row>
    <row r="131" spans="1:18" ht="27" customHeight="1" x14ac:dyDescent="0.2">
      <c r="A131" s="168" t="s">
        <v>1206</v>
      </c>
      <c r="B131" s="168"/>
      <c r="C131" s="168"/>
      <c r="D131" s="168"/>
      <c r="E131" s="168"/>
      <c r="F131" s="168"/>
      <c r="G131" s="168"/>
      <c r="H131" s="168"/>
      <c r="I131" s="168"/>
      <c r="J131" s="168"/>
      <c r="K131" s="168"/>
      <c r="L131" s="168"/>
      <c r="M131" s="168"/>
      <c r="N131" s="102"/>
      <c r="O131" s="102"/>
      <c r="P131" s="102"/>
    </row>
    <row r="132" spans="1:18" s="63" customFormat="1" x14ac:dyDescent="0.2">
      <c r="A132" s="172" t="s">
        <v>1232</v>
      </c>
      <c r="B132" s="60"/>
      <c r="C132" s="60"/>
      <c r="D132" s="60"/>
      <c r="E132" s="60"/>
      <c r="F132" s="60"/>
      <c r="G132" s="61"/>
      <c r="H132" s="62"/>
      <c r="I132" s="62"/>
      <c r="J132" s="62"/>
      <c r="K132" s="58"/>
    </row>
    <row r="133" spans="1:18" s="63" customFormat="1" x14ac:dyDescent="0.2">
      <c r="A133" s="55" t="s">
        <v>1226</v>
      </c>
      <c r="B133" s="60"/>
      <c r="C133" s="60"/>
      <c r="D133" s="60"/>
      <c r="E133" s="60"/>
      <c r="F133" s="60"/>
      <c r="G133" s="61"/>
      <c r="H133" s="62"/>
      <c r="I133" s="62"/>
      <c r="J133" s="62"/>
      <c r="K133" s="41"/>
      <c r="L133" s="86"/>
      <c r="M133" s="86"/>
    </row>
    <row r="134" spans="1:18" s="58" customFormat="1" ht="12" x14ac:dyDescent="0.2">
      <c r="A134" s="81" t="s">
        <v>1122</v>
      </c>
      <c r="B134" s="82"/>
      <c r="C134" s="83" t="s">
        <v>1229</v>
      </c>
      <c r="D134" s="83"/>
      <c r="E134" s="83"/>
      <c r="F134" s="83"/>
      <c r="G134" s="84" t="s">
        <v>1151</v>
      </c>
      <c r="H134" s="85"/>
      <c r="I134" s="69"/>
      <c r="J134" s="70"/>
      <c r="K134" s="71"/>
    </row>
    <row r="135" spans="1:18" s="58" customFormat="1" ht="12" x14ac:dyDescent="0.2">
      <c r="A135" s="56" t="s">
        <v>1123</v>
      </c>
      <c r="B135" s="41"/>
      <c r="C135" s="56" t="s">
        <v>1149</v>
      </c>
      <c r="D135" s="64"/>
      <c r="E135" s="64"/>
      <c r="F135" s="64"/>
      <c r="G135" s="67" t="s">
        <v>1215</v>
      </c>
      <c r="H135" s="67"/>
      <c r="I135" s="65"/>
      <c r="J135" s="66"/>
      <c r="K135" s="59"/>
    </row>
    <row r="136" spans="1:18" s="58" customFormat="1" ht="12" x14ac:dyDescent="0.2">
      <c r="A136" s="56"/>
      <c r="B136" s="41"/>
      <c r="C136" s="56" t="s">
        <v>1210</v>
      </c>
      <c r="D136" s="64"/>
      <c r="E136" s="64"/>
      <c r="F136" s="64"/>
      <c r="G136" s="67" t="s">
        <v>1150</v>
      </c>
      <c r="H136" s="67"/>
      <c r="I136" s="65"/>
      <c r="J136" s="66"/>
      <c r="K136" s="59"/>
    </row>
    <row r="137" spans="1:18" x14ac:dyDescent="0.2">
      <c r="M137" s="87"/>
    </row>
    <row r="138" spans="1:18" x14ac:dyDescent="0.2">
      <c r="M138" s="87"/>
    </row>
    <row r="139" spans="1:18" x14ac:dyDescent="0.2">
      <c r="M139" s="87"/>
    </row>
  </sheetData>
  <mergeCells count="19">
    <mergeCell ref="A131:M131"/>
    <mergeCell ref="J3:K3"/>
    <mergeCell ref="L3:L4"/>
    <mergeCell ref="M2:M4"/>
    <mergeCell ref="A1:M1"/>
    <mergeCell ref="E3:E4"/>
    <mergeCell ref="F3:F4"/>
    <mergeCell ref="G3:G4"/>
    <mergeCell ref="H3:H4"/>
    <mergeCell ref="I3:I4"/>
    <mergeCell ref="A2:A4"/>
    <mergeCell ref="B2:C2"/>
    <mergeCell ref="D2:E2"/>
    <mergeCell ref="F2:G2"/>
    <mergeCell ref="H2:I2"/>
    <mergeCell ref="J2:L2"/>
    <mergeCell ref="B3:B4"/>
    <mergeCell ref="C3:C4"/>
    <mergeCell ref="D3:D4"/>
  </mergeCells>
  <pageMargins left="0.70866141732283472" right="0.70866141732283472" top="0.74803149606299213" bottom="0.74803149606299213" header="0.31496062992125984" footer="0.31496062992125984"/>
  <pageSetup paperSize="9" scale="60" firstPageNumber="78" orientation="landscape" useFirstPageNumber="1" r:id="rId1"/>
  <headerFooter>
    <oddFooter>&amp;R&amp;"+,обычный"&amp;8&amp;P</oddFooter>
  </headerFooter>
  <rowBreaks count="2" manualBreakCount="2">
    <brk id="46" max="16383" man="1"/>
    <brk id="9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5</vt:i4>
      </vt:variant>
    </vt:vector>
  </HeadingPairs>
  <TitlesOfParts>
    <vt:vector size="13" baseType="lpstr">
      <vt:lpstr>Обложка</vt:lpstr>
      <vt:lpstr>Усл.обозначения</vt:lpstr>
      <vt:lpstr>Содержание</vt:lpstr>
      <vt:lpstr>Метод.пояснения</vt:lpstr>
      <vt:lpstr>Аннотация</vt:lpstr>
      <vt:lpstr>1</vt:lpstr>
      <vt:lpstr>2</vt:lpstr>
      <vt:lpstr>3</vt:lpstr>
      <vt:lpstr>'1'!Заголовки_для_печати</vt:lpstr>
      <vt:lpstr>'2'!Заголовки_для_печати</vt:lpstr>
      <vt:lpstr>'3'!Заголовки_для_печати</vt:lpstr>
      <vt:lpstr>'1'!Область_печати</vt:lpstr>
      <vt:lpstr>Содержание!Область_печати</vt:lpstr>
    </vt:vector>
  </TitlesOfParts>
  <Company>nsa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nurhanova</dc:creator>
  <cp:lastModifiedBy>Гульфариза Такишева</cp:lastModifiedBy>
  <cp:lastPrinted>2022-12-20T09:17:48Z</cp:lastPrinted>
  <dcterms:created xsi:type="dcterms:W3CDTF">2009-03-11T05:00:38Z</dcterms:created>
  <dcterms:modified xsi:type="dcterms:W3CDTF">2022-12-20T10:01:54Z</dcterms:modified>
</cp:coreProperties>
</file>