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60" windowWidth="17445" windowHeight="7800"/>
  </bookViews>
  <sheets>
    <sheet name="Обложка" sheetId="1" r:id="rId1"/>
    <sheet name="Усл.обозначения" sheetId="2" r:id="rId2"/>
    <sheet name="Содержание" sheetId="3" r:id="rId3"/>
    <sheet name="Метод.пояснения" sheetId="4" r:id="rId4"/>
    <sheet name="Аннотация" sheetId="5" r:id="rId5"/>
    <sheet name="1" sheetId="17" r:id="rId6"/>
    <sheet name="2" sheetId="16" r:id="rId7"/>
    <sheet name="3" sheetId="18" r:id="rId8"/>
  </sheets>
  <definedNames>
    <definedName name="_xlnm._FilterDatabase" localSheetId="5" hidden="1">'1'!$A$6:$N$1884</definedName>
    <definedName name="_xlnm._FilterDatabase" localSheetId="6" hidden="1">'2'!$A$5:$K$5</definedName>
    <definedName name="_xlnm._FilterDatabase" localSheetId="7" hidden="1">'3'!$A$5:$R$136</definedName>
    <definedName name="A1271377">'1'!#REF!</definedName>
    <definedName name="_xlnm.Print_Titles" localSheetId="5">'1'!$2:$4</definedName>
    <definedName name="_xlnm.Print_Titles" localSheetId="6">'2'!$2:$4</definedName>
    <definedName name="_xlnm.Print_Titles" localSheetId="7">'3'!$2:$4</definedName>
    <definedName name="_xlnm.Print_Area" localSheetId="5">'1'!$A$1:$M$1884</definedName>
    <definedName name="_xlnm.Print_Area" localSheetId="2">Содержание!$A$1:$B$551</definedName>
  </definedNames>
  <calcPr calcId="144525"/>
</workbook>
</file>

<file path=xl/calcChain.xml><?xml version="1.0" encoding="utf-8"?>
<calcChain xmlns="http://schemas.openxmlformats.org/spreadsheetml/2006/main">
  <c r="J1505" i="17" l="1"/>
  <c r="L130" i="18"/>
  <c r="K130" i="18"/>
  <c r="J130" i="18"/>
  <c r="I130" i="18"/>
  <c r="H130" i="18"/>
  <c r="L129" i="18"/>
  <c r="K129" i="18"/>
  <c r="J129" i="18"/>
  <c r="I129" i="18"/>
  <c r="I128" i="18" s="1"/>
  <c r="H129" i="18"/>
  <c r="L128" i="18"/>
  <c r="K128" i="18"/>
  <c r="J128" i="18"/>
  <c r="L127" i="18"/>
  <c r="K127" i="18"/>
  <c r="J127" i="18"/>
  <c r="I127" i="18"/>
  <c r="H127" i="18"/>
  <c r="L126" i="18"/>
  <c r="K126" i="18"/>
  <c r="J126" i="18"/>
  <c r="I126" i="18"/>
  <c r="H126" i="18"/>
  <c r="L125" i="18"/>
  <c r="K125" i="18"/>
  <c r="J125" i="18"/>
  <c r="L123" i="18"/>
  <c r="K123" i="18"/>
  <c r="J123" i="18"/>
  <c r="I123" i="18"/>
  <c r="H123" i="18"/>
  <c r="K122" i="18"/>
  <c r="J122" i="18"/>
  <c r="I122" i="18"/>
  <c r="I121" i="18" s="1"/>
  <c r="H122" i="18"/>
  <c r="L121" i="18"/>
  <c r="K121" i="18"/>
  <c r="J121" i="18"/>
  <c r="L120" i="18"/>
  <c r="K120" i="18"/>
  <c r="J120" i="18"/>
  <c r="I120" i="18"/>
  <c r="H120" i="18"/>
  <c r="L119" i="18"/>
  <c r="K119" i="18"/>
  <c r="J119" i="18"/>
  <c r="I119" i="18"/>
  <c r="H119" i="18"/>
  <c r="L118" i="18"/>
  <c r="K118" i="18"/>
  <c r="J118" i="18"/>
  <c r="L116" i="18"/>
  <c r="K116" i="18"/>
  <c r="J116" i="18"/>
  <c r="I116" i="18"/>
  <c r="H116" i="18"/>
  <c r="L115" i="18"/>
  <c r="K115" i="18"/>
  <c r="J115" i="18"/>
  <c r="I115" i="18"/>
  <c r="I114" i="18" s="1"/>
  <c r="H115" i="18"/>
  <c r="L114" i="18"/>
  <c r="K114" i="18"/>
  <c r="J114" i="18"/>
  <c r="H114" i="18"/>
  <c r="L113" i="18"/>
  <c r="K113" i="18"/>
  <c r="J113" i="18"/>
  <c r="I113" i="18"/>
  <c r="H113" i="18"/>
  <c r="L112" i="18"/>
  <c r="K112" i="18"/>
  <c r="J112" i="18"/>
  <c r="I112" i="18"/>
  <c r="H112" i="18"/>
  <c r="L111" i="18"/>
  <c r="K111" i="18"/>
  <c r="J111" i="18"/>
  <c r="L109" i="18"/>
  <c r="K109" i="18"/>
  <c r="J109" i="18"/>
  <c r="I109" i="18"/>
  <c r="H109" i="18"/>
  <c r="L108" i="18"/>
  <c r="K108" i="18"/>
  <c r="J108" i="18"/>
  <c r="I108" i="18"/>
  <c r="H108" i="18"/>
  <c r="L107" i="18"/>
  <c r="K107" i="18"/>
  <c r="J107" i="18"/>
  <c r="L106" i="18"/>
  <c r="K106" i="18"/>
  <c r="J106" i="18"/>
  <c r="I106" i="18"/>
  <c r="H106" i="18"/>
  <c r="L105" i="18"/>
  <c r="K105" i="18"/>
  <c r="J105" i="18"/>
  <c r="I105" i="18"/>
  <c r="I104" i="18" s="1"/>
  <c r="H105" i="18"/>
  <c r="L104" i="18"/>
  <c r="K104" i="18"/>
  <c r="J104" i="18"/>
  <c r="L102" i="18"/>
  <c r="K102" i="18"/>
  <c r="J102" i="18"/>
  <c r="I102" i="18"/>
  <c r="H102" i="18"/>
  <c r="L101" i="18"/>
  <c r="K101" i="18"/>
  <c r="J101" i="18"/>
  <c r="I101" i="18"/>
  <c r="H101" i="18"/>
  <c r="H100" i="18" s="1"/>
  <c r="L100" i="18"/>
  <c r="K100" i="18"/>
  <c r="J100" i="18"/>
  <c r="L99" i="18"/>
  <c r="K99" i="18"/>
  <c r="J99" i="18"/>
  <c r="I99" i="18"/>
  <c r="H99" i="18"/>
  <c r="L98" i="18"/>
  <c r="K98" i="18"/>
  <c r="J98" i="18"/>
  <c r="I98" i="18"/>
  <c r="H98" i="18"/>
  <c r="L97" i="18"/>
  <c r="K97" i="18"/>
  <c r="J97" i="18"/>
  <c r="L95" i="18"/>
  <c r="K95" i="18"/>
  <c r="J95" i="18"/>
  <c r="I95" i="18"/>
  <c r="H95" i="18"/>
  <c r="L94" i="18"/>
  <c r="K94" i="18"/>
  <c r="J94" i="18"/>
  <c r="I94" i="18"/>
  <c r="H94" i="18"/>
  <c r="H93" i="18" s="1"/>
  <c r="L93" i="18"/>
  <c r="K93" i="18"/>
  <c r="J93" i="18"/>
  <c r="L92" i="18"/>
  <c r="K92" i="18"/>
  <c r="J92" i="18"/>
  <c r="I92" i="18"/>
  <c r="H92" i="18"/>
  <c r="L91" i="18"/>
  <c r="K91" i="18"/>
  <c r="J91" i="18"/>
  <c r="I91" i="18"/>
  <c r="H91" i="18"/>
  <c r="L90" i="18"/>
  <c r="K90" i="18"/>
  <c r="J90" i="18"/>
  <c r="L88" i="18"/>
  <c r="K88" i="18"/>
  <c r="J88" i="18"/>
  <c r="I88" i="18"/>
  <c r="H88" i="18"/>
  <c r="L87" i="18"/>
  <c r="K87" i="18"/>
  <c r="J87" i="18"/>
  <c r="I87" i="18"/>
  <c r="H87" i="18"/>
  <c r="L86" i="18"/>
  <c r="K86" i="18"/>
  <c r="J86" i="18"/>
  <c r="L85" i="18"/>
  <c r="K85" i="18"/>
  <c r="J85" i="18"/>
  <c r="I85" i="18"/>
  <c r="H85" i="18"/>
  <c r="L84" i="18"/>
  <c r="K84" i="18"/>
  <c r="J84" i="18"/>
  <c r="I84" i="18"/>
  <c r="H84" i="18"/>
  <c r="L83" i="18"/>
  <c r="K83" i="18"/>
  <c r="J83" i="18"/>
  <c r="L81" i="18"/>
  <c r="K81" i="18"/>
  <c r="J81" i="18"/>
  <c r="I81" i="18"/>
  <c r="H81" i="18"/>
  <c r="L80" i="18"/>
  <c r="I80" i="18"/>
  <c r="H80" i="18"/>
  <c r="L79" i="18"/>
  <c r="K79" i="18"/>
  <c r="J79" i="18"/>
  <c r="L78" i="18"/>
  <c r="K78" i="18"/>
  <c r="J78" i="18"/>
  <c r="I78" i="18"/>
  <c r="H78" i="18"/>
  <c r="L77" i="18"/>
  <c r="K77" i="18"/>
  <c r="J77" i="18"/>
  <c r="I77" i="18"/>
  <c r="I76" i="18" s="1"/>
  <c r="H77" i="18"/>
  <c r="L76" i="18"/>
  <c r="K76" i="18"/>
  <c r="J76" i="18"/>
  <c r="L74" i="18"/>
  <c r="K74" i="18"/>
  <c r="J74" i="18"/>
  <c r="I74" i="18"/>
  <c r="H74" i="18"/>
  <c r="L73" i="18"/>
  <c r="I73" i="18"/>
  <c r="H73" i="18"/>
  <c r="H72" i="18" s="1"/>
  <c r="L72" i="18"/>
  <c r="K72" i="18"/>
  <c r="J72" i="18"/>
  <c r="L71" i="18"/>
  <c r="K71" i="18"/>
  <c r="J71" i="18"/>
  <c r="I71" i="18"/>
  <c r="H71" i="18"/>
  <c r="L70" i="18"/>
  <c r="K70" i="18"/>
  <c r="J70" i="18"/>
  <c r="I70" i="18"/>
  <c r="H70" i="18"/>
  <c r="L69" i="18"/>
  <c r="K69" i="18"/>
  <c r="J69" i="18"/>
  <c r="L67" i="18"/>
  <c r="K67" i="18"/>
  <c r="J67" i="18"/>
  <c r="I67" i="18"/>
  <c r="H67" i="18"/>
  <c r="J66" i="18"/>
  <c r="I66" i="18"/>
  <c r="H66" i="18"/>
  <c r="L65" i="18"/>
  <c r="K65" i="18"/>
  <c r="J65" i="18"/>
  <c r="H65" i="18"/>
  <c r="L64" i="18"/>
  <c r="K64" i="18"/>
  <c r="I64" i="18"/>
  <c r="H64" i="18"/>
  <c r="L63" i="18"/>
  <c r="K63" i="18"/>
  <c r="J63" i="18"/>
  <c r="I63" i="18"/>
  <c r="H63" i="18"/>
  <c r="L62" i="18"/>
  <c r="K62" i="18"/>
  <c r="J62" i="18"/>
  <c r="L60" i="18"/>
  <c r="K60" i="18"/>
  <c r="J60" i="18"/>
  <c r="I60" i="18"/>
  <c r="H60" i="18"/>
  <c r="L59" i="18"/>
  <c r="K59" i="18"/>
  <c r="J59" i="18"/>
  <c r="I59" i="18"/>
  <c r="H59" i="18"/>
  <c r="L58" i="18"/>
  <c r="K58" i="18"/>
  <c r="J58" i="18"/>
  <c r="L57" i="18"/>
  <c r="K57" i="18"/>
  <c r="J57" i="18"/>
  <c r="I57" i="18"/>
  <c r="H57" i="18"/>
  <c r="L56" i="18"/>
  <c r="K56" i="18"/>
  <c r="J56" i="18"/>
  <c r="I56" i="18"/>
  <c r="I55" i="18" s="1"/>
  <c r="H56" i="18"/>
  <c r="L55" i="18"/>
  <c r="K55" i="18"/>
  <c r="J55" i="18"/>
  <c r="L53" i="18"/>
  <c r="K53" i="18"/>
  <c r="J53" i="18"/>
  <c r="I53" i="18"/>
  <c r="H53" i="18"/>
  <c r="L52" i="18"/>
  <c r="K52" i="18"/>
  <c r="J52" i="18"/>
  <c r="I52" i="18"/>
  <c r="H52" i="18"/>
  <c r="L51" i="18"/>
  <c r="K51" i="18"/>
  <c r="J51" i="18"/>
  <c r="L50" i="18"/>
  <c r="K50" i="18"/>
  <c r="J50" i="18"/>
  <c r="I50" i="18"/>
  <c r="H50" i="18"/>
  <c r="L49" i="18"/>
  <c r="K49" i="18"/>
  <c r="J49" i="18"/>
  <c r="I49" i="18"/>
  <c r="H49" i="18"/>
  <c r="L48" i="18"/>
  <c r="K48" i="18"/>
  <c r="J48" i="18"/>
  <c r="L46" i="18"/>
  <c r="K46" i="18"/>
  <c r="J46" i="18"/>
  <c r="I46" i="18"/>
  <c r="H46" i="18"/>
  <c r="L45" i="18"/>
  <c r="K45" i="18"/>
  <c r="J45" i="18"/>
  <c r="I45" i="18"/>
  <c r="I44" i="18" s="1"/>
  <c r="H45" i="18"/>
  <c r="L44" i="18"/>
  <c r="K44" i="18"/>
  <c r="J44" i="18"/>
  <c r="L43" i="18"/>
  <c r="K43" i="18"/>
  <c r="J43" i="18"/>
  <c r="I43" i="18"/>
  <c r="H43" i="18"/>
  <c r="L42" i="18"/>
  <c r="K42" i="18"/>
  <c r="J42" i="18"/>
  <c r="I42" i="18"/>
  <c r="H42" i="18"/>
  <c r="L41" i="18"/>
  <c r="K41" i="18"/>
  <c r="J41" i="18"/>
  <c r="L39" i="18"/>
  <c r="K39" i="18"/>
  <c r="J39" i="18"/>
  <c r="I39" i="18"/>
  <c r="H39" i="18"/>
  <c r="L38" i="18"/>
  <c r="K38" i="18"/>
  <c r="J38" i="18"/>
  <c r="I38" i="18"/>
  <c r="H38" i="18"/>
  <c r="L37" i="18"/>
  <c r="K37" i="18"/>
  <c r="J37" i="18"/>
  <c r="L36" i="18"/>
  <c r="K36" i="18"/>
  <c r="J36" i="18"/>
  <c r="I36" i="18"/>
  <c r="H36" i="18"/>
  <c r="L35" i="18"/>
  <c r="K35" i="18"/>
  <c r="J35" i="18"/>
  <c r="I35" i="18"/>
  <c r="H35" i="18"/>
  <c r="L34" i="18"/>
  <c r="K34" i="18"/>
  <c r="J34" i="18"/>
  <c r="L32" i="18"/>
  <c r="K32" i="18"/>
  <c r="J32" i="18"/>
  <c r="I32" i="18"/>
  <c r="H32" i="18"/>
  <c r="L31" i="18"/>
  <c r="K31" i="18"/>
  <c r="J31" i="18"/>
  <c r="I31" i="18"/>
  <c r="I30" i="18" s="1"/>
  <c r="H31" i="18"/>
  <c r="L30" i="18"/>
  <c r="K30" i="18"/>
  <c r="J30" i="18"/>
  <c r="L29" i="18"/>
  <c r="K29" i="18"/>
  <c r="I29" i="18"/>
  <c r="H29" i="18"/>
  <c r="L28" i="18"/>
  <c r="K28" i="18"/>
  <c r="J28" i="18"/>
  <c r="I28" i="18"/>
  <c r="H28" i="18"/>
  <c r="L27" i="18"/>
  <c r="K27" i="18"/>
  <c r="J27" i="18"/>
  <c r="L25" i="18"/>
  <c r="K25" i="18"/>
  <c r="J25" i="18"/>
  <c r="I25" i="18"/>
  <c r="H25" i="18"/>
  <c r="L24" i="18"/>
  <c r="K24" i="18"/>
  <c r="J24" i="18"/>
  <c r="I24" i="18"/>
  <c r="H24" i="18"/>
  <c r="L23" i="18"/>
  <c r="K23" i="18"/>
  <c r="J23" i="18"/>
  <c r="L22" i="18"/>
  <c r="K22" i="18"/>
  <c r="J22" i="18"/>
  <c r="I22" i="18"/>
  <c r="H22" i="18"/>
  <c r="L21" i="18"/>
  <c r="K21" i="18"/>
  <c r="J21" i="18"/>
  <c r="I21" i="18"/>
  <c r="H21" i="18"/>
  <c r="L20" i="18"/>
  <c r="K20" i="18"/>
  <c r="J20" i="18"/>
  <c r="L18" i="18"/>
  <c r="K18" i="18"/>
  <c r="J18" i="18"/>
  <c r="I18" i="18"/>
  <c r="H18" i="18"/>
  <c r="L17" i="18"/>
  <c r="K17" i="18"/>
  <c r="J17" i="18"/>
  <c r="I17" i="18"/>
  <c r="H17" i="18"/>
  <c r="H16" i="18" s="1"/>
  <c r="L16" i="18"/>
  <c r="K16" i="18"/>
  <c r="J16" i="18"/>
  <c r="L15" i="18"/>
  <c r="K15" i="18"/>
  <c r="J15" i="18"/>
  <c r="I15" i="18"/>
  <c r="H15" i="18"/>
  <c r="L14" i="18"/>
  <c r="K14" i="18"/>
  <c r="J14" i="18"/>
  <c r="I14" i="18"/>
  <c r="I13" i="18" s="1"/>
  <c r="H14" i="18"/>
  <c r="L13" i="18"/>
  <c r="K13" i="18"/>
  <c r="J13" i="18"/>
  <c r="L11" i="18"/>
  <c r="K11" i="18"/>
  <c r="J11" i="18"/>
  <c r="I11" i="18"/>
  <c r="H11" i="18"/>
  <c r="L10" i="18"/>
  <c r="K10" i="18"/>
  <c r="J10" i="18"/>
  <c r="I10" i="18"/>
  <c r="H10" i="18"/>
  <c r="L9" i="18"/>
  <c r="K9" i="18"/>
  <c r="J9" i="18"/>
  <c r="L8" i="18"/>
  <c r="K8" i="18"/>
  <c r="J8" i="18"/>
  <c r="I8" i="18"/>
  <c r="H8" i="18"/>
  <c r="L7" i="18"/>
  <c r="K7" i="18"/>
  <c r="J7" i="18"/>
  <c r="I7" i="18"/>
  <c r="H7" i="18"/>
  <c r="L6" i="18"/>
  <c r="K6" i="18"/>
  <c r="J6" i="18"/>
  <c r="I51" i="18" l="1"/>
  <c r="H6" i="18"/>
  <c r="I93" i="18"/>
  <c r="I111" i="18"/>
  <c r="H125" i="18"/>
  <c r="H104" i="18"/>
  <c r="H128" i="18"/>
  <c r="I6" i="18"/>
  <c r="I16" i="18"/>
  <c r="I20" i="18"/>
  <c r="H20" i="18"/>
  <c r="H51" i="18"/>
  <c r="I62" i="18"/>
  <c r="I107" i="18"/>
  <c r="H111" i="18"/>
  <c r="H37" i="18"/>
  <c r="I58" i="18"/>
  <c r="I69" i="18"/>
  <c r="I86" i="18"/>
  <c r="H86" i="18"/>
  <c r="I97" i="18"/>
  <c r="I118" i="18"/>
  <c r="I125" i="18"/>
  <c r="I9" i="18"/>
  <c r="I23" i="18"/>
  <c r="I37" i="18"/>
  <c r="I41" i="18"/>
  <c r="H41" i="18"/>
  <c r="I65" i="18"/>
  <c r="H69" i="18"/>
  <c r="H97" i="18"/>
  <c r="H107" i="18"/>
  <c r="H13" i="18"/>
  <c r="H23" i="18"/>
  <c r="I34" i="18"/>
  <c r="H34" i="18"/>
  <c r="H44" i="18"/>
  <c r="H62" i="18"/>
  <c r="I79" i="18"/>
  <c r="I83" i="18"/>
  <c r="H121" i="18"/>
  <c r="H55" i="18"/>
  <c r="H9" i="18"/>
  <c r="I27" i="18"/>
  <c r="H27" i="18"/>
  <c r="H30" i="18"/>
  <c r="I48" i="18"/>
  <c r="H48" i="18"/>
  <c r="H58" i="18"/>
  <c r="H76" i="18"/>
  <c r="H79" i="18"/>
  <c r="H83" i="18"/>
  <c r="I90" i="18"/>
  <c r="H90" i="18"/>
  <c r="H118" i="18"/>
  <c r="I72" i="18"/>
  <c r="I100" i="18"/>
  <c r="J41" i="16"/>
  <c r="I41" i="16"/>
  <c r="H41" i="16"/>
  <c r="J40" i="16"/>
  <c r="I40" i="16"/>
  <c r="H40" i="16"/>
  <c r="I36" i="16"/>
  <c r="J36" i="16"/>
  <c r="H37" i="16"/>
  <c r="I37" i="16"/>
  <c r="J37" i="16"/>
  <c r="J93" i="16" l="1"/>
  <c r="I93" i="16"/>
  <c r="H93" i="16"/>
  <c r="J92" i="16"/>
  <c r="I92" i="16"/>
  <c r="H92" i="16"/>
  <c r="J89" i="16"/>
  <c r="I89" i="16"/>
  <c r="H89" i="16"/>
  <c r="J88" i="16"/>
  <c r="I88" i="16"/>
  <c r="H88" i="16"/>
  <c r="J85" i="16"/>
  <c r="J84" i="16"/>
  <c r="I84" i="16"/>
  <c r="H84" i="16"/>
  <c r="J81" i="16"/>
  <c r="I81" i="16"/>
  <c r="H81" i="16"/>
  <c r="J80" i="16"/>
  <c r="I80" i="16"/>
  <c r="H80" i="16"/>
  <c r="J77" i="16"/>
  <c r="J76" i="16"/>
  <c r="I76" i="16"/>
  <c r="J73" i="16"/>
  <c r="H73" i="16"/>
  <c r="J72" i="16"/>
  <c r="H72" i="16"/>
  <c r="J69" i="16"/>
  <c r="I69" i="16"/>
  <c r="H69" i="16"/>
  <c r="J68" i="16"/>
  <c r="I68" i="16"/>
  <c r="H68" i="16"/>
  <c r="J65" i="16"/>
  <c r="I65" i="16"/>
  <c r="H65" i="16"/>
  <c r="J64" i="16"/>
  <c r="I64" i="16"/>
  <c r="H64" i="16"/>
  <c r="J61" i="16"/>
  <c r="I61" i="16"/>
  <c r="H61" i="16"/>
  <c r="J60" i="16"/>
  <c r="I60" i="16"/>
  <c r="H60" i="16"/>
  <c r="J57" i="16"/>
  <c r="I57" i="16"/>
  <c r="H57" i="16"/>
  <c r="J56" i="16"/>
  <c r="J53" i="16"/>
  <c r="I53" i="16"/>
  <c r="H53" i="16"/>
  <c r="J52" i="16"/>
  <c r="I52" i="16"/>
  <c r="H52" i="16"/>
  <c r="J49" i="16"/>
  <c r="H49" i="16"/>
  <c r="J48" i="16"/>
  <c r="I48" i="16"/>
  <c r="H48" i="16"/>
  <c r="J45" i="16"/>
  <c r="I45" i="16"/>
  <c r="H45" i="16"/>
  <c r="J44" i="16"/>
  <c r="I44" i="16"/>
  <c r="H44" i="16"/>
  <c r="H36" i="16"/>
  <c r="J32" i="16"/>
  <c r="I32" i="16"/>
  <c r="H32" i="16"/>
  <c r="J31" i="16"/>
  <c r="I31" i="16"/>
  <c r="H31" i="16"/>
  <c r="J28" i="16"/>
  <c r="I28" i="16"/>
  <c r="H28" i="16"/>
  <c r="J27" i="16"/>
  <c r="I27" i="16"/>
  <c r="J24" i="16"/>
  <c r="H24" i="16"/>
  <c r="J23" i="16"/>
  <c r="J19" i="16"/>
  <c r="I19" i="16"/>
  <c r="H19" i="16"/>
  <c r="J16" i="16"/>
  <c r="I16" i="16"/>
  <c r="H16" i="16"/>
  <c r="J15" i="16"/>
  <c r="I15" i="16"/>
  <c r="H15" i="16"/>
  <c r="J12" i="16"/>
  <c r="I12" i="16"/>
  <c r="H12" i="16"/>
  <c r="J11" i="16"/>
  <c r="I11" i="16"/>
  <c r="H11" i="16"/>
  <c r="J8" i="16"/>
  <c r="I8" i="16"/>
  <c r="H8" i="16"/>
  <c r="J7" i="16"/>
  <c r="I7" i="16"/>
  <c r="H7" i="16"/>
  <c r="K1881" i="17" l="1"/>
  <c r="L1884" i="17"/>
  <c r="K1884" i="17"/>
  <c r="J1884" i="17"/>
  <c r="I1884" i="17"/>
  <c r="H1884" i="17"/>
  <c r="L1883" i="17"/>
  <c r="K1883" i="17"/>
  <c r="J1883" i="17"/>
  <c r="I1883" i="17"/>
  <c r="H1883" i="17"/>
  <c r="L1882" i="17"/>
  <c r="K1882" i="17"/>
  <c r="J1882" i="17"/>
  <c r="J1881" i="17"/>
  <c r="I1881" i="17"/>
  <c r="H1881" i="17"/>
  <c r="L1880" i="17"/>
  <c r="K1880" i="17"/>
  <c r="J1880" i="17"/>
  <c r="I1880" i="17"/>
  <c r="H1880" i="17"/>
  <c r="L1879" i="17"/>
  <c r="K1879" i="17"/>
  <c r="J1879" i="17"/>
  <c r="I1882" i="17" l="1"/>
  <c r="H1882" i="17"/>
  <c r="H1879" i="17"/>
  <c r="I1879" i="17"/>
  <c r="L1876" i="17"/>
  <c r="K1876" i="17"/>
  <c r="J1876" i="17"/>
  <c r="I1876" i="17"/>
  <c r="H1876" i="17"/>
  <c r="L1875" i="17"/>
  <c r="K1875" i="17"/>
  <c r="J1875" i="17"/>
  <c r="I1875" i="17"/>
  <c r="H1875" i="17"/>
  <c r="L1874" i="17"/>
  <c r="K1874" i="17"/>
  <c r="J1874" i="17"/>
  <c r="L1873" i="17"/>
  <c r="K1873" i="17"/>
  <c r="J1873" i="17"/>
  <c r="I1873" i="17"/>
  <c r="H1873" i="17"/>
  <c r="L1872" i="17"/>
  <c r="K1872" i="17"/>
  <c r="J1872" i="17"/>
  <c r="I1872" i="17"/>
  <c r="H1872" i="17"/>
  <c r="L1871" i="17"/>
  <c r="K1871" i="17"/>
  <c r="J1871" i="17"/>
  <c r="L1869" i="17"/>
  <c r="K1869" i="17"/>
  <c r="J1869" i="17"/>
  <c r="I1869" i="17"/>
  <c r="H1869" i="17"/>
  <c r="L1868" i="17"/>
  <c r="K1868" i="17"/>
  <c r="J1868" i="17"/>
  <c r="I1868" i="17"/>
  <c r="H1868" i="17"/>
  <c r="L1867" i="17"/>
  <c r="K1867" i="17"/>
  <c r="J1867" i="17"/>
  <c r="L1866" i="17"/>
  <c r="K1866" i="17"/>
  <c r="J1866" i="17"/>
  <c r="I1866" i="17"/>
  <c r="H1866" i="17"/>
  <c r="L1865" i="17"/>
  <c r="K1865" i="17"/>
  <c r="J1865" i="17"/>
  <c r="I1865" i="17"/>
  <c r="I1864" i="17" s="1"/>
  <c r="H1865" i="17"/>
  <c r="L1864" i="17"/>
  <c r="K1864" i="17"/>
  <c r="J1864" i="17"/>
  <c r="L1862" i="17"/>
  <c r="K1862" i="17"/>
  <c r="J1862" i="17"/>
  <c r="I1862" i="17"/>
  <c r="H1862" i="17"/>
  <c r="L1861" i="17"/>
  <c r="K1861" i="17"/>
  <c r="J1861" i="17"/>
  <c r="I1861" i="17"/>
  <c r="H1861" i="17"/>
  <c r="L1860" i="17"/>
  <c r="K1860" i="17"/>
  <c r="J1860" i="17"/>
  <c r="L1859" i="17"/>
  <c r="K1859" i="17"/>
  <c r="J1859" i="17"/>
  <c r="I1859" i="17"/>
  <c r="H1859" i="17"/>
  <c r="L1858" i="17"/>
  <c r="K1858" i="17"/>
  <c r="J1858" i="17"/>
  <c r="I1858" i="17"/>
  <c r="H1858" i="17"/>
  <c r="L1857" i="17"/>
  <c r="K1857" i="17"/>
  <c r="J1857" i="17"/>
  <c r="L1855" i="17"/>
  <c r="K1855" i="17"/>
  <c r="J1855" i="17"/>
  <c r="I1855" i="17"/>
  <c r="H1855" i="17"/>
  <c r="L1854" i="17"/>
  <c r="K1854" i="17"/>
  <c r="J1854" i="17"/>
  <c r="I1854" i="17"/>
  <c r="I1853" i="17" s="1"/>
  <c r="H1854" i="17"/>
  <c r="L1853" i="17"/>
  <c r="K1853" i="17"/>
  <c r="J1853" i="17"/>
  <c r="L1852" i="17"/>
  <c r="K1852" i="17"/>
  <c r="J1852" i="17"/>
  <c r="I1852" i="17"/>
  <c r="H1852" i="17"/>
  <c r="L1851" i="17"/>
  <c r="K1851" i="17"/>
  <c r="J1851" i="17"/>
  <c r="I1851" i="17"/>
  <c r="H1851" i="17"/>
  <c r="L1850" i="17"/>
  <c r="K1850" i="17"/>
  <c r="J1850" i="17"/>
  <c r="L1848" i="17"/>
  <c r="K1848" i="17"/>
  <c r="J1848" i="17"/>
  <c r="I1848" i="17"/>
  <c r="H1848" i="17"/>
  <c r="L1847" i="17"/>
  <c r="J1847" i="17"/>
  <c r="I1847" i="17"/>
  <c r="H1847" i="17"/>
  <c r="L1846" i="17"/>
  <c r="K1846" i="17"/>
  <c r="J1846" i="17"/>
  <c r="L1845" i="17"/>
  <c r="K1845" i="17"/>
  <c r="J1845" i="17"/>
  <c r="I1845" i="17"/>
  <c r="H1845" i="17"/>
  <c r="L1844" i="17"/>
  <c r="K1844" i="17"/>
  <c r="J1844" i="17"/>
  <c r="I1844" i="17"/>
  <c r="H1844" i="17"/>
  <c r="L1843" i="17"/>
  <c r="K1843" i="17"/>
  <c r="J1843" i="17"/>
  <c r="L1841" i="17"/>
  <c r="K1841" i="17"/>
  <c r="J1841" i="17"/>
  <c r="I1841" i="17"/>
  <c r="H1841" i="17"/>
  <c r="L1840" i="17"/>
  <c r="K1840" i="17"/>
  <c r="J1840" i="17"/>
  <c r="I1840" i="17"/>
  <c r="I1839" i="17" s="1"/>
  <c r="H1840" i="17"/>
  <c r="L1839" i="17"/>
  <c r="K1839" i="17"/>
  <c r="J1839" i="17"/>
  <c r="L1838" i="17"/>
  <c r="K1838" i="17"/>
  <c r="J1838" i="17"/>
  <c r="I1838" i="17"/>
  <c r="H1838" i="17"/>
  <c r="L1837" i="17"/>
  <c r="K1837" i="17"/>
  <c r="I1837" i="17"/>
  <c r="H1837" i="17"/>
  <c r="H1836" i="17" s="1"/>
  <c r="L1836" i="17"/>
  <c r="K1836" i="17"/>
  <c r="J1836" i="17"/>
  <c r="L1834" i="17"/>
  <c r="K1834" i="17"/>
  <c r="J1834" i="17"/>
  <c r="I1834" i="17"/>
  <c r="H1834" i="17"/>
  <c r="L1833" i="17"/>
  <c r="K1833" i="17"/>
  <c r="J1833" i="17"/>
  <c r="I1833" i="17"/>
  <c r="H1833" i="17"/>
  <c r="L1832" i="17"/>
  <c r="K1832" i="17"/>
  <c r="J1832" i="17"/>
  <c r="L1831" i="17"/>
  <c r="K1831" i="17"/>
  <c r="J1831" i="17"/>
  <c r="I1831" i="17"/>
  <c r="H1831" i="17"/>
  <c r="L1830" i="17"/>
  <c r="K1830" i="17"/>
  <c r="J1830" i="17"/>
  <c r="I1830" i="17"/>
  <c r="H1830" i="17"/>
  <c r="L1829" i="17"/>
  <c r="K1829" i="17"/>
  <c r="J1829" i="17"/>
  <c r="L1827" i="17"/>
  <c r="K1827" i="17"/>
  <c r="J1827" i="17"/>
  <c r="I1827" i="17"/>
  <c r="H1827" i="17"/>
  <c r="L1826" i="17"/>
  <c r="K1826" i="17"/>
  <c r="J1826" i="17"/>
  <c r="I1826" i="17"/>
  <c r="H1826" i="17"/>
  <c r="L1825" i="17"/>
  <c r="K1825" i="17"/>
  <c r="J1825" i="17"/>
  <c r="L1824" i="17"/>
  <c r="K1824" i="17"/>
  <c r="J1824" i="17"/>
  <c r="I1824" i="17"/>
  <c r="H1824" i="17"/>
  <c r="L1823" i="17"/>
  <c r="K1823" i="17"/>
  <c r="J1823" i="17"/>
  <c r="I1823" i="17"/>
  <c r="I1822" i="17" s="1"/>
  <c r="H1823" i="17"/>
  <c r="L1822" i="17"/>
  <c r="K1822" i="17"/>
  <c r="J1822" i="17"/>
  <c r="L1820" i="17"/>
  <c r="K1820" i="17"/>
  <c r="J1820" i="17"/>
  <c r="I1820" i="17"/>
  <c r="H1820" i="17"/>
  <c r="L1819" i="17"/>
  <c r="K1819" i="17"/>
  <c r="J1819" i="17"/>
  <c r="I1819" i="17"/>
  <c r="H1819" i="17"/>
  <c r="L1818" i="17"/>
  <c r="K1818" i="17"/>
  <c r="J1818" i="17"/>
  <c r="L1817" i="17"/>
  <c r="K1817" i="17"/>
  <c r="J1817" i="17"/>
  <c r="I1817" i="17"/>
  <c r="H1817" i="17"/>
  <c r="L1816" i="17"/>
  <c r="K1816" i="17"/>
  <c r="J1816" i="17"/>
  <c r="I1816" i="17"/>
  <c r="H1816" i="17"/>
  <c r="L1815" i="17"/>
  <c r="K1815" i="17"/>
  <c r="J1815" i="17"/>
  <c r="L1813" i="17"/>
  <c r="K1813" i="17"/>
  <c r="J1813" i="17"/>
  <c r="I1813" i="17"/>
  <c r="H1813" i="17"/>
  <c r="L1812" i="17"/>
  <c r="K1812" i="17"/>
  <c r="I1812" i="17"/>
  <c r="I1811" i="17" s="1"/>
  <c r="H1812" i="17"/>
  <c r="H1811" i="17" s="1"/>
  <c r="L1811" i="17"/>
  <c r="K1811" i="17"/>
  <c r="J1811" i="17"/>
  <c r="L1810" i="17"/>
  <c r="K1810" i="17"/>
  <c r="I1810" i="17"/>
  <c r="H1810" i="17"/>
  <c r="L1809" i="17"/>
  <c r="K1809" i="17"/>
  <c r="J1809" i="17"/>
  <c r="I1809" i="17"/>
  <c r="I1808" i="17" s="1"/>
  <c r="H1809" i="17"/>
  <c r="L1808" i="17"/>
  <c r="K1808" i="17"/>
  <c r="J1808" i="17"/>
  <c r="L1806" i="17"/>
  <c r="K1806" i="17"/>
  <c r="J1806" i="17"/>
  <c r="I1806" i="17"/>
  <c r="H1806" i="17"/>
  <c r="L1805" i="17"/>
  <c r="J1805" i="17"/>
  <c r="I1805" i="17"/>
  <c r="I1804" i="17" s="1"/>
  <c r="H1805" i="17"/>
  <c r="H1804" i="17" s="1"/>
  <c r="L1804" i="17"/>
  <c r="K1804" i="17"/>
  <c r="J1804" i="17"/>
  <c r="L1803" i="17"/>
  <c r="K1803" i="17"/>
  <c r="J1803" i="17"/>
  <c r="I1803" i="17"/>
  <c r="H1803" i="17"/>
  <c r="L1802" i="17"/>
  <c r="K1802" i="17"/>
  <c r="J1802" i="17"/>
  <c r="I1802" i="17"/>
  <c r="H1802" i="17"/>
  <c r="L1801" i="17"/>
  <c r="K1801" i="17"/>
  <c r="J1801" i="17"/>
  <c r="L1799" i="17"/>
  <c r="K1799" i="17"/>
  <c r="J1799" i="17"/>
  <c r="I1799" i="17"/>
  <c r="H1799" i="17"/>
  <c r="L1798" i="17"/>
  <c r="I1798" i="17"/>
  <c r="H1798" i="17"/>
  <c r="L1797" i="17"/>
  <c r="K1797" i="17"/>
  <c r="J1797" i="17"/>
  <c r="L1796" i="17"/>
  <c r="K1796" i="17"/>
  <c r="J1796" i="17"/>
  <c r="I1796" i="17"/>
  <c r="H1796" i="17"/>
  <c r="J1795" i="17"/>
  <c r="I1795" i="17"/>
  <c r="H1795" i="17"/>
  <c r="L1794" i="17"/>
  <c r="K1794" i="17"/>
  <c r="J1794" i="17"/>
  <c r="L1792" i="17"/>
  <c r="I1792" i="17"/>
  <c r="H1792" i="17"/>
  <c r="L1791" i="17"/>
  <c r="K1791" i="17"/>
  <c r="J1791" i="17"/>
  <c r="I1791" i="17"/>
  <c r="H1791" i="17"/>
  <c r="L1790" i="17"/>
  <c r="L1789" i="17"/>
  <c r="I1789" i="17"/>
  <c r="H1789" i="17"/>
  <c r="L1788" i="17"/>
  <c r="K1788" i="17"/>
  <c r="J1788" i="17"/>
  <c r="I1788" i="17"/>
  <c r="H1788" i="17"/>
  <c r="L1787" i="17"/>
  <c r="L1785" i="17"/>
  <c r="K1785" i="17"/>
  <c r="J1785" i="17"/>
  <c r="I1785" i="17"/>
  <c r="H1785" i="17"/>
  <c r="L1784" i="17"/>
  <c r="J1784" i="17"/>
  <c r="I1784" i="17"/>
  <c r="I1783" i="17" s="1"/>
  <c r="H1784" i="17"/>
  <c r="L1783" i="17"/>
  <c r="K1783" i="17"/>
  <c r="J1783" i="17"/>
  <c r="H1783" i="17"/>
  <c r="L1782" i="17"/>
  <c r="K1782" i="17"/>
  <c r="J1782" i="17"/>
  <c r="I1782" i="17"/>
  <c r="H1782" i="17"/>
  <c r="I1781" i="17"/>
  <c r="H1781" i="17"/>
  <c r="L1780" i="17"/>
  <c r="K1780" i="17"/>
  <c r="J1780" i="17"/>
  <c r="L1778" i="17"/>
  <c r="K1778" i="17"/>
  <c r="J1778" i="17"/>
  <c r="I1778" i="17"/>
  <c r="H1778" i="17"/>
  <c r="L1777" i="17"/>
  <c r="K1777" i="17"/>
  <c r="J1777" i="17"/>
  <c r="I1777" i="17"/>
  <c r="H1777" i="17"/>
  <c r="L1776" i="17"/>
  <c r="K1776" i="17"/>
  <c r="J1776" i="17"/>
  <c r="L1775" i="17"/>
  <c r="K1775" i="17"/>
  <c r="J1775" i="17"/>
  <c r="I1775" i="17"/>
  <c r="H1775" i="17"/>
  <c r="L1774" i="17"/>
  <c r="K1774" i="17"/>
  <c r="J1774" i="17"/>
  <c r="I1774" i="17"/>
  <c r="H1774" i="17"/>
  <c r="L1773" i="17"/>
  <c r="K1773" i="17"/>
  <c r="J1773" i="17"/>
  <c r="L1771" i="17"/>
  <c r="K1771" i="17"/>
  <c r="J1771" i="17"/>
  <c r="I1771" i="17"/>
  <c r="H1771" i="17"/>
  <c r="L1770" i="17"/>
  <c r="K1770" i="17"/>
  <c r="J1770" i="17"/>
  <c r="I1770" i="17"/>
  <c r="H1770" i="17"/>
  <c r="H1769" i="17" s="1"/>
  <c r="L1769" i="17"/>
  <c r="K1769" i="17"/>
  <c r="J1769" i="17"/>
  <c r="L1768" i="17"/>
  <c r="K1768" i="17"/>
  <c r="J1768" i="17"/>
  <c r="I1768" i="17"/>
  <c r="H1768" i="17"/>
  <c r="L1767" i="17"/>
  <c r="K1767" i="17"/>
  <c r="J1767" i="17"/>
  <c r="I1767" i="17"/>
  <c r="H1767" i="17"/>
  <c r="L1766" i="17"/>
  <c r="K1766" i="17"/>
  <c r="J1766" i="17"/>
  <c r="I1764" i="17"/>
  <c r="H1764" i="17"/>
  <c r="L1763" i="17"/>
  <c r="K1763" i="17"/>
  <c r="J1763" i="17"/>
  <c r="I1763" i="17"/>
  <c r="H1763" i="17"/>
  <c r="L1762" i="17"/>
  <c r="L1761" i="17"/>
  <c r="I1761" i="17"/>
  <c r="H1761" i="17"/>
  <c r="L1760" i="17"/>
  <c r="I1760" i="17"/>
  <c r="H1760" i="17"/>
  <c r="L1759" i="17"/>
  <c r="K1759" i="17"/>
  <c r="J1759" i="17"/>
  <c r="I1759" i="17"/>
  <c r="H1759" i="17"/>
  <c r="L1758" i="17"/>
  <c r="L1756" i="17"/>
  <c r="K1756" i="17"/>
  <c r="J1756" i="17"/>
  <c r="I1756" i="17"/>
  <c r="H1756" i="17"/>
  <c r="L1755" i="17"/>
  <c r="K1755" i="17"/>
  <c r="J1755" i="17"/>
  <c r="I1755" i="17"/>
  <c r="H1755" i="17"/>
  <c r="L1754" i="17"/>
  <c r="K1754" i="17"/>
  <c r="J1754" i="17"/>
  <c r="L1753" i="17"/>
  <c r="K1753" i="17"/>
  <c r="J1753" i="17"/>
  <c r="I1753" i="17"/>
  <c r="H1753" i="17"/>
  <c r="L1752" i="17"/>
  <c r="K1752" i="17"/>
  <c r="J1752" i="17"/>
  <c r="I1752" i="17"/>
  <c r="H1752" i="17"/>
  <c r="L1751" i="17"/>
  <c r="K1751" i="17"/>
  <c r="J1751" i="17"/>
  <c r="L1749" i="17"/>
  <c r="K1749" i="17"/>
  <c r="J1749" i="17"/>
  <c r="I1749" i="17"/>
  <c r="H1749" i="17"/>
  <c r="L1748" i="17"/>
  <c r="J1748" i="17"/>
  <c r="I1748" i="17"/>
  <c r="H1748" i="17"/>
  <c r="L1747" i="17"/>
  <c r="K1747" i="17"/>
  <c r="J1747" i="17"/>
  <c r="L1746" i="17"/>
  <c r="K1746" i="17"/>
  <c r="J1746" i="17"/>
  <c r="I1746" i="17"/>
  <c r="H1746" i="17"/>
  <c r="L1745" i="17"/>
  <c r="K1745" i="17"/>
  <c r="J1745" i="17"/>
  <c r="I1745" i="17"/>
  <c r="H1745" i="17"/>
  <c r="L1744" i="17"/>
  <c r="K1744" i="17"/>
  <c r="J1744" i="17"/>
  <c r="L1742" i="17"/>
  <c r="K1742" i="17"/>
  <c r="J1742" i="17"/>
  <c r="I1742" i="17"/>
  <c r="H1742" i="17"/>
  <c r="K1741" i="17"/>
  <c r="J1741" i="17"/>
  <c r="I1741" i="17"/>
  <c r="H1741" i="17"/>
  <c r="L1740" i="17"/>
  <c r="K1740" i="17"/>
  <c r="J1740" i="17"/>
  <c r="L1739" i="17"/>
  <c r="K1739" i="17"/>
  <c r="J1739" i="17"/>
  <c r="I1739" i="17"/>
  <c r="H1739" i="17"/>
  <c r="L1738" i="17"/>
  <c r="K1738" i="17"/>
  <c r="J1738" i="17"/>
  <c r="I1738" i="17"/>
  <c r="I1737" i="17" s="1"/>
  <c r="H1738" i="17"/>
  <c r="L1737" i="17"/>
  <c r="K1737" i="17"/>
  <c r="J1737" i="17"/>
  <c r="L1735" i="17"/>
  <c r="K1735" i="17"/>
  <c r="J1735" i="17"/>
  <c r="I1735" i="17"/>
  <c r="H1735" i="17"/>
  <c r="L1734" i="17"/>
  <c r="I1734" i="17"/>
  <c r="H1734" i="17"/>
  <c r="L1733" i="17"/>
  <c r="K1733" i="17"/>
  <c r="J1733" i="17"/>
  <c r="H1733" i="17"/>
  <c r="L1732" i="17"/>
  <c r="K1732" i="17"/>
  <c r="J1732" i="17"/>
  <c r="I1732" i="17"/>
  <c r="H1732" i="17"/>
  <c r="L1731" i="17"/>
  <c r="K1731" i="17"/>
  <c r="I1731" i="17"/>
  <c r="I1730" i="17" s="1"/>
  <c r="H1731" i="17"/>
  <c r="H1730" i="17" s="1"/>
  <c r="L1730" i="17"/>
  <c r="K1730" i="17"/>
  <c r="J1730" i="17"/>
  <c r="L1728" i="17"/>
  <c r="K1728" i="17"/>
  <c r="J1728" i="17"/>
  <c r="I1728" i="17"/>
  <c r="H1728" i="17"/>
  <c r="K1727" i="17"/>
  <c r="I1727" i="17"/>
  <c r="H1727" i="17"/>
  <c r="L1726" i="17"/>
  <c r="K1726" i="17"/>
  <c r="J1726" i="17"/>
  <c r="L1725" i="17"/>
  <c r="K1725" i="17"/>
  <c r="J1725" i="17"/>
  <c r="I1725" i="17"/>
  <c r="H1725" i="17"/>
  <c r="L1724" i="17"/>
  <c r="K1724" i="17"/>
  <c r="J1724" i="17"/>
  <c r="I1724" i="17"/>
  <c r="H1724" i="17"/>
  <c r="L1723" i="17"/>
  <c r="K1723" i="17"/>
  <c r="J1723" i="17"/>
  <c r="L1721" i="17"/>
  <c r="K1721" i="17"/>
  <c r="J1721" i="17"/>
  <c r="I1721" i="17"/>
  <c r="H1721" i="17"/>
  <c r="L1720" i="17"/>
  <c r="J1720" i="17"/>
  <c r="I1720" i="17"/>
  <c r="H1720" i="17"/>
  <c r="L1719" i="17"/>
  <c r="K1719" i="17"/>
  <c r="J1719" i="17"/>
  <c r="L1718" i="17"/>
  <c r="K1718" i="17"/>
  <c r="J1718" i="17"/>
  <c r="I1718" i="17"/>
  <c r="H1718" i="17"/>
  <c r="L1717" i="17"/>
  <c r="K1717" i="17"/>
  <c r="J1717" i="17"/>
  <c r="I1717" i="17"/>
  <c r="H1717" i="17"/>
  <c r="L1716" i="17"/>
  <c r="K1716" i="17"/>
  <c r="J1716" i="17"/>
  <c r="L1714" i="17"/>
  <c r="K1714" i="17"/>
  <c r="J1714" i="17"/>
  <c r="I1714" i="17"/>
  <c r="H1714" i="17"/>
  <c r="L1713" i="17"/>
  <c r="K1713" i="17"/>
  <c r="J1713" i="17"/>
  <c r="I1713" i="17"/>
  <c r="H1713" i="17"/>
  <c r="L1712" i="17"/>
  <c r="K1712" i="17"/>
  <c r="J1712" i="17"/>
  <c r="L1711" i="17"/>
  <c r="K1711" i="17"/>
  <c r="J1711" i="17"/>
  <c r="I1711" i="17"/>
  <c r="H1711" i="17"/>
  <c r="L1710" i="17"/>
  <c r="K1710" i="17"/>
  <c r="J1710" i="17"/>
  <c r="I1710" i="17"/>
  <c r="H1710" i="17"/>
  <c r="L1709" i="17"/>
  <c r="K1709" i="17"/>
  <c r="J1709" i="17"/>
  <c r="L1707" i="17"/>
  <c r="K1707" i="17"/>
  <c r="J1707" i="17"/>
  <c r="I1707" i="17"/>
  <c r="H1707" i="17"/>
  <c r="J1706" i="17"/>
  <c r="I1706" i="17"/>
  <c r="H1706" i="17"/>
  <c r="L1705" i="17"/>
  <c r="K1705" i="17"/>
  <c r="J1705" i="17"/>
  <c r="L1704" i="17"/>
  <c r="K1704" i="17"/>
  <c r="J1704" i="17"/>
  <c r="I1704" i="17"/>
  <c r="H1704" i="17"/>
  <c r="L1703" i="17"/>
  <c r="K1703" i="17"/>
  <c r="J1703" i="17"/>
  <c r="I1703" i="17"/>
  <c r="H1703" i="17"/>
  <c r="L1702" i="17"/>
  <c r="K1702" i="17"/>
  <c r="J1702" i="17"/>
  <c r="L1700" i="17"/>
  <c r="K1700" i="17"/>
  <c r="J1700" i="17"/>
  <c r="I1700" i="17"/>
  <c r="H1700" i="17"/>
  <c r="L1699" i="17"/>
  <c r="K1699" i="17"/>
  <c r="J1699" i="17"/>
  <c r="I1699" i="17"/>
  <c r="H1699" i="17"/>
  <c r="L1698" i="17"/>
  <c r="K1698" i="17"/>
  <c r="J1698" i="17"/>
  <c r="L1697" i="17"/>
  <c r="K1697" i="17"/>
  <c r="J1697" i="17"/>
  <c r="I1697" i="17"/>
  <c r="H1697" i="17"/>
  <c r="L1696" i="17"/>
  <c r="K1696" i="17"/>
  <c r="I1696" i="17"/>
  <c r="I1695" i="17" s="1"/>
  <c r="H1696" i="17"/>
  <c r="H1695" i="17" s="1"/>
  <c r="L1695" i="17"/>
  <c r="K1695" i="17"/>
  <c r="J1695" i="17"/>
  <c r="L1693" i="17"/>
  <c r="K1693" i="17"/>
  <c r="J1693" i="17"/>
  <c r="I1693" i="17"/>
  <c r="H1693" i="17"/>
  <c r="J1692" i="17"/>
  <c r="I1692" i="17"/>
  <c r="H1692" i="17"/>
  <c r="L1691" i="17"/>
  <c r="K1691" i="17"/>
  <c r="J1691" i="17"/>
  <c r="L1690" i="17"/>
  <c r="K1690" i="17"/>
  <c r="J1690" i="17"/>
  <c r="I1690" i="17"/>
  <c r="H1690" i="17"/>
  <c r="H1688" i="17" s="1"/>
  <c r="J1689" i="17"/>
  <c r="I1689" i="17"/>
  <c r="I1688" i="17" s="1"/>
  <c r="H1689" i="17"/>
  <c r="L1688" i="17"/>
  <c r="K1688" i="17"/>
  <c r="J1688" i="17"/>
  <c r="L1686" i="17"/>
  <c r="K1686" i="17"/>
  <c r="J1686" i="17"/>
  <c r="I1686" i="17"/>
  <c r="H1686" i="17"/>
  <c r="I1685" i="17"/>
  <c r="H1685" i="17"/>
  <c r="L1684" i="17"/>
  <c r="K1684" i="17"/>
  <c r="J1684" i="17"/>
  <c r="L1683" i="17"/>
  <c r="K1683" i="17"/>
  <c r="J1683" i="17"/>
  <c r="I1683" i="17"/>
  <c r="H1683" i="17"/>
  <c r="I1682" i="17"/>
  <c r="H1682" i="17"/>
  <c r="L1681" i="17"/>
  <c r="K1681" i="17"/>
  <c r="J1681" i="17"/>
  <c r="L1679" i="17"/>
  <c r="J1679" i="17"/>
  <c r="I1679" i="17"/>
  <c r="H1679" i="17"/>
  <c r="L1678" i="17"/>
  <c r="J1678" i="17"/>
  <c r="I1678" i="17"/>
  <c r="I1677" i="17" s="1"/>
  <c r="H1678" i="17"/>
  <c r="L1677" i="17"/>
  <c r="J1677" i="17"/>
  <c r="L1676" i="17"/>
  <c r="J1676" i="17"/>
  <c r="I1676" i="17"/>
  <c r="H1676" i="17"/>
  <c r="I1675" i="17"/>
  <c r="H1675" i="17"/>
  <c r="L1674" i="17"/>
  <c r="J1674" i="17"/>
  <c r="L1672" i="17"/>
  <c r="K1672" i="17"/>
  <c r="J1672" i="17"/>
  <c r="I1672" i="17"/>
  <c r="H1672" i="17"/>
  <c r="L1671" i="17"/>
  <c r="I1671" i="17"/>
  <c r="H1671" i="17"/>
  <c r="L1670" i="17"/>
  <c r="K1670" i="17"/>
  <c r="J1670" i="17"/>
  <c r="L1669" i="17"/>
  <c r="K1669" i="17"/>
  <c r="J1669" i="17"/>
  <c r="I1669" i="17"/>
  <c r="H1669" i="17"/>
  <c r="H1667" i="17" s="1"/>
  <c r="I1668" i="17"/>
  <c r="H1668" i="17"/>
  <c r="L1667" i="17"/>
  <c r="K1667" i="17"/>
  <c r="J1667" i="17"/>
  <c r="L1665" i="17"/>
  <c r="K1665" i="17"/>
  <c r="J1665" i="17"/>
  <c r="I1665" i="17"/>
  <c r="H1665" i="17"/>
  <c r="L1664" i="17"/>
  <c r="K1664" i="17"/>
  <c r="J1664" i="17"/>
  <c r="I1664" i="17"/>
  <c r="H1664" i="17"/>
  <c r="L1663" i="17"/>
  <c r="K1663" i="17"/>
  <c r="J1663" i="17"/>
  <c r="L1662" i="17"/>
  <c r="K1662" i="17"/>
  <c r="J1662" i="17"/>
  <c r="I1662" i="17"/>
  <c r="H1662" i="17"/>
  <c r="L1661" i="17"/>
  <c r="K1661" i="17"/>
  <c r="J1661" i="17"/>
  <c r="I1661" i="17"/>
  <c r="H1661" i="17"/>
  <c r="L1660" i="17"/>
  <c r="K1660" i="17"/>
  <c r="J1660" i="17"/>
  <c r="L1658" i="17"/>
  <c r="K1658" i="17"/>
  <c r="J1658" i="17"/>
  <c r="I1658" i="17"/>
  <c r="H1658" i="17"/>
  <c r="L1657" i="17"/>
  <c r="K1657" i="17"/>
  <c r="J1657" i="17"/>
  <c r="I1657" i="17"/>
  <c r="H1657" i="17"/>
  <c r="L1656" i="17"/>
  <c r="K1656" i="17"/>
  <c r="J1656" i="17"/>
  <c r="L1655" i="17"/>
  <c r="K1655" i="17"/>
  <c r="J1655" i="17"/>
  <c r="I1655" i="17"/>
  <c r="H1655" i="17"/>
  <c r="L1654" i="17"/>
  <c r="K1654" i="17"/>
  <c r="J1654" i="17"/>
  <c r="I1654" i="17"/>
  <c r="H1654" i="17"/>
  <c r="L1653" i="17"/>
  <c r="K1653" i="17"/>
  <c r="J1653" i="17"/>
  <c r="L1651" i="17"/>
  <c r="K1651" i="17"/>
  <c r="J1651" i="17"/>
  <c r="I1651" i="17"/>
  <c r="H1651" i="17"/>
  <c r="L1650" i="17"/>
  <c r="K1650" i="17"/>
  <c r="J1650" i="17"/>
  <c r="I1650" i="17"/>
  <c r="I1649" i="17" s="1"/>
  <c r="H1650" i="17"/>
  <c r="L1649" i="17"/>
  <c r="K1649" i="17"/>
  <c r="J1649" i="17"/>
  <c r="L1648" i="17"/>
  <c r="K1648" i="17"/>
  <c r="J1648" i="17"/>
  <c r="I1648" i="17"/>
  <c r="H1648" i="17"/>
  <c r="L1647" i="17"/>
  <c r="K1647" i="17"/>
  <c r="J1647" i="17"/>
  <c r="I1647" i="17"/>
  <c r="H1647" i="17"/>
  <c r="L1646" i="17"/>
  <c r="K1646" i="17"/>
  <c r="J1646" i="17"/>
  <c r="L1644" i="17"/>
  <c r="K1644" i="17"/>
  <c r="J1644" i="17"/>
  <c r="I1644" i="17"/>
  <c r="H1644" i="17"/>
  <c r="L1643" i="17"/>
  <c r="K1643" i="17"/>
  <c r="J1643" i="17"/>
  <c r="I1643" i="17"/>
  <c r="H1643" i="17"/>
  <c r="L1642" i="17"/>
  <c r="K1642" i="17"/>
  <c r="J1642" i="17"/>
  <c r="L1641" i="17"/>
  <c r="K1641" i="17"/>
  <c r="J1641" i="17"/>
  <c r="I1641" i="17"/>
  <c r="H1641" i="17"/>
  <c r="L1640" i="17"/>
  <c r="K1640" i="17"/>
  <c r="I1640" i="17"/>
  <c r="I1639" i="17" s="1"/>
  <c r="H1640" i="17"/>
  <c r="L1639" i="17"/>
  <c r="K1639" i="17"/>
  <c r="J1639" i="17"/>
  <c r="H1639" i="17"/>
  <c r="L1637" i="17"/>
  <c r="K1637" i="17"/>
  <c r="J1637" i="17"/>
  <c r="I1637" i="17"/>
  <c r="H1637" i="17"/>
  <c r="L1636" i="17"/>
  <c r="K1636" i="17"/>
  <c r="J1636" i="17"/>
  <c r="I1636" i="17"/>
  <c r="H1636" i="17"/>
  <c r="L1635" i="17"/>
  <c r="K1635" i="17"/>
  <c r="J1635" i="17"/>
  <c r="L1634" i="17"/>
  <c r="K1634" i="17"/>
  <c r="J1634" i="17"/>
  <c r="I1634" i="17"/>
  <c r="H1634" i="17"/>
  <c r="I1633" i="17"/>
  <c r="I1632" i="17" s="1"/>
  <c r="H1633" i="17"/>
  <c r="L1632" i="17"/>
  <c r="K1632" i="17"/>
  <c r="J1632" i="17"/>
  <c r="L1630" i="17"/>
  <c r="K1630" i="17"/>
  <c r="J1630" i="17"/>
  <c r="I1630" i="17"/>
  <c r="H1630" i="17"/>
  <c r="L1629" i="17"/>
  <c r="J1629" i="17"/>
  <c r="I1629" i="17"/>
  <c r="H1629" i="17"/>
  <c r="L1628" i="17"/>
  <c r="K1628" i="17"/>
  <c r="J1628" i="17"/>
  <c r="L1627" i="17"/>
  <c r="K1627" i="17"/>
  <c r="J1627" i="17"/>
  <c r="I1627" i="17"/>
  <c r="H1627" i="17"/>
  <c r="I1626" i="17"/>
  <c r="H1626" i="17"/>
  <c r="H1625" i="17" s="1"/>
  <c r="L1625" i="17"/>
  <c r="K1625" i="17"/>
  <c r="J1625" i="17"/>
  <c r="L1623" i="17"/>
  <c r="K1623" i="17"/>
  <c r="J1623" i="17"/>
  <c r="I1623" i="17"/>
  <c r="H1623" i="17"/>
  <c r="L1622" i="17"/>
  <c r="K1622" i="17"/>
  <c r="J1622" i="17"/>
  <c r="I1622" i="17"/>
  <c r="H1622" i="17"/>
  <c r="L1621" i="17"/>
  <c r="K1621" i="17"/>
  <c r="J1621" i="17"/>
  <c r="L1620" i="17"/>
  <c r="K1620" i="17"/>
  <c r="J1620" i="17"/>
  <c r="I1620" i="17"/>
  <c r="H1620" i="17"/>
  <c r="H1618" i="17" s="1"/>
  <c r="I1619" i="17"/>
  <c r="H1619" i="17"/>
  <c r="L1618" i="17"/>
  <c r="K1618" i="17"/>
  <c r="J1618" i="17"/>
  <c r="L1616" i="17"/>
  <c r="J1616" i="17"/>
  <c r="I1616" i="17"/>
  <c r="H1616" i="17"/>
  <c r="L1615" i="17"/>
  <c r="K1615" i="17"/>
  <c r="J1615" i="17"/>
  <c r="I1615" i="17"/>
  <c r="H1615" i="17"/>
  <c r="L1614" i="17"/>
  <c r="J1614" i="17"/>
  <c r="L1613" i="17"/>
  <c r="J1613" i="17"/>
  <c r="I1613" i="17"/>
  <c r="H1613" i="17"/>
  <c r="L1612" i="17"/>
  <c r="I1612" i="17"/>
  <c r="H1612" i="17"/>
  <c r="H1611" i="17" s="1"/>
  <c r="L1611" i="17"/>
  <c r="J1611" i="17"/>
  <c r="L1609" i="17"/>
  <c r="K1609" i="17"/>
  <c r="J1609" i="17"/>
  <c r="I1609" i="17"/>
  <c r="H1609" i="17"/>
  <c r="L1608" i="17"/>
  <c r="K1608" i="17"/>
  <c r="J1608" i="17"/>
  <c r="I1608" i="17"/>
  <c r="H1608" i="17"/>
  <c r="L1607" i="17"/>
  <c r="K1607" i="17"/>
  <c r="J1607" i="17"/>
  <c r="L1606" i="17"/>
  <c r="K1606" i="17"/>
  <c r="J1606" i="17"/>
  <c r="I1606" i="17"/>
  <c r="H1606" i="17"/>
  <c r="I1605" i="17"/>
  <c r="H1605" i="17"/>
  <c r="L1604" i="17"/>
  <c r="K1604" i="17"/>
  <c r="J1604" i="17"/>
  <c r="L1602" i="17"/>
  <c r="K1602" i="17"/>
  <c r="J1602" i="17"/>
  <c r="I1602" i="17"/>
  <c r="H1602" i="17"/>
  <c r="J1601" i="17"/>
  <c r="I1601" i="17"/>
  <c r="H1601" i="17"/>
  <c r="L1600" i="17"/>
  <c r="K1600" i="17"/>
  <c r="J1600" i="17"/>
  <c r="L1599" i="17"/>
  <c r="K1599" i="17"/>
  <c r="J1599" i="17"/>
  <c r="I1599" i="17"/>
  <c r="H1599" i="17"/>
  <c r="I1598" i="17"/>
  <c r="H1598" i="17"/>
  <c r="L1597" i="17"/>
  <c r="K1597" i="17"/>
  <c r="J1597" i="17"/>
  <c r="L1595" i="17"/>
  <c r="K1595" i="17"/>
  <c r="J1595" i="17"/>
  <c r="I1595" i="17"/>
  <c r="H1595" i="17"/>
  <c r="L1594" i="17"/>
  <c r="K1594" i="17"/>
  <c r="J1594" i="17"/>
  <c r="I1594" i="17"/>
  <c r="H1594" i="17"/>
  <c r="L1593" i="17"/>
  <c r="K1593" i="17"/>
  <c r="J1593" i="17"/>
  <c r="L1592" i="17"/>
  <c r="K1592" i="17"/>
  <c r="J1592" i="17"/>
  <c r="I1592" i="17"/>
  <c r="H1592" i="17"/>
  <c r="L1591" i="17"/>
  <c r="I1591" i="17"/>
  <c r="H1591" i="17"/>
  <c r="L1590" i="17"/>
  <c r="K1590" i="17"/>
  <c r="J1590" i="17"/>
  <c r="L1588" i="17"/>
  <c r="K1588" i="17"/>
  <c r="J1588" i="17"/>
  <c r="I1588" i="17"/>
  <c r="H1588" i="17"/>
  <c r="J1587" i="17"/>
  <c r="I1587" i="17"/>
  <c r="H1587" i="17"/>
  <c r="L1586" i="17"/>
  <c r="K1586" i="17"/>
  <c r="J1586" i="17"/>
  <c r="L1585" i="17"/>
  <c r="K1585" i="17"/>
  <c r="J1585" i="17"/>
  <c r="I1585" i="17"/>
  <c r="H1585" i="17"/>
  <c r="L1584" i="17"/>
  <c r="I1584" i="17"/>
  <c r="H1584" i="17"/>
  <c r="H1583" i="17" s="1"/>
  <c r="L1583" i="17"/>
  <c r="K1583" i="17"/>
  <c r="J1583" i="17"/>
  <c r="L1581" i="17"/>
  <c r="K1581" i="17"/>
  <c r="J1581" i="17"/>
  <c r="I1581" i="17"/>
  <c r="H1581" i="17"/>
  <c r="J1580" i="17"/>
  <c r="I1580" i="17"/>
  <c r="H1580" i="17"/>
  <c r="L1579" i="17"/>
  <c r="K1579" i="17"/>
  <c r="J1579" i="17"/>
  <c r="L1578" i="17"/>
  <c r="K1578" i="17"/>
  <c r="J1578" i="17"/>
  <c r="I1578" i="17"/>
  <c r="H1578" i="17"/>
  <c r="L1577" i="17"/>
  <c r="I1577" i="17"/>
  <c r="H1577" i="17"/>
  <c r="L1576" i="17"/>
  <c r="K1576" i="17"/>
  <c r="J1576" i="17"/>
  <c r="L1574" i="17"/>
  <c r="K1574" i="17"/>
  <c r="J1574" i="17"/>
  <c r="I1574" i="17"/>
  <c r="H1574" i="17"/>
  <c r="L1573" i="17"/>
  <c r="K1573" i="17"/>
  <c r="I1573" i="17"/>
  <c r="I1572" i="17" s="1"/>
  <c r="H1573" i="17"/>
  <c r="H1572" i="17" s="1"/>
  <c r="L1572" i="17"/>
  <c r="K1572" i="17"/>
  <c r="J1572" i="17"/>
  <c r="L1571" i="17"/>
  <c r="K1571" i="17"/>
  <c r="J1571" i="17"/>
  <c r="I1571" i="17"/>
  <c r="H1571" i="17"/>
  <c r="I1570" i="17"/>
  <c r="H1570" i="17"/>
  <c r="L1569" i="17"/>
  <c r="K1569" i="17"/>
  <c r="J1569" i="17"/>
  <c r="L1567" i="17"/>
  <c r="K1567" i="17"/>
  <c r="J1567" i="17"/>
  <c r="I1567" i="17"/>
  <c r="H1567" i="17"/>
  <c r="L1566" i="17"/>
  <c r="I1566" i="17"/>
  <c r="H1566" i="17"/>
  <c r="L1565" i="17"/>
  <c r="K1565" i="17"/>
  <c r="J1565" i="17"/>
  <c r="L1564" i="17"/>
  <c r="K1564" i="17"/>
  <c r="J1564" i="17"/>
  <c r="I1564" i="17"/>
  <c r="H1564" i="17"/>
  <c r="L1563" i="17"/>
  <c r="K1563" i="17"/>
  <c r="J1563" i="17"/>
  <c r="I1563" i="17"/>
  <c r="H1563" i="17"/>
  <c r="L1562" i="17"/>
  <c r="K1562" i="17"/>
  <c r="J1562" i="17"/>
  <c r="L1560" i="17"/>
  <c r="K1560" i="17"/>
  <c r="J1560" i="17"/>
  <c r="I1560" i="17"/>
  <c r="H1560" i="17"/>
  <c r="L1559" i="17"/>
  <c r="K1559" i="17"/>
  <c r="J1559" i="17"/>
  <c r="I1559" i="17"/>
  <c r="H1559" i="17"/>
  <c r="L1558" i="17"/>
  <c r="K1558" i="17"/>
  <c r="J1558" i="17"/>
  <c r="L1557" i="17"/>
  <c r="K1557" i="17"/>
  <c r="J1557" i="17"/>
  <c r="I1557" i="17"/>
  <c r="H1557" i="17"/>
  <c r="L1556" i="17"/>
  <c r="K1556" i="17"/>
  <c r="J1556" i="17"/>
  <c r="I1556" i="17"/>
  <c r="H1556" i="17"/>
  <c r="L1555" i="17"/>
  <c r="K1555" i="17"/>
  <c r="J1555" i="17"/>
  <c r="L1553" i="17"/>
  <c r="K1553" i="17"/>
  <c r="J1553" i="17"/>
  <c r="I1553" i="17"/>
  <c r="H1553" i="17"/>
  <c r="K1552" i="17"/>
  <c r="J1552" i="17"/>
  <c r="I1552" i="17"/>
  <c r="H1552" i="17"/>
  <c r="L1551" i="17"/>
  <c r="K1551" i="17"/>
  <c r="J1551" i="17"/>
  <c r="L1550" i="17"/>
  <c r="K1550" i="17"/>
  <c r="J1550" i="17"/>
  <c r="I1550" i="17"/>
  <c r="H1550" i="17"/>
  <c r="L1549" i="17"/>
  <c r="K1549" i="17"/>
  <c r="J1549" i="17"/>
  <c r="I1549" i="17"/>
  <c r="H1549" i="17"/>
  <c r="L1548" i="17"/>
  <c r="K1548" i="17"/>
  <c r="J1548" i="17"/>
  <c r="L1546" i="17"/>
  <c r="K1546" i="17"/>
  <c r="J1546" i="17"/>
  <c r="I1546" i="17"/>
  <c r="H1546" i="17"/>
  <c r="L1545" i="17"/>
  <c r="K1545" i="17"/>
  <c r="J1545" i="17"/>
  <c r="I1545" i="17"/>
  <c r="H1545" i="17"/>
  <c r="L1544" i="17"/>
  <c r="K1544" i="17"/>
  <c r="J1544" i="17"/>
  <c r="L1543" i="17"/>
  <c r="K1543" i="17"/>
  <c r="J1543" i="17"/>
  <c r="I1543" i="17"/>
  <c r="H1543" i="17"/>
  <c r="L1542" i="17"/>
  <c r="K1542" i="17"/>
  <c r="J1542" i="17"/>
  <c r="I1542" i="17"/>
  <c r="H1542" i="17"/>
  <c r="L1541" i="17"/>
  <c r="K1541" i="17"/>
  <c r="J1541" i="17"/>
  <c r="L1539" i="17"/>
  <c r="J1539" i="17"/>
  <c r="I1539" i="17"/>
  <c r="H1539" i="17"/>
  <c r="L1538" i="17"/>
  <c r="I1538" i="17"/>
  <c r="H1538" i="17"/>
  <c r="L1537" i="17"/>
  <c r="J1537" i="17"/>
  <c r="L1536" i="17"/>
  <c r="J1536" i="17"/>
  <c r="I1536" i="17"/>
  <c r="H1536" i="17"/>
  <c r="L1535" i="17"/>
  <c r="K1535" i="17"/>
  <c r="J1535" i="17"/>
  <c r="I1535" i="17"/>
  <c r="H1535" i="17"/>
  <c r="L1534" i="17"/>
  <c r="J1534" i="17"/>
  <c r="K1532" i="17"/>
  <c r="J1532" i="17"/>
  <c r="I1532" i="17"/>
  <c r="H1532" i="17"/>
  <c r="I1531" i="17"/>
  <c r="H1531" i="17"/>
  <c r="K1530" i="17"/>
  <c r="J1530" i="17"/>
  <c r="K1529" i="17"/>
  <c r="J1529" i="17"/>
  <c r="I1529" i="17"/>
  <c r="H1529" i="17"/>
  <c r="L1528" i="17"/>
  <c r="K1528" i="17"/>
  <c r="J1528" i="17"/>
  <c r="I1528" i="17"/>
  <c r="H1528" i="17"/>
  <c r="K1527" i="17"/>
  <c r="J1527" i="17"/>
  <c r="L1525" i="17"/>
  <c r="K1525" i="17"/>
  <c r="J1525" i="17"/>
  <c r="I1525" i="17"/>
  <c r="H1525" i="17"/>
  <c r="L1524" i="17"/>
  <c r="K1524" i="17"/>
  <c r="J1524" i="17"/>
  <c r="I1524" i="17"/>
  <c r="H1524" i="17"/>
  <c r="L1523" i="17"/>
  <c r="K1523" i="17"/>
  <c r="J1523" i="17"/>
  <c r="L1522" i="17"/>
  <c r="K1522" i="17"/>
  <c r="J1522" i="17"/>
  <c r="I1522" i="17"/>
  <c r="H1522" i="17"/>
  <c r="L1521" i="17"/>
  <c r="I1521" i="17"/>
  <c r="H1521" i="17"/>
  <c r="L1520" i="17"/>
  <c r="K1520" i="17"/>
  <c r="J1520" i="17"/>
  <c r="L1518" i="17"/>
  <c r="K1518" i="17"/>
  <c r="I1518" i="17"/>
  <c r="H1518" i="17"/>
  <c r="K1517" i="17"/>
  <c r="J1517" i="17"/>
  <c r="I1517" i="17"/>
  <c r="H1517" i="17"/>
  <c r="L1516" i="17"/>
  <c r="K1516" i="17"/>
  <c r="J1516" i="17"/>
  <c r="J1515" i="17"/>
  <c r="I1515" i="17"/>
  <c r="H1515" i="17"/>
  <c r="L1514" i="17"/>
  <c r="K1514" i="17"/>
  <c r="J1514" i="17"/>
  <c r="I1514" i="17"/>
  <c r="H1514" i="17"/>
  <c r="L1513" i="17"/>
  <c r="K1513" i="17"/>
  <c r="J1513" i="17"/>
  <c r="I1513" i="17"/>
  <c r="H1513" i="17"/>
  <c r="L1512" i="17"/>
  <c r="K1512" i="17"/>
  <c r="J1512" i="17"/>
  <c r="L1510" i="17"/>
  <c r="K1510" i="17"/>
  <c r="J1510" i="17"/>
  <c r="I1510" i="17"/>
  <c r="H1510" i="17"/>
  <c r="J1509" i="17"/>
  <c r="I1509" i="17"/>
  <c r="H1509" i="17"/>
  <c r="L1508" i="17"/>
  <c r="K1508" i="17"/>
  <c r="J1508" i="17"/>
  <c r="L1507" i="17"/>
  <c r="K1507" i="17"/>
  <c r="J1507" i="17"/>
  <c r="I1507" i="17"/>
  <c r="H1507" i="17"/>
  <c r="I1506" i="17"/>
  <c r="H1506" i="17"/>
  <c r="L1505" i="17"/>
  <c r="K1505" i="17"/>
  <c r="L1503" i="17"/>
  <c r="K1503" i="17"/>
  <c r="J1503" i="17"/>
  <c r="I1503" i="17"/>
  <c r="H1503" i="17"/>
  <c r="J1502" i="17"/>
  <c r="I1502" i="17"/>
  <c r="H1502" i="17"/>
  <c r="L1501" i="17"/>
  <c r="K1501" i="17"/>
  <c r="J1501" i="17"/>
  <c r="L1500" i="17"/>
  <c r="K1500" i="17"/>
  <c r="J1500" i="17"/>
  <c r="I1500" i="17"/>
  <c r="H1500" i="17"/>
  <c r="L1499" i="17"/>
  <c r="K1499" i="17"/>
  <c r="J1499" i="17"/>
  <c r="I1499" i="17"/>
  <c r="H1499" i="17"/>
  <c r="L1498" i="17"/>
  <c r="K1498" i="17"/>
  <c r="J1498" i="17"/>
  <c r="L1496" i="17"/>
  <c r="K1496" i="17"/>
  <c r="J1496" i="17"/>
  <c r="I1496" i="17"/>
  <c r="H1496" i="17"/>
  <c r="L1495" i="17"/>
  <c r="K1495" i="17"/>
  <c r="J1495" i="17"/>
  <c r="I1495" i="17"/>
  <c r="H1495" i="17"/>
  <c r="L1494" i="17"/>
  <c r="K1494" i="17"/>
  <c r="J1494" i="17"/>
  <c r="L1493" i="17"/>
  <c r="K1493" i="17"/>
  <c r="J1493" i="17"/>
  <c r="I1493" i="17"/>
  <c r="H1493" i="17"/>
  <c r="L1492" i="17"/>
  <c r="K1492" i="17"/>
  <c r="J1492" i="17"/>
  <c r="I1492" i="17"/>
  <c r="H1492" i="17"/>
  <c r="L1491" i="17"/>
  <c r="K1491" i="17"/>
  <c r="J1491" i="17"/>
  <c r="L1489" i="17"/>
  <c r="K1489" i="17"/>
  <c r="J1489" i="17"/>
  <c r="I1489" i="17"/>
  <c r="H1489" i="17"/>
  <c r="L1488" i="17"/>
  <c r="K1488" i="17"/>
  <c r="J1488" i="17"/>
  <c r="I1488" i="17"/>
  <c r="H1488" i="17"/>
  <c r="L1487" i="17"/>
  <c r="K1487" i="17"/>
  <c r="J1487" i="17"/>
  <c r="L1486" i="17"/>
  <c r="K1486" i="17"/>
  <c r="J1486" i="17"/>
  <c r="I1486" i="17"/>
  <c r="H1486" i="17"/>
  <c r="L1485" i="17"/>
  <c r="K1485" i="17"/>
  <c r="J1485" i="17"/>
  <c r="I1485" i="17"/>
  <c r="H1485" i="17"/>
  <c r="L1484" i="17"/>
  <c r="K1484" i="17"/>
  <c r="J1484" i="17"/>
  <c r="L1482" i="17"/>
  <c r="K1482" i="17"/>
  <c r="J1482" i="17"/>
  <c r="I1482" i="17"/>
  <c r="H1482" i="17"/>
  <c r="L1481" i="17"/>
  <c r="J1481" i="17"/>
  <c r="I1481" i="17"/>
  <c r="H1481" i="17"/>
  <c r="L1480" i="17"/>
  <c r="K1480" i="17"/>
  <c r="J1480" i="17"/>
  <c r="L1479" i="17"/>
  <c r="K1479" i="17"/>
  <c r="J1479" i="17"/>
  <c r="I1479" i="17"/>
  <c r="H1479" i="17"/>
  <c r="L1478" i="17"/>
  <c r="K1478" i="17"/>
  <c r="J1478" i="17"/>
  <c r="I1478" i="17"/>
  <c r="H1478" i="17"/>
  <c r="L1477" i="17"/>
  <c r="K1477" i="17"/>
  <c r="J1477" i="17"/>
  <c r="L1475" i="17"/>
  <c r="K1475" i="17"/>
  <c r="J1475" i="17"/>
  <c r="I1475" i="17"/>
  <c r="H1475" i="17"/>
  <c r="L1474" i="17"/>
  <c r="K1474" i="17"/>
  <c r="J1474" i="17"/>
  <c r="I1474" i="17"/>
  <c r="H1474" i="17"/>
  <c r="L1473" i="17"/>
  <c r="K1473" i="17"/>
  <c r="J1473" i="17"/>
  <c r="L1472" i="17"/>
  <c r="K1472" i="17"/>
  <c r="J1472" i="17"/>
  <c r="I1472" i="17"/>
  <c r="H1472" i="17"/>
  <c r="L1471" i="17"/>
  <c r="K1471" i="17"/>
  <c r="J1471" i="17"/>
  <c r="I1471" i="17"/>
  <c r="H1471" i="17"/>
  <c r="L1470" i="17"/>
  <c r="K1470" i="17"/>
  <c r="J1470" i="17"/>
  <c r="L1468" i="17"/>
  <c r="K1468" i="17"/>
  <c r="J1468" i="17"/>
  <c r="I1468" i="17"/>
  <c r="H1468" i="17"/>
  <c r="L1467" i="17"/>
  <c r="J1467" i="17"/>
  <c r="I1467" i="17"/>
  <c r="H1467" i="17"/>
  <c r="L1466" i="17"/>
  <c r="K1466" i="17"/>
  <c r="J1466" i="17"/>
  <c r="L1465" i="17"/>
  <c r="K1465" i="17"/>
  <c r="J1465" i="17"/>
  <c r="I1465" i="17"/>
  <c r="H1465" i="17"/>
  <c r="L1464" i="17"/>
  <c r="K1464" i="17"/>
  <c r="J1464" i="17"/>
  <c r="I1464" i="17"/>
  <c r="H1464" i="17"/>
  <c r="L1463" i="17"/>
  <c r="K1463" i="17"/>
  <c r="J1463" i="17"/>
  <c r="L1461" i="17"/>
  <c r="K1461" i="17"/>
  <c r="J1461" i="17"/>
  <c r="I1461" i="17"/>
  <c r="H1461" i="17"/>
  <c r="L1460" i="17"/>
  <c r="K1460" i="17"/>
  <c r="J1460" i="17"/>
  <c r="I1460" i="17"/>
  <c r="H1460" i="17"/>
  <c r="L1459" i="17"/>
  <c r="K1459" i="17"/>
  <c r="J1459" i="17"/>
  <c r="L1458" i="17"/>
  <c r="K1458" i="17"/>
  <c r="J1458" i="17"/>
  <c r="I1458" i="17"/>
  <c r="H1458" i="17"/>
  <c r="L1457" i="17"/>
  <c r="K1457" i="17"/>
  <c r="J1457" i="17"/>
  <c r="I1457" i="17"/>
  <c r="H1457" i="17"/>
  <c r="L1456" i="17"/>
  <c r="K1456" i="17"/>
  <c r="J1456" i="17"/>
  <c r="L1454" i="17"/>
  <c r="K1454" i="17"/>
  <c r="J1454" i="17"/>
  <c r="I1454" i="17"/>
  <c r="H1454" i="17"/>
  <c r="L1453" i="17"/>
  <c r="K1453" i="17"/>
  <c r="J1453" i="17"/>
  <c r="I1453" i="17"/>
  <c r="H1453" i="17"/>
  <c r="L1452" i="17"/>
  <c r="K1452" i="17"/>
  <c r="J1452" i="17"/>
  <c r="L1451" i="17"/>
  <c r="K1451" i="17"/>
  <c r="J1451" i="17"/>
  <c r="I1451" i="17"/>
  <c r="H1451" i="17"/>
  <c r="L1450" i="17"/>
  <c r="K1450" i="17"/>
  <c r="J1450" i="17"/>
  <c r="I1450" i="17"/>
  <c r="H1450" i="17"/>
  <c r="L1449" i="17"/>
  <c r="K1449" i="17"/>
  <c r="J1449" i="17"/>
  <c r="L1447" i="17"/>
  <c r="K1447" i="17"/>
  <c r="J1447" i="17"/>
  <c r="I1447" i="17"/>
  <c r="H1447" i="17"/>
  <c r="L1446" i="17"/>
  <c r="K1446" i="17"/>
  <c r="J1446" i="17"/>
  <c r="I1446" i="17"/>
  <c r="H1446" i="17"/>
  <c r="L1445" i="17"/>
  <c r="K1445" i="17"/>
  <c r="J1445" i="17"/>
  <c r="L1444" i="17"/>
  <c r="K1444" i="17"/>
  <c r="J1444" i="17"/>
  <c r="I1444" i="17"/>
  <c r="H1444" i="17"/>
  <c r="L1443" i="17"/>
  <c r="K1443" i="17"/>
  <c r="J1443" i="17"/>
  <c r="I1443" i="17"/>
  <c r="H1443" i="17"/>
  <c r="L1442" i="17"/>
  <c r="K1442" i="17"/>
  <c r="J1442" i="17"/>
  <c r="L1440" i="17"/>
  <c r="K1440" i="17"/>
  <c r="J1440" i="17"/>
  <c r="I1440" i="17"/>
  <c r="H1440" i="17"/>
  <c r="L1439" i="17"/>
  <c r="K1439" i="17"/>
  <c r="I1439" i="17"/>
  <c r="I1438" i="17" s="1"/>
  <c r="H1439" i="17"/>
  <c r="H1438" i="17" s="1"/>
  <c r="L1438" i="17"/>
  <c r="K1438" i="17"/>
  <c r="J1438" i="17"/>
  <c r="L1437" i="17"/>
  <c r="K1437" i="17"/>
  <c r="J1437" i="17"/>
  <c r="I1437" i="17"/>
  <c r="H1437" i="17"/>
  <c r="L1436" i="17"/>
  <c r="K1436" i="17"/>
  <c r="J1436" i="17"/>
  <c r="I1436" i="17"/>
  <c r="H1436" i="17"/>
  <c r="L1435" i="17"/>
  <c r="K1435" i="17"/>
  <c r="J1435" i="17"/>
  <c r="L1433" i="17"/>
  <c r="K1433" i="17"/>
  <c r="J1433" i="17"/>
  <c r="I1433" i="17"/>
  <c r="H1433" i="17"/>
  <c r="L1432" i="17"/>
  <c r="K1432" i="17"/>
  <c r="J1432" i="17"/>
  <c r="I1432" i="17"/>
  <c r="H1432" i="17"/>
  <c r="L1431" i="17"/>
  <c r="K1431" i="17"/>
  <c r="J1431" i="17"/>
  <c r="L1430" i="17"/>
  <c r="K1430" i="17"/>
  <c r="J1430" i="17"/>
  <c r="I1430" i="17"/>
  <c r="H1430" i="17"/>
  <c r="L1429" i="17"/>
  <c r="K1429" i="17"/>
  <c r="J1429" i="17"/>
  <c r="I1429" i="17"/>
  <c r="H1429" i="17"/>
  <c r="L1428" i="17"/>
  <c r="K1428" i="17"/>
  <c r="J1428" i="17"/>
  <c r="L1426" i="17"/>
  <c r="K1426" i="17"/>
  <c r="J1426" i="17"/>
  <c r="I1426" i="17"/>
  <c r="H1426" i="17"/>
  <c r="L1425" i="17"/>
  <c r="K1425" i="17"/>
  <c r="J1425" i="17"/>
  <c r="I1425" i="17"/>
  <c r="H1425" i="17"/>
  <c r="L1424" i="17"/>
  <c r="K1424" i="17"/>
  <c r="J1424" i="17"/>
  <c r="L1423" i="17"/>
  <c r="K1423" i="17"/>
  <c r="J1423" i="17"/>
  <c r="I1423" i="17"/>
  <c r="H1423" i="17"/>
  <c r="L1422" i="17"/>
  <c r="K1422" i="17"/>
  <c r="J1422" i="17"/>
  <c r="I1422" i="17"/>
  <c r="H1422" i="17"/>
  <c r="L1421" i="17"/>
  <c r="K1421" i="17"/>
  <c r="J1421" i="17"/>
  <c r="L1419" i="17"/>
  <c r="K1419" i="17"/>
  <c r="J1419" i="17"/>
  <c r="I1419" i="17"/>
  <c r="H1419" i="17"/>
  <c r="L1418" i="17"/>
  <c r="K1418" i="17"/>
  <c r="J1418" i="17"/>
  <c r="I1418" i="17"/>
  <c r="H1418" i="17"/>
  <c r="L1417" i="17"/>
  <c r="K1417" i="17"/>
  <c r="J1417" i="17"/>
  <c r="L1416" i="17"/>
  <c r="K1416" i="17"/>
  <c r="J1416" i="17"/>
  <c r="I1416" i="17"/>
  <c r="H1416" i="17"/>
  <c r="L1415" i="17"/>
  <c r="K1415" i="17"/>
  <c r="J1415" i="17"/>
  <c r="I1415" i="17"/>
  <c r="H1415" i="17"/>
  <c r="L1414" i="17"/>
  <c r="K1414" i="17"/>
  <c r="J1414" i="17"/>
  <c r="L1412" i="17"/>
  <c r="K1412" i="17"/>
  <c r="J1412" i="17"/>
  <c r="I1412" i="17"/>
  <c r="H1412" i="17"/>
  <c r="L1411" i="17"/>
  <c r="K1411" i="17"/>
  <c r="J1411" i="17"/>
  <c r="I1411" i="17"/>
  <c r="H1411" i="17"/>
  <c r="L1410" i="17"/>
  <c r="K1410" i="17"/>
  <c r="J1410" i="17"/>
  <c r="L1409" i="17"/>
  <c r="K1409" i="17"/>
  <c r="J1409" i="17"/>
  <c r="I1409" i="17"/>
  <c r="H1409" i="17"/>
  <c r="L1408" i="17"/>
  <c r="K1408" i="17"/>
  <c r="J1408" i="17"/>
  <c r="I1408" i="17"/>
  <c r="H1408" i="17"/>
  <c r="L1407" i="17"/>
  <c r="K1407" i="17"/>
  <c r="J1407" i="17"/>
  <c r="K1405" i="17"/>
  <c r="I1405" i="17"/>
  <c r="H1405" i="17"/>
  <c r="L1404" i="17"/>
  <c r="K1404" i="17"/>
  <c r="J1404" i="17"/>
  <c r="I1404" i="17"/>
  <c r="H1404" i="17"/>
  <c r="L1403" i="17"/>
  <c r="K1403" i="17"/>
  <c r="J1403" i="17"/>
  <c r="L1402" i="17"/>
  <c r="J1402" i="17"/>
  <c r="I1402" i="17"/>
  <c r="H1402" i="17"/>
  <c r="L1401" i="17"/>
  <c r="K1401" i="17"/>
  <c r="J1401" i="17"/>
  <c r="I1401" i="17"/>
  <c r="H1401" i="17"/>
  <c r="L1400" i="17"/>
  <c r="K1400" i="17"/>
  <c r="J1400" i="17"/>
  <c r="I1400" i="17"/>
  <c r="H1400" i="17"/>
  <c r="L1399" i="17"/>
  <c r="K1399" i="17"/>
  <c r="J1399" i="17"/>
  <c r="L1397" i="17"/>
  <c r="K1397" i="17"/>
  <c r="I1397" i="17"/>
  <c r="H1397" i="17"/>
  <c r="L1396" i="17"/>
  <c r="K1396" i="17"/>
  <c r="J1396" i="17"/>
  <c r="I1396" i="17"/>
  <c r="H1396" i="17"/>
  <c r="L1395" i="17"/>
  <c r="K1395" i="17"/>
  <c r="J1395" i="17"/>
  <c r="J1394" i="17"/>
  <c r="I1394" i="17"/>
  <c r="H1394" i="17"/>
  <c r="L1393" i="17"/>
  <c r="I1393" i="17"/>
  <c r="H1393" i="17"/>
  <c r="L1392" i="17"/>
  <c r="K1392" i="17"/>
  <c r="J1392" i="17"/>
  <c r="I1392" i="17"/>
  <c r="H1392" i="17"/>
  <c r="L1391" i="17"/>
  <c r="K1391" i="17"/>
  <c r="J1391" i="17"/>
  <c r="L1389" i="17"/>
  <c r="K1389" i="17"/>
  <c r="J1389" i="17"/>
  <c r="I1389" i="17"/>
  <c r="H1389" i="17"/>
  <c r="L1388" i="17"/>
  <c r="K1388" i="17"/>
  <c r="J1388" i="17"/>
  <c r="I1388" i="17"/>
  <c r="H1388" i="17"/>
  <c r="L1387" i="17"/>
  <c r="K1387" i="17"/>
  <c r="J1387" i="17"/>
  <c r="I1386" i="17"/>
  <c r="H1386" i="17"/>
  <c r="L1385" i="17"/>
  <c r="J1385" i="17"/>
  <c r="I1385" i="17"/>
  <c r="H1385" i="17"/>
  <c r="L1384" i="17"/>
  <c r="K1384" i="17"/>
  <c r="J1384" i="17"/>
  <c r="I1384" i="17"/>
  <c r="H1384" i="17"/>
  <c r="L1383" i="17"/>
  <c r="K1383" i="17"/>
  <c r="J1383" i="17"/>
  <c r="L1381" i="17"/>
  <c r="K1381" i="17"/>
  <c r="J1381" i="17"/>
  <c r="I1381" i="17"/>
  <c r="H1381" i="17"/>
  <c r="L1380" i="17"/>
  <c r="K1380" i="17"/>
  <c r="J1380" i="17"/>
  <c r="I1380" i="17"/>
  <c r="H1380" i="17"/>
  <c r="L1379" i="17"/>
  <c r="K1379" i="17"/>
  <c r="J1379" i="17"/>
  <c r="L1378" i="17"/>
  <c r="K1378" i="17"/>
  <c r="J1378" i="17"/>
  <c r="I1378" i="17"/>
  <c r="H1378" i="17"/>
  <c r="L1377" i="17"/>
  <c r="K1377" i="17"/>
  <c r="J1377" i="17"/>
  <c r="I1377" i="17"/>
  <c r="H1377" i="17"/>
  <c r="L1376" i="17"/>
  <c r="K1376" i="17"/>
  <c r="J1376" i="17"/>
  <c r="L1374" i="17"/>
  <c r="K1374" i="17"/>
  <c r="J1374" i="17"/>
  <c r="I1374" i="17"/>
  <c r="H1374" i="17"/>
  <c r="L1373" i="17"/>
  <c r="J1373" i="17"/>
  <c r="I1373" i="17"/>
  <c r="H1373" i="17"/>
  <c r="L1372" i="17"/>
  <c r="K1372" i="17"/>
  <c r="J1372" i="17"/>
  <c r="L1371" i="17"/>
  <c r="K1371" i="17"/>
  <c r="J1371" i="17"/>
  <c r="I1371" i="17"/>
  <c r="H1371" i="17"/>
  <c r="L1370" i="17"/>
  <c r="K1370" i="17"/>
  <c r="J1370" i="17"/>
  <c r="I1370" i="17"/>
  <c r="H1370" i="17"/>
  <c r="L1369" i="17"/>
  <c r="K1369" i="17"/>
  <c r="J1369" i="17"/>
  <c r="L1367" i="17"/>
  <c r="K1367" i="17"/>
  <c r="J1367" i="17"/>
  <c r="I1367" i="17"/>
  <c r="H1367" i="17"/>
  <c r="J1366" i="17"/>
  <c r="I1366" i="17"/>
  <c r="H1366" i="17"/>
  <c r="L1365" i="17"/>
  <c r="K1365" i="17"/>
  <c r="J1365" i="17"/>
  <c r="L1364" i="17"/>
  <c r="K1364" i="17"/>
  <c r="J1364" i="17"/>
  <c r="I1364" i="17"/>
  <c r="H1364" i="17"/>
  <c r="I1363" i="17"/>
  <c r="H1363" i="17"/>
  <c r="L1362" i="17"/>
  <c r="K1362" i="17"/>
  <c r="J1362" i="17"/>
  <c r="L1360" i="17"/>
  <c r="K1360" i="17"/>
  <c r="I1360" i="17"/>
  <c r="H1360" i="17"/>
  <c r="L1359" i="17"/>
  <c r="K1359" i="17"/>
  <c r="I1359" i="17"/>
  <c r="I1358" i="17" s="1"/>
  <c r="H1359" i="17"/>
  <c r="H1358" i="17" s="1"/>
  <c r="L1358" i="17"/>
  <c r="K1358" i="17"/>
  <c r="L1357" i="17"/>
  <c r="K1357" i="17"/>
  <c r="I1357" i="17"/>
  <c r="H1357" i="17"/>
  <c r="I1356" i="17"/>
  <c r="H1356" i="17"/>
  <c r="L1355" i="17"/>
  <c r="K1355" i="17"/>
  <c r="L1353" i="17"/>
  <c r="K1353" i="17"/>
  <c r="J1353" i="17"/>
  <c r="I1353" i="17"/>
  <c r="H1353" i="17"/>
  <c r="K1352" i="17"/>
  <c r="J1352" i="17"/>
  <c r="I1352" i="17"/>
  <c r="H1352" i="17"/>
  <c r="L1351" i="17"/>
  <c r="K1351" i="17"/>
  <c r="J1351" i="17"/>
  <c r="L1350" i="17"/>
  <c r="K1350" i="17"/>
  <c r="J1350" i="17"/>
  <c r="I1350" i="17"/>
  <c r="H1350" i="17"/>
  <c r="L1349" i="17"/>
  <c r="K1349" i="17"/>
  <c r="J1349" i="17"/>
  <c r="I1349" i="17"/>
  <c r="H1349" i="17"/>
  <c r="L1348" i="17"/>
  <c r="K1348" i="17"/>
  <c r="J1348" i="17"/>
  <c r="L1346" i="17"/>
  <c r="K1346" i="17"/>
  <c r="J1346" i="17"/>
  <c r="I1346" i="17"/>
  <c r="H1346" i="17"/>
  <c r="L1345" i="17"/>
  <c r="J1345" i="17"/>
  <c r="I1345" i="17"/>
  <c r="H1345" i="17"/>
  <c r="L1344" i="17"/>
  <c r="K1344" i="17"/>
  <c r="J1344" i="17"/>
  <c r="L1343" i="17"/>
  <c r="K1343" i="17"/>
  <c r="J1343" i="17"/>
  <c r="I1343" i="17"/>
  <c r="H1343" i="17"/>
  <c r="I1342" i="17"/>
  <c r="H1342" i="17"/>
  <c r="L1341" i="17"/>
  <c r="K1341" i="17"/>
  <c r="J1341" i="17"/>
  <c r="L1339" i="17"/>
  <c r="K1339" i="17"/>
  <c r="J1339" i="17"/>
  <c r="I1339" i="17"/>
  <c r="H1339" i="17"/>
  <c r="L1338" i="17"/>
  <c r="K1338" i="17"/>
  <c r="J1338" i="17"/>
  <c r="I1338" i="17"/>
  <c r="H1338" i="17"/>
  <c r="L1337" i="17"/>
  <c r="K1337" i="17"/>
  <c r="J1337" i="17"/>
  <c r="L1336" i="17"/>
  <c r="K1336" i="17"/>
  <c r="J1336" i="17"/>
  <c r="I1336" i="17"/>
  <c r="H1336" i="17"/>
  <c r="L1335" i="17"/>
  <c r="K1335" i="17"/>
  <c r="J1335" i="17"/>
  <c r="I1335" i="17"/>
  <c r="H1335" i="17"/>
  <c r="L1334" i="17"/>
  <c r="K1334" i="17"/>
  <c r="J1334" i="17"/>
  <c r="L1332" i="17"/>
  <c r="K1332" i="17"/>
  <c r="J1332" i="17"/>
  <c r="I1332" i="17"/>
  <c r="H1332" i="17"/>
  <c r="L1331" i="17"/>
  <c r="K1331" i="17"/>
  <c r="J1331" i="17"/>
  <c r="I1331" i="17"/>
  <c r="H1331" i="17"/>
  <c r="L1330" i="17"/>
  <c r="K1330" i="17"/>
  <c r="J1330" i="17"/>
  <c r="L1329" i="17"/>
  <c r="K1329" i="17"/>
  <c r="J1329" i="17"/>
  <c r="I1329" i="17"/>
  <c r="H1329" i="17"/>
  <c r="L1328" i="17"/>
  <c r="K1328" i="17"/>
  <c r="J1328" i="17"/>
  <c r="I1328" i="17"/>
  <c r="H1328" i="17"/>
  <c r="L1327" i="17"/>
  <c r="K1327" i="17"/>
  <c r="J1327" i="17"/>
  <c r="L1325" i="17"/>
  <c r="K1325" i="17"/>
  <c r="J1325" i="17"/>
  <c r="I1325" i="17"/>
  <c r="H1325" i="17"/>
  <c r="L1324" i="17"/>
  <c r="K1324" i="17"/>
  <c r="J1324" i="17"/>
  <c r="I1324" i="17"/>
  <c r="H1324" i="17"/>
  <c r="L1323" i="17"/>
  <c r="K1323" i="17"/>
  <c r="J1323" i="17"/>
  <c r="L1322" i="17"/>
  <c r="K1322" i="17"/>
  <c r="J1322" i="17"/>
  <c r="I1322" i="17"/>
  <c r="H1322" i="17"/>
  <c r="L1321" i="17"/>
  <c r="I1321" i="17"/>
  <c r="L1320" i="17"/>
  <c r="K1320" i="17"/>
  <c r="J1320" i="17"/>
  <c r="L1318" i="17"/>
  <c r="K1318" i="17"/>
  <c r="J1318" i="17"/>
  <c r="I1318" i="17"/>
  <c r="H1318" i="17"/>
  <c r="L1317" i="17"/>
  <c r="K1317" i="17"/>
  <c r="J1317" i="17"/>
  <c r="I1317" i="17"/>
  <c r="H1317" i="17"/>
  <c r="L1316" i="17"/>
  <c r="K1316" i="17"/>
  <c r="J1316" i="17"/>
  <c r="L1315" i="17"/>
  <c r="K1315" i="17"/>
  <c r="J1315" i="17"/>
  <c r="I1315" i="17"/>
  <c r="H1315" i="17"/>
  <c r="L1314" i="17"/>
  <c r="K1314" i="17"/>
  <c r="J1314" i="17"/>
  <c r="I1314" i="17"/>
  <c r="H1314" i="17"/>
  <c r="L1313" i="17"/>
  <c r="K1313" i="17"/>
  <c r="J1313" i="17"/>
  <c r="L1311" i="17"/>
  <c r="K1311" i="17"/>
  <c r="J1311" i="17"/>
  <c r="I1311" i="17"/>
  <c r="H1311" i="17"/>
  <c r="L1310" i="17"/>
  <c r="K1310" i="17"/>
  <c r="J1310" i="17"/>
  <c r="I1310" i="17"/>
  <c r="H1310" i="17"/>
  <c r="L1309" i="17"/>
  <c r="K1309" i="17"/>
  <c r="J1309" i="17"/>
  <c r="L1308" i="17"/>
  <c r="K1308" i="17"/>
  <c r="J1308" i="17"/>
  <c r="I1308" i="17"/>
  <c r="H1308" i="17"/>
  <c r="L1307" i="17"/>
  <c r="K1307" i="17"/>
  <c r="J1307" i="17"/>
  <c r="I1307" i="17"/>
  <c r="I1306" i="17" s="1"/>
  <c r="H1307" i="17"/>
  <c r="L1306" i="17"/>
  <c r="K1306" i="17"/>
  <c r="J1306" i="17"/>
  <c r="L1304" i="17"/>
  <c r="K1304" i="17"/>
  <c r="I1304" i="17"/>
  <c r="H1304" i="17"/>
  <c r="L1303" i="17"/>
  <c r="K1303" i="17"/>
  <c r="I1303" i="17"/>
  <c r="I1302" i="17" s="1"/>
  <c r="H1303" i="17"/>
  <c r="H1302" i="17" s="1"/>
  <c r="L1302" i="17"/>
  <c r="K1302" i="17"/>
  <c r="I1301" i="17"/>
  <c r="L1300" i="17"/>
  <c r="I1300" i="17"/>
  <c r="L1299" i="17"/>
  <c r="L1297" i="17"/>
  <c r="K1297" i="17"/>
  <c r="J1297" i="17"/>
  <c r="I1297" i="17"/>
  <c r="H1297" i="17"/>
  <c r="L1296" i="17"/>
  <c r="K1296" i="17"/>
  <c r="J1296" i="17"/>
  <c r="I1296" i="17"/>
  <c r="H1296" i="17"/>
  <c r="L1295" i="17"/>
  <c r="K1295" i="17"/>
  <c r="J1295" i="17"/>
  <c r="L1294" i="17"/>
  <c r="K1294" i="17"/>
  <c r="J1294" i="17"/>
  <c r="I1294" i="17"/>
  <c r="H1294" i="17"/>
  <c r="L1293" i="17"/>
  <c r="K1293" i="17"/>
  <c r="J1293" i="17"/>
  <c r="I1293" i="17"/>
  <c r="H1293" i="17"/>
  <c r="L1292" i="17"/>
  <c r="K1292" i="17"/>
  <c r="J1292" i="17"/>
  <c r="L1290" i="17"/>
  <c r="K1290" i="17"/>
  <c r="J1290" i="17"/>
  <c r="I1290" i="17"/>
  <c r="H1290" i="17"/>
  <c r="L1289" i="17"/>
  <c r="K1289" i="17"/>
  <c r="J1289" i="17"/>
  <c r="I1289" i="17"/>
  <c r="H1289" i="17"/>
  <c r="L1288" i="17"/>
  <c r="K1288" i="17"/>
  <c r="J1288" i="17"/>
  <c r="I1287" i="17"/>
  <c r="H1287" i="17"/>
  <c r="L1286" i="17"/>
  <c r="K1286" i="17"/>
  <c r="J1286" i="17"/>
  <c r="I1286" i="17"/>
  <c r="H1286" i="17"/>
  <c r="L1285" i="17"/>
  <c r="K1285" i="17"/>
  <c r="J1285" i="17"/>
  <c r="I1285" i="17"/>
  <c r="H1285" i="17"/>
  <c r="L1284" i="17"/>
  <c r="K1284" i="17"/>
  <c r="J1284" i="17"/>
  <c r="L1282" i="17"/>
  <c r="J1282" i="17"/>
  <c r="I1282" i="17"/>
  <c r="H1282" i="17"/>
  <c r="K1281" i="17"/>
  <c r="I1281" i="17"/>
  <c r="I1280" i="17" s="1"/>
  <c r="H1281" i="17"/>
  <c r="H1280" i="17" s="1"/>
  <c r="L1280" i="17"/>
  <c r="K1280" i="17"/>
  <c r="J1280" i="17"/>
  <c r="K1279" i="17"/>
  <c r="I1279" i="17"/>
  <c r="H1279" i="17"/>
  <c r="L1278" i="17"/>
  <c r="K1278" i="17"/>
  <c r="J1278" i="17"/>
  <c r="I1278" i="17"/>
  <c r="H1278" i="17"/>
  <c r="L1277" i="17"/>
  <c r="K1277" i="17"/>
  <c r="J1277" i="17"/>
  <c r="I1277" i="17"/>
  <c r="H1277" i="17"/>
  <c r="L1276" i="17"/>
  <c r="K1276" i="17"/>
  <c r="J1276" i="17"/>
  <c r="L1274" i="17"/>
  <c r="K1274" i="17"/>
  <c r="J1274" i="17"/>
  <c r="I1274" i="17"/>
  <c r="H1274" i="17"/>
  <c r="L1273" i="17"/>
  <c r="K1273" i="17"/>
  <c r="J1273" i="17"/>
  <c r="I1273" i="17"/>
  <c r="H1273" i="17"/>
  <c r="L1272" i="17"/>
  <c r="K1272" i="17"/>
  <c r="J1272" i="17"/>
  <c r="I1271" i="17"/>
  <c r="H1271" i="17"/>
  <c r="L1270" i="17"/>
  <c r="K1270" i="17"/>
  <c r="J1270" i="17"/>
  <c r="I1270" i="17"/>
  <c r="H1270" i="17"/>
  <c r="L1269" i="17"/>
  <c r="K1269" i="17"/>
  <c r="J1269" i="17"/>
  <c r="I1269" i="17"/>
  <c r="H1269" i="17"/>
  <c r="L1268" i="17"/>
  <c r="K1268" i="17"/>
  <c r="J1268" i="17"/>
  <c r="L1266" i="17"/>
  <c r="K1266" i="17"/>
  <c r="J1266" i="17"/>
  <c r="I1266" i="17"/>
  <c r="H1266" i="17"/>
  <c r="L1265" i="17"/>
  <c r="K1265" i="17"/>
  <c r="I1265" i="17"/>
  <c r="I1264" i="17" s="1"/>
  <c r="H1265" i="17"/>
  <c r="H1264" i="17" s="1"/>
  <c r="L1264" i="17"/>
  <c r="K1264" i="17"/>
  <c r="J1264" i="17"/>
  <c r="L1263" i="17"/>
  <c r="K1263" i="17"/>
  <c r="I1263" i="17"/>
  <c r="H1263" i="17"/>
  <c r="L1262" i="17"/>
  <c r="K1262" i="17"/>
  <c r="J1262" i="17"/>
  <c r="I1262" i="17"/>
  <c r="H1262" i="17"/>
  <c r="L1261" i="17"/>
  <c r="K1261" i="17"/>
  <c r="J1261" i="17"/>
  <c r="L1259" i="17"/>
  <c r="K1259" i="17"/>
  <c r="J1259" i="17"/>
  <c r="I1259" i="17"/>
  <c r="H1259" i="17"/>
  <c r="J1258" i="17"/>
  <c r="I1258" i="17"/>
  <c r="H1258" i="17"/>
  <c r="H1257" i="17" s="1"/>
  <c r="L1257" i="17"/>
  <c r="K1257" i="17"/>
  <c r="J1257" i="17"/>
  <c r="L1256" i="17"/>
  <c r="K1256" i="17"/>
  <c r="J1256" i="17"/>
  <c r="I1256" i="17"/>
  <c r="H1256" i="17"/>
  <c r="L1255" i="17"/>
  <c r="K1255" i="17"/>
  <c r="J1255" i="17"/>
  <c r="I1255" i="17"/>
  <c r="H1255" i="17"/>
  <c r="L1254" i="17"/>
  <c r="K1254" i="17"/>
  <c r="J1254" i="17"/>
  <c r="L1252" i="17"/>
  <c r="K1252" i="17"/>
  <c r="J1252" i="17"/>
  <c r="I1252" i="17"/>
  <c r="H1252" i="17"/>
  <c r="L1251" i="17"/>
  <c r="K1251" i="17"/>
  <c r="J1251" i="17"/>
  <c r="I1251" i="17"/>
  <c r="H1251" i="17"/>
  <c r="L1250" i="17"/>
  <c r="K1250" i="17"/>
  <c r="J1250" i="17"/>
  <c r="L1249" i="17"/>
  <c r="K1249" i="17"/>
  <c r="J1249" i="17"/>
  <c r="I1249" i="17"/>
  <c r="H1249" i="17"/>
  <c r="L1248" i="17"/>
  <c r="K1248" i="17"/>
  <c r="J1248" i="17"/>
  <c r="I1248" i="17"/>
  <c r="H1248" i="17"/>
  <c r="L1247" i="17"/>
  <c r="K1247" i="17"/>
  <c r="J1247" i="17"/>
  <c r="L1245" i="17"/>
  <c r="K1245" i="17"/>
  <c r="J1245" i="17"/>
  <c r="I1245" i="17"/>
  <c r="H1245" i="17"/>
  <c r="L1244" i="17"/>
  <c r="J1244" i="17"/>
  <c r="I1244" i="17"/>
  <c r="I1243" i="17" s="1"/>
  <c r="H1244" i="17"/>
  <c r="L1243" i="17"/>
  <c r="K1243" i="17"/>
  <c r="J1243" i="17"/>
  <c r="H1243" i="17"/>
  <c r="L1242" i="17"/>
  <c r="K1242" i="17"/>
  <c r="J1242" i="17"/>
  <c r="I1242" i="17"/>
  <c r="H1242" i="17"/>
  <c r="L1241" i="17"/>
  <c r="K1241" i="17"/>
  <c r="J1241" i="17"/>
  <c r="I1241" i="17"/>
  <c r="H1241" i="17"/>
  <c r="L1240" i="17"/>
  <c r="K1240" i="17"/>
  <c r="J1240" i="17"/>
  <c r="L1238" i="17"/>
  <c r="K1238" i="17"/>
  <c r="J1238" i="17"/>
  <c r="I1238" i="17"/>
  <c r="H1238" i="17"/>
  <c r="L1237" i="17"/>
  <c r="I1237" i="17"/>
  <c r="H1237" i="17"/>
  <c r="L1236" i="17"/>
  <c r="K1236" i="17"/>
  <c r="J1236" i="17"/>
  <c r="L1235" i="17"/>
  <c r="K1235" i="17"/>
  <c r="J1235" i="17"/>
  <c r="I1235" i="17"/>
  <c r="H1235" i="17"/>
  <c r="L1234" i="17"/>
  <c r="K1234" i="17"/>
  <c r="J1234" i="17"/>
  <c r="I1234" i="17"/>
  <c r="H1234" i="17"/>
  <c r="L1233" i="17"/>
  <c r="K1233" i="17"/>
  <c r="J1233" i="17"/>
  <c r="L1231" i="17"/>
  <c r="K1231" i="17"/>
  <c r="J1231" i="17"/>
  <c r="I1231" i="17"/>
  <c r="H1231" i="17"/>
  <c r="L1230" i="17"/>
  <c r="K1230" i="17"/>
  <c r="J1230" i="17"/>
  <c r="I1230" i="17"/>
  <c r="H1230" i="17"/>
  <c r="L1229" i="17"/>
  <c r="K1229" i="17"/>
  <c r="J1229" i="17"/>
  <c r="L1228" i="17"/>
  <c r="K1228" i="17"/>
  <c r="J1228" i="17"/>
  <c r="I1228" i="17"/>
  <c r="H1228" i="17"/>
  <c r="L1227" i="17"/>
  <c r="K1227" i="17"/>
  <c r="J1227" i="17"/>
  <c r="I1227" i="17"/>
  <c r="H1227" i="17"/>
  <c r="L1226" i="17"/>
  <c r="K1226" i="17"/>
  <c r="J1226" i="17"/>
  <c r="L1224" i="17"/>
  <c r="K1224" i="17"/>
  <c r="J1224" i="17"/>
  <c r="I1224" i="17"/>
  <c r="H1224" i="17"/>
  <c r="L1223" i="17"/>
  <c r="K1223" i="17"/>
  <c r="I1223" i="17"/>
  <c r="H1223" i="17"/>
  <c r="L1222" i="17"/>
  <c r="K1222" i="17"/>
  <c r="J1222" i="17"/>
  <c r="L1221" i="17"/>
  <c r="K1221" i="17"/>
  <c r="J1221" i="17"/>
  <c r="I1221" i="17"/>
  <c r="H1221" i="17"/>
  <c r="L1220" i="17"/>
  <c r="K1220" i="17"/>
  <c r="J1220" i="17"/>
  <c r="I1220" i="17"/>
  <c r="H1220" i="17"/>
  <c r="L1219" i="17"/>
  <c r="K1219" i="17"/>
  <c r="J1219" i="17"/>
  <c r="L1217" i="17"/>
  <c r="K1217" i="17"/>
  <c r="J1217" i="17"/>
  <c r="I1217" i="17"/>
  <c r="H1217" i="17"/>
  <c r="I1216" i="17"/>
  <c r="H1216" i="17"/>
  <c r="L1215" i="17"/>
  <c r="K1215" i="17"/>
  <c r="J1215" i="17"/>
  <c r="I1214" i="17"/>
  <c r="H1214" i="17"/>
  <c r="L1213" i="17"/>
  <c r="K1213" i="17"/>
  <c r="J1213" i="17"/>
  <c r="I1213" i="17"/>
  <c r="H1213" i="17"/>
  <c r="L1212" i="17"/>
  <c r="K1212" i="17"/>
  <c r="J1212" i="17"/>
  <c r="L1210" i="17"/>
  <c r="K1210" i="17"/>
  <c r="J1210" i="17"/>
  <c r="I1210" i="17"/>
  <c r="H1210" i="17"/>
  <c r="L1209" i="17"/>
  <c r="K1209" i="17"/>
  <c r="J1209" i="17"/>
  <c r="I1209" i="17"/>
  <c r="H1209" i="17"/>
  <c r="L1208" i="17"/>
  <c r="K1208" i="17"/>
  <c r="J1208" i="17"/>
  <c r="L1207" i="17"/>
  <c r="K1207" i="17"/>
  <c r="J1207" i="17"/>
  <c r="I1207" i="17"/>
  <c r="H1207" i="17"/>
  <c r="L1206" i="17"/>
  <c r="K1206" i="17"/>
  <c r="J1206" i="17"/>
  <c r="I1206" i="17"/>
  <c r="H1206" i="17"/>
  <c r="L1205" i="17"/>
  <c r="K1205" i="17"/>
  <c r="J1205" i="17"/>
  <c r="L1203" i="17"/>
  <c r="K1203" i="17"/>
  <c r="J1203" i="17"/>
  <c r="I1203" i="17"/>
  <c r="H1203" i="17"/>
  <c r="L1202" i="17"/>
  <c r="K1202" i="17"/>
  <c r="J1202" i="17"/>
  <c r="I1202" i="17"/>
  <c r="H1202" i="17"/>
  <c r="L1201" i="17"/>
  <c r="K1201" i="17"/>
  <c r="J1201" i="17"/>
  <c r="L1200" i="17"/>
  <c r="K1200" i="17"/>
  <c r="J1200" i="17"/>
  <c r="I1200" i="17"/>
  <c r="H1200" i="17"/>
  <c r="L1199" i="17"/>
  <c r="K1199" i="17"/>
  <c r="J1199" i="17"/>
  <c r="I1199" i="17"/>
  <c r="H1199" i="17"/>
  <c r="L1198" i="17"/>
  <c r="K1198" i="17"/>
  <c r="J1198" i="17"/>
  <c r="L1196" i="17"/>
  <c r="K1196" i="17"/>
  <c r="J1196" i="17"/>
  <c r="I1196" i="17"/>
  <c r="H1196" i="17"/>
  <c r="L1195" i="17"/>
  <c r="K1195" i="17"/>
  <c r="J1195" i="17"/>
  <c r="I1195" i="17"/>
  <c r="H1195" i="17"/>
  <c r="L1194" i="17"/>
  <c r="K1194" i="17"/>
  <c r="J1194" i="17"/>
  <c r="L1193" i="17"/>
  <c r="K1193" i="17"/>
  <c r="J1193" i="17"/>
  <c r="I1193" i="17"/>
  <c r="H1193" i="17"/>
  <c r="L1192" i="17"/>
  <c r="K1192" i="17"/>
  <c r="J1192" i="17"/>
  <c r="I1192" i="17"/>
  <c r="H1192" i="17"/>
  <c r="L1191" i="17"/>
  <c r="K1191" i="17"/>
  <c r="J1191" i="17"/>
  <c r="L1189" i="17"/>
  <c r="K1189" i="17"/>
  <c r="J1189" i="17"/>
  <c r="I1189" i="17"/>
  <c r="H1189" i="17"/>
  <c r="L1188" i="17"/>
  <c r="K1188" i="17"/>
  <c r="J1188" i="17"/>
  <c r="I1188" i="17"/>
  <c r="H1188" i="17"/>
  <c r="L1187" i="17"/>
  <c r="K1187" i="17"/>
  <c r="J1187" i="17"/>
  <c r="L1186" i="17"/>
  <c r="K1186" i="17"/>
  <c r="J1186" i="17"/>
  <c r="I1186" i="17"/>
  <c r="H1186" i="17"/>
  <c r="L1185" i="17"/>
  <c r="K1185" i="17"/>
  <c r="J1185" i="17"/>
  <c r="I1185" i="17"/>
  <c r="H1185" i="17"/>
  <c r="L1184" i="17"/>
  <c r="K1184" i="17"/>
  <c r="J1184" i="17"/>
  <c r="L1182" i="17"/>
  <c r="K1182" i="17"/>
  <c r="J1182" i="17"/>
  <c r="I1182" i="17"/>
  <c r="H1182" i="17"/>
  <c r="L1181" i="17"/>
  <c r="K1181" i="17"/>
  <c r="J1181" i="17"/>
  <c r="I1181" i="17"/>
  <c r="H1181" i="17"/>
  <c r="L1180" i="17"/>
  <c r="K1180" i="17"/>
  <c r="J1180" i="17"/>
  <c r="L1179" i="17"/>
  <c r="K1179" i="17"/>
  <c r="J1179" i="17"/>
  <c r="I1179" i="17"/>
  <c r="H1179" i="17"/>
  <c r="L1178" i="17"/>
  <c r="K1178" i="17"/>
  <c r="J1178" i="17"/>
  <c r="I1178" i="17"/>
  <c r="H1178" i="17"/>
  <c r="L1177" i="17"/>
  <c r="K1177" i="17"/>
  <c r="J1177" i="17"/>
  <c r="L1175" i="17"/>
  <c r="K1175" i="17"/>
  <c r="J1175" i="17"/>
  <c r="I1175" i="17"/>
  <c r="H1175" i="17"/>
  <c r="L1174" i="17"/>
  <c r="K1174" i="17"/>
  <c r="J1174" i="17"/>
  <c r="I1174" i="17"/>
  <c r="H1174" i="17"/>
  <c r="L1173" i="17"/>
  <c r="K1173" i="17"/>
  <c r="J1173" i="17"/>
  <c r="L1172" i="17"/>
  <c r="K1172" i="17"/>
  <c r="J1172" i="17"/>
  <c r="I1172" i="17"/>
  <c r="H1172" i="17"/>
  <c r="L1171" i="17"/>
  <c r="K1171" i="17"/>
  <c r="J1171" i="17"/>
  <c r="I1171" i="17"/>
  <c r="H1171" i="17"/>
  <c r="L1170" i="17"/>
  <c r="K1170" i="17"/>
  <c r="J1170" i="17"/>
  <c r="L1168" i="17"/>
  <c r="K1168" i="17"/>
  <c r="J1168" i="17"/>
  <c r="I1168" i="17"/>
  <c r="H1168" i="17"/>
  <c r="L1167" i="17"/>
  <c r="K1167" i="17"/>
  <c r="J1167" i="17"/>
  <c r="I1167" i="17"/>
  <c r="H1167" i="17"/>
  <c r="L1166" i="17"/>
  <c r="K1166" i="17"/>
  <c r="J1166" i="17"/>
  <c r="L1165" i="17"/>
  <c r="K1165" i="17"/>
  <c r="J1165" i="17"/>
  <c r="I1165" i="17"/>
  <c r="H1165" i="17"/>
  <c r="L1164" i="17"/>
  <c r="K1164" i="17"/>
  <c r="J1164" i="17"/>
  <c r="I1164" i="17"/>
  <c r="H1164" i="17"/>
  <c r="L1163" i="17"/>
  <c r="K1163" i="17"/>
  <c r="J1163" i="17"/>
  <c r="L1161" i="17"/>
  <c r="K1161" i="17"/>
  <c r="J1161" i="17"/>
  <c r="I1161" i="17"/>
  <c r="H1161" i="17"/>
  <c r="L1160" i="17"/>
  <c r="K1160" i="17"/>
  <c r="J1160" i="17"/>
  <c r="I1160" i="17"/>
  <c r="H1160" i="17"/>
  <c r="L1159" i="17"/>
  <c r="K1159" i="17"/>
  <c r="J1159" i="17"/>
  <c r="L1158" i="17"/>
  <c r="K1158" i="17"/>
  <c r="J1158" i="17"/>
  <c r="I1158" i="17"/>
  <c r="H1158" i="17"/>
  <c r="I1157" i="17"/>
  <c r="H1157" i="17"/>
  <c r="L1156" i="17"/>
  <c r="K1156" i="17"/>
  <c r="J1156" i="17"/>
  <c r="L1154" i="17"/>
  <c r="K1154" i="17"/>
  <c r="J1154" i="17"/>
  <c r="I1154" i="17"/>
  <c r="H1154" i="17"/>
  <c r="L1153" i="17"/>
  <c r="I1153" i="17"/>
  <c r="H1153" i="17"/>
  <c r="L1152" i="17"/>
  <c r="K1152" i="17"/>
  <c r="J1152" i="17"/>
  <c r="L1151" i="17"/>
  <c r="K1151" i="17"/>
  <c r="J1151" i="17"/>
  <c r="I1151" i="17"/>
  <c r="H1151" i="17"/>
  <c r="L1150" i="17"/>
  <c r="K1150" i="17"/>
  <c r="J1150" i="17"/>
  <c r="I1150" i="17"/>
  <c r="H1150" i="17"/>
  <c r="L1149" i="17"/>
  <c r="K1149" i="17"/>
  <c r="J1149" i="17"/>
  <c r="L1147" i="17"/>
  <c r="K1147" i="17"/>
  <c r="J1147" i="17"/>
  <c r="I1147" i="17"/>
  <c r="H1147" i="17"/>
  <c r="L1146" i="17"/>
  <c r="K1146" i="17"/>
  <c r="J1146" i="17"/>
  <c r="I1146" i="17"/>
  <c r="H1146" i="17"/>
  <c r="L1145" i="17"/>
  <c r="K1145" i="17"/>
  <c r="J1145" i="17"/>
  <c r="L1144" i="17"/>
  <c r="K1144" i="17"/>
  <c r="J1144" i="17"/>
  <c r="I1144" i="17"/>
  <c r="H1144" i="17"/>
  <c r="L1143" i="17"/>
  <c r="K1143" i="17"/>
  <c r="J1143" i="17"/>
  <c r="I1143" i="17"/>
  <c r="H1143" i="17"/>
  <c r="L1142" i="17"/>
  <c r="K1142" i="17"/>
  <c r="J1142" i="17"/>
  <c r="L1140" i="17"/>
  <c r="K1140" i="17"/>
  <c r="J1140" i="17"/>
  <c r="I1140" i="17"/>
  <c r="H1140" i="17"/>
  <c r="L1139" i="17"/>
  <c r="K1139" i="17"/>
  <c r="J1139" i="17"/>
  <c r="I1139" i="17"/>
  <c r="H1139" i="17"/>
  <c r="L1138" i="17"/>
  <c r="K1138" i="17"/>
  <c r="J1138" i="17"/>
  <c r="L1137" i="17"/>
  <c r="K1137" i="17"/>
  <c r="J1137" i="17"/>
  <c r="I1137" i="17"/>
  <c r="H1137" i="17"/>
  <c r="L1136" i="17"/>
  <c r="K1136" i="17"/>
  <c r="J1136" i="17"/>
  <c r="I1136" i="17"/>
  <c r="H1136" i="17"/>
  <c r="L1135" i="17"/>
  <c r="K1135" i="17"/>
  <c r="J1135" i="17"/>
  <c r="L1133" i="17"/>
  <c r="K1133" i="17"/>
  <c r="J1133" i="17"/>
  <c r="I1133" i="17"/>
  <c r="H1133" i="17"/>
  <c r="I1132" i="17"/>
  <c r="H1132" i="17"/>
  <c r="L1131" i="17"/>
  <c r="K1131" i="17"/>
  <c r="J1131" i="17"/>
  <c r="L1130" i="17"/>
  <c r="K1130" i="17"/>
  <c r="J1130" i="17"/>
  <c r="I1130" i="17"/>
  <c r="H1130" i="17"/>
  <c r="L1129" i="17"/>
  <c r="K1129" i="17"/>
  <c r="J1129" i="17"/>
  <c r="I1129" i="17"/>
  <c r="H1129" i="17"/>
  <c r="L1128" i="17"/>
  <c r="K1128" i="17"/>
  <c r="J1128" i="17"/>
  <c r="L1126" i="17"/>
  <c r="K1126" i="17"/>
  <c r="J1126" i="17"/>
  <c r="I1126" i="17"/>
  <c r="H1126" i="17"/>
  <c r="L1125" i="17"/>
  <c r="K1125" i="17"/>
  <c r="J1125" i="17"/>
  <c r="I1125" i="17"/>
  <c r="H1125" i="17"/>
  <c r="L1124" i="17"/>
  <c r="K1124" i="17"/>
  <c r="J1124" i="17"/>
  <c r="L1123" i="17"/>
  <c r="K1123" i="17"/>
  <c r="J1123" i="17"/>
  <c r="I1123" i="17"/>
  <c r="H1123" i="17"/>
  <c r="L1122" i="17"/>
  <c r="I1122" i="17"/>
  <c r="L1121" i="17"/>
  <c r="K1121" i="17"/>
  <c r="J1121" i="17"/>
  <c r="L1119" i="17"/>
  <c r="K1119" i="17"/>
  <c r="J1119" i="17"/>
  <c r="I1119" i="17"/>
  <c r="H1119" i="17"/>
  <c r="L1118" i="17"/>
  <c r="K1118" i="17"/>
  <c r="J1118" i="17"/>
  <c r="I1118" i="17"/>
  <c r="H1118" i="17"/>
  <c r="L1117" i="17"/>
  <c r="K1117" i="17"/>
  <c r="J1117" i="17"/>
  <c r="L1116" i="17"/>
  <c r="K1116" i="17"/>
  <c r="J1116" i="17"/>
  <c r="I1116" i="17"/>
  <c r="H1116" i="17"/>
  <c r="L1115" i="17"/>
  <c r="K1115" i="17"/>
  <c r="J1115" i="17"/>
  <c r="I1115" i="17"/>
  <c r="H1115" i="17"/>
  <c r="L1114" i="17"/>
  <c r="K1114" i="17"/>
  <c r="J1114" i="17"/>
  <c r="L1112" i="17"/>
  <c r="K1112" i="17"/>
  <c r="J1112" i="17"/>
  <c r="I1112" i="17"/>
  <c r="H1112" i="17"/>
  <c r="L1111" i="17"/>
  <c r="K1111" i="17"/>
  <c r="J1111" i="17"/>
  <c r="I1111" i="17"/>
  <c r="H1111" i="17"/>
  <c r="L1110" i="17"/>
  <c r="K1110" i="17"/>
  <c r="J1110" i="17"/>
  <c r="L1109" i="17"/>
  <c r="K1109" i="17"/>
  <c r="J1109" i="17"/>
  <c r="I1109" i="17"/>
  <c r="H1109" i="17"/>
  <c r="L1108" i="17"/>
  <c r="K1108" i="17"/>
  <c r="J1108" i="17"/>
  <c r="I1108" i="17"/>
  <c r="H1108" i="17"/>
  <c r="L1107" i="17"/>
  <c r="K1107" i="17"/>
  <c r="J1107" i="17"/>
  <c r="L1105" i="17"/>
  <c r="K1105" i="17"/>
  <c r="J1105" i="17"/>
  <c r="I1105" i="17"/>
  <c r="H1105" i="17"/>
  <c r="L1104" i="17"/>
  <c r="K1104" i="17"/>
  <c r="J1104" i="17"/>
  <c r="I1104" i="17"/>
  <c r="H1104" i="17"/>
  <c r="L1103" i="17"/>
  <c r="K1103" i="17"/>
  <c r="J1103" i="17"/>
  <c r="L1102" i="17"/>
  <c r="K1102" i="17"/>
  <c r="J1102" i="17"/>
  <c r="I1102" i="17"/>
  <c r="H1102" i="17"/>
  <c r="L1101" i="17"/>
  <c r="K1101" i="17"/>
  <c r="J1101" i="17"/>
  <c r="I1101" i="17"/>
  <c r="H1101" i="17"/>
  <c r="L1100" i="17"/>
  <c r="K1100" i="17"/>
  <c r="J1100" i="17"/>
  <c r="L1098" i="17"/>
  <c r="K1098" i="17"/>
  <c r="J1098" i="17"/>
  <c r="I1098" i="17"/>
  <c r="H1098" i="17"/>
  <c r="L1097" i="17"/>
  <c r="K1097" i="17"/>
  <c r="I1097" i="17"/>
  <c r="H1097" i="17"/>
  <c r="L1096" i="17"/>
  <c r="K1096" i="17"/>
  <c r="J1096" i="17"/>
  <c r="L1095" i="17"/>
  <c r="K1095" i="17"/>
  <c r="J1095" i="17"/>
  <c r="I1095" i="17"/>
  <c r="H1095" i="17"/>
  <c r="L1094" i="17"/>
  <c r="K1094" i="17"/>
  <c r="I1094" i="17"/>
  <c r="H1094" i="17"/>
  <c r="L1093" i="17"/>
  <c r="K1093" i="17"/>
  <c r="J1093" i="17"/>
  <c r="L1091" i="17"/>
  <c r="K1091" i="17"/>
  <c r="J1091" i="17"/>
  <c r="I1091" i="17"/>
  <c r="H1091" i="17"/>
  <c r="L1090" i="17"/>
  <c r="J1090" i="17"/>
  <c r="I1090" i="17"/>
  <c r="H1090" i="17"/>
  <c r="L1089" i="17"/>
  <c r="K1089" i="17"/>
  <c r="J1089" i="17"/>
  <c r="L1088" i="17"/>
  <c r="K1088" i="17"/>
  <c r="J1088" i="17"/>
  <c r="I1088" i="17"/>
  <c r="H1088" i="17"/>
  <c r="L1087" i="17"/>
  <c r="K1087" i="17"/>
  <c r="J1087" i="17"/>
  <c r="I1087" i="17"/>
  <c r="H1087" i="17"/>
  <c r="L1086" i="17"/>
  <c r="K1086" i="17"/>
  <c r="J1086" i="17"/>
  <c r="L1084" i="17"/>
  <c r="K1084" i="17"/>
  <c r="J1084" i="17"/>
  <c r="I1084" i="17"/>
  <c r="H1084" i="17"/>
  <c r="L1083" i="17"/>
  <c r="J1083" i="17"/>
  <c r="I1083" i="17"/>
  <c r="H1083" i="17"/>
  <c r="L1082" i="17"/>
  <c r="K1082" i="17"/>
  <c r="J1082" i="17"/>
  <c r="L1081" i="17"/>
  <c r="K1081" i="17"/>
  <c r="J1081" i="17"/>
  <c r="I1081" i="17"/>
  <c r="H1081" i="17"/>
  <c r="L1080" i="17"/>
  <c r="K1080" i="17"/>
  <c r="J1080" i="17"/>
  <c r="I1080" i="17"/>
  <c r="H1080" i="17"/>
  <c r="L1079" i="17"/>
  <c r="K1079" i="17"/>
  <c r="J1079" i="17"/>
  <c r="L1077" i="17"/>
  <c r="K1077" i="17"/>
  <c r="J1077" i="17"/>
  <c r="I1077" i="17"/>
  <c r="H1077" i="17"/>
  <c r="L1076" i="17"/>
  <c r="K1076" i="17"/>
  <c r="J1076" i="17"/>
  <c r="I1076" i="17"/>
  <c r="H1076" i="17"/>
  <c r="L1075" i="17"/>
  <c r="K1075" i="17"/>
  <c r="J1075" i="17"/>
  <c r="L1074" i="17"/>
  <c r="K1074" i="17"/>
  <c r="J1074" i="17"/>
  <c r="I1074" i="17"/>
  <c r="H1074" i="17"/>
  <c r="L1073" i="17"/>
  <c r="K1073" i="17"/>
  <c r="J1073" i="17"/>
  <c r="I1073" i="17"/>
  <c r="H1073" i="17"/>
  <c r="L1072" i="17"/>
  <c r="K1072" i="17"/>
  <c r="J1072" i="17"/>
  <c r="L1070" i="17"/>
  <c r="K1070" i="17"/>
  <c r="J1070" i="17"/>
  <c r="I1070" i="17"/>
  <c r="H1070" i="17"/>
  <c r="L1069" i="17"/>
  <c r="J1069" i="17"/>
  <c r="I1069" i="17"/>
  <c r="H1069" i="17"/>
  <c r="L1068" i="17"/>
  <c r="K1068" i="17"/>
  <c r="J1068" i="17"/>
  <c r="L1067" i="17"/>
  <c r="K1067" i="17"/>
  <c r="J1067" i="17"/>
  <c r="I1067" i="17"/>
  <c r="H1067" i="17"/>
  <c r="J1066" i="17"/>
  <c r="I1066" i="17"/>
  <c r="H1066" i="17"/>
  <c r="L1065" i="17"/>
  <c r="K1065" i="17"/>
  <c r="J1065" i="17"/>
  <c r="L1063" i="17"/>
  <c r="K1063" i="17"/>
  <c r="J1063" i="17"/>
  <c r="I1063" i="17"/>
  <c r="H1063" i="17"/>
  <c r="L1062" i="17"/>
  <c r="K1062" i="17"/>
  <c r="J1062" i="17"/>
  <c r="I1062" i="17"/>
  <c r="H1062" i="17"/>
  <c r="L1061" i="17"/>
  <c r="K1061" i="17"/>
  <c r="J1061" i="17"/>
  <c r="L1060" i="17"/>
  <c r="K1060" i="17"/>
  <c r="J1060" i="17"/>
  <c r="I1060" i="17"/>
  <c r="H1060" i="17"/>
  <c r="L1059" i="17"/>
  <c r="K1059" i="17"/>
  <c r="J1059" i="17"/>
  <c r="I1059" i="17"/>
  <c r="H1059" i="17"/>
  <c r="L1058" i="17"/>
  <c r="K1058" i="17"/>
  <c r="J1058" i="17"/>
  <c r="L1056" i="17"/>
  <c r="K1056" i="17"/>
  <c r="J1056" i="17"/>
  <c r="I1056" i="17"/>
  <c r="H1056" i="17"/>
  <c r="J1055" i="17"/>
  <c r="I1055" i="17"/>
  <c r="I1054" i="17" s="1"/>
  <c r="H1055" i="17"/>
  <c r="H1054" i="17" s="1"/>
  <c r="L1054" i="17"/>
  <c r="K1054" i="17"/>
  <c r="J1054" i="17"/>
  <c r="L1053" i="17"/>
  <c r="K1053" i="17"/>
  <c r="J1053" i="17"/>
  <c r="I1053" i="17"/>
  <c r="H1053" i="17"/>
  <c r="I1052" i="17"/>
  <c r="H1052" i="17"/>
  <c r="L1051" i="17"/>
  <c r="K1051" i="17"/>
  <c r="J1051" i="17"/>
  <c r="L1049" i="17"/>
  <c r="K1049" i="17"/>
  <c r="J1049" i="17"/>
  <c r="I1049" i="17"/>
  <c r="H1049" i="17"/>
  <c r="L1048" i="17"/>
  <c r="K1048" i="17"/>
  <c r="J1048" i="17"/>
  <c r="I1048" i="17"/>
  <c r="H1048" i="17"/>
  <c r="L1047" i="17"/>
  <c r="K1047" i="17"/>
  <c r="J1047" i="17"/>
  <c r="L1046" i="17"/>
  <c r="K1046" i="17"/>
  <c r="J1046" i="17"/>
  <c r="I1046" i="17"/>
  <c r="H1046" i="17"/>
  <c r="L1045" i="17"/>
  <c r="K1045" i="17"/>
  <c r="J1045" i="17"/>
  <c r="I1045" i="17"/>
  <c r="H1045" i="17"/>
  <c r="L1044" i="17"/>
  <c r="K1044" i="17"/>
  <c r="J1044" i="17"/>
  <c r="L1042" i="17"/>
  <c r="K1042" i="17"/>
  <c r="J1042" i="17"/>
  <c r="I1042" i="17"/>
  <c r="H1042" i="17"/>
  <c r="L1041" i="17"/>
  <c r="K1041" i="17"/>
  <c r="J1041" i="17"/>
  <c r="I1041" i="17"/>
  <c r="H1041" i="17"/>
  <c r="L1040" i="17"/>
  <c r="K1040" i="17"/>
  <c r="J1040" i="17"/>
  <c r="L1039" i="17"/>
  <c r="K1039" i="17"/>
  <c r="J1039" i="17"/>
  <c r="I1039" i="17"/>
  <c r="H1039" i="17"/>
  <c r="L1038" i="17"/>
  <c r="K1038" i="17"/>
  <c r="J1038" i="17"/>
  <c r="I1038" i="17"/>
  <c r="H1038" i="17"/>
  <c r="L1037" i="17"/>
  <c r="K1037" i="17"/>
  <c r="J1037" i="17"/>
  <c r="L1035" i="17"/>
  <c r="K1035" i="17"/>
  <c r="J1035" i="17"/>
  <c r="I1035" i="17"/>
  <c r="H1035" i="17"/>
  <c r="L1034" i="17"/>
  <c r="K1034" i="17"/>
  <c r="J1034" i="17"/>
  <c r="I1034" i="17"/>
  <c r="H1034" i="17"/>
  <c r="L1033" i="17"/>
  <c r="K1033" i="17"/>
  <c r="J1033" i="17"/>
  <c r="L1032" i="17"/>
  <c r="K1032" i="17"/>
  <c r="J1032" i="17"/>
  <c r="I1032" i="17"/>
  <c r="H1032" i="17"/>
  <c r="L1031" i="17"/>
  <c r="K1031" i="17"/>
  <c r="J1031" i="17"/>
  <c r="I1031" i="17"/>
  <c r="H1031" i="17"/>
  <c r="L1030" i="17"/>
  <c r="K1030" i="17"/>
  <c r="J1030" i="17"/>
  <c r="L1028" i="17"/>
  <c r="K1028" i="17"/>
  <c r="J1028" i="17"/>
  <c r="I1028" i="17"/>
  <c r="H1028" i="17"/>
  <c r="L1027" i="17"/>
  <c r="K1027" i="17"/>
  <c r="J1027" i="17"/>
  <c r="I1027" i="17"/>
  <c r="H1027" i="17"/>
  <c r="L1026" i="17"/>
  <c r="K1026" i="17"/>
  <c r="J1026" i="17"/>
  <c r="L1025" i="17"/>
  <c r="K1025" i="17"/>
  <c r="J1025" i="17"/>
  <c r="I1025" i="17"/>
  <c r="H1025" i="17"/>
  <c r="L1024" i="17"/>
  <c r="K1024" i="17"/>
  <c r="J1024" i="17"/>
  <c r="I1024" i="17"/>
  <c r="H1024" i="17"/>
  <c r="L1023" i="17"/>
  <c r="K1023" i="17"/>
  <c r="J1023" i="17"/>
  <c r="L1021" i="17"/>
  <c r="K1021" i="17"/>
  <c r="J1021" i="17"/>
  <c r="I1021" i="17"/>
  <c r="H1021" i="17"/>
  <c r="L1020" i="17"/>
  <c r="J1020" i="17"/>
  <c r="I1020" i="17"/>
  <c r="H1020" i="17"/>
  <c r="L1019" i="17"/>
  <c r="K1019" i="17"/>
  <c r="J1019" i="17"/>
  <c r="L1018" i="17"/>
  <c r="K1018" i="17"/>
  <c r="J1018" i="17"/>
  <c r="I1018" i="17"/>
  <c r="H1018" i="17"/>
  <c r="L1017" i="17"/>
  <c r="K1017" i="17"/>
  <c r="J1017" i="17"/>
  <c r="I1017" i="17"/>
  <c r="H1017" i="17"/>
  <c r="L1016" i="17"/>
  <c r="K1016" i="17"/>
  <c r="J1016" i="17"/>
  <c r="L1014" i="17"/>
  <c r="K1014" i="17"/>
  <c r="J1014" i="17"/>
  <c r="I1014" i="17"/>
  <c r="H1014" i="17"/>
  <c r="L1013" i="17"/>
  <c r="K1013" i="17"/>
  <c r="J1013" i="17"/>
  <c r="I1013" i="17"/>
  <c r="H1013" i="17"/>
  <c r="L1012" i="17"/>
  <c r="K1012" i="17"/>
  <c r="J1012" i="17"/>
  <c r="L1011" i="17"/>
  <c r="K1011" i="17"/>
  <c r="J1011" i="17"/>
  <c r="I1011" i="17"/>
  <c r="H1011" i="17"/>
  <c r="L1010" i="17"/>
  <c r="K1010" i="17"/>
  <c r="J1010" i="17"/>
  <c r="I1010" i="17"/>
  <c r="H1010" i="17"/>
  <c r="L1009" i="17"/>
  <c r="K1009" i="17"/>
  <c r="J1009" i="17"/>
  <c r="L1007" i="17"/>
  <c r="K1007" i="17"/>
  <c r="J1007" i="17"/>
  <c r="I1007" i="17"/>
  <c r="H1007" i="17"/>
  <c r="I1006" i="17"/>
  <c r="H1006" i="17"/>
  <c r="L1005" i="17"/>
  <c r="K1005" i="17"/>
  <c r="J1005" i="17"/>
  <c r="L1004" i="17"/>
  <c r="K1004" i="17"/>
  <c r="I1004" i="17"/>
  <c r="H1004" i="17"/>
  <c r="L1003" i="17"/>
  <c r="K1003" i="17"/>
  <c r="J1003" i="17"/>
  <c r="I1003" i="17"/>
  <c r="H1003" i="17"/>
  <c r="L1002" i="17"/>
  <c r="K1002" i="17"/>
  <c r="J1002" i="17"/>
  <c r="L1000" i="17"/>
  <c r="K1000" i="17"/>
  <c r="J1000" i="17"/>
  <c r="I1000" i="17"/>
  <c r="H1000" i="17"/>
  <c r="L999" i="17"/>
  <c r="K999" i="17"/>
  <c r="J999" i="17"/>
  <c r="I999" i="17"/>
  <c r="H999" i="17"/>
  <c r="L998" i="17"/>
  <c r="K998" i="17"/>
  <c r="J998" i="17"/>
  <c r="L997" i="17"/>
  <c r="K997" i="17"/>
  <c r="J997" i="17"/>
  <c r="I997" i="17"/>
  <c r="H997" i="17"/>
  <c r="I996" i="17"/>
  <c r="H996" i="17"/>
  <c r="L995" i="17"/>
  <c r="K995" i="17"/>
  <c r="J995" i="17"/>
  <c r="L993" i="17"/>
  <c r="K993" i="17"/>
  <c r="J993" i="17"/>
  <c r="I993" i="17"/>
  <c r="H993" i="17"/>
  <c r="J992" i="17"/>
  <c r="I992" i="17"/>
  <c r="H992" i="17"/>
  <c r="L991" i="17"/>
  <c r="K991" i="17"/>
  <c r="J991" i="17"/>
  <c r="L990" i="17"/>
  <c r="K990" i="17"/>
  <c r="J990" i="17"/>
  <c r="I990" i="17"/>
  <c r="H990" i="17"/>
  <c r="I989" i="17"/>
  <c r="H989" i="17"/>
  <c r="L988" i="17"/>
  <c r="K988" i="17"/>
  <c r="J988" i="17"/>
  <c r="L986" i="17"/>
  <c r="K986" i="17"/>
  <c r="J986" i="17"/>
  <c r="I986" i="17"/>
  <c r="H986" i="17"/>
  <c r="L985" i="17"/>
  <c r="J985" i="17"/>
  <c r="I985" i="17"/>
  <c r="H985" i="17"/>
  <c r="L984" i="17"/>
  <c r="K984" i="17"/>
  <c r="J984" i="17"/>
  <c r="L983" i="17"/>
  <c r="K983" i="17"/>
  <c r="J983" i="17"/>
  <c r="I983" i="17"/>
  <c r="H983" i="17"/>
  <c r="I982" i="17"/>
  <c r="H982" i="17"/>
  <c r="L981" i="17"/>
  <c r="K981" i="17"/>
  <c r="J981" i="17"/>
  <c r="L979" i="17"/>
  <c r="K979" i="17"/>
  <c r="J979" i="17"/>
  <c r="I979" i="17"/>
  <c r="H979" i="17"/>
  <c r="L978" i="17"/>
  <c r="K978" i="17"/>
  <c r="I978" i="17"/>
  <c r="H978" i="17"/>
  <c r="L977" i="17"/>
  <c r="K977" i="17"/>
  <c r="J977" i="17"/>
  <c r="L976" i="17"/>
  <c r="K976" i="17"/>
  <c r="J976" i="17"/>
  <c r="I976" i="17"/>
  <c r="H976" i="17"/>
  <c r="I975" i="17"/>
  <c r="H975" i="17"/>
  <c r="L974" i="17"/>
  <c r="K974" i="17"/>
  <c r="J974" i="17"/>
  <c r="L972" i="17"/>
  <c r="K972" i="17"/>
  <c r="J972" i="17"/>
  <c r="I972" i="17"/>
  <c r="H972" i="17"/>
  <c r="L971" i="17"/>
  <c r="I971" i="17"/>
  <c r="H971" i="17"/>
  <c r="L970" i="17"/>
  <c r="K970" i="17"/>
  <c r="J970" i="17"/>
  <c r="L969" i="17"/>
  <c r="K969" i="17"/>
  <c r="J969" i="17"/>
  <c r="I969" i="17"/>
  <c r="H969" i="17"/>
  <c r="L968" i="17"/>
  <c r="K968" i="17"/>
  <c r="I968" i="17"/>
  <c r="H968" i="17"/>
  <c r="L967" i="17"/>
  <c r="K967" i="17"/>
  <c r="J967" i="17"/>
  <c r="L965" i="17"/>
  <c r="K965" i="17"/>
  <c r="J965" i="17"/>
  <c r="I965" i="17"/>
  <c r="H965" i="17"/>
  <c r="L964" i="17"/>
  <c r="K964" i="17"/>
  <c r="I964" i="17"/>
  <c r="I963" i="17" s="1"/>
  <c r="H964" i="17"/>
  <c r="H963" i="17" s="1"/>
  <c r="L963" i="17"/>
  <c r="K963" i="17"/>
  <c r="J963" i="17"/>
  <c r="L962" i="17"/>
  <c r="K962" i="17"/>
  <c r="J962" i="17"/>
  <c r="I962" i="17"/>
  <c r="H962" i="17"/>
  <c r="L961" i="17"/>
  <c r="I961" i="17"/>
  <c r="L960" i="17"/>
  <c r="K960" i="17"/>
  <c r="J960" i="17"/>
  <c r="L958" i="17"/>
  <c r="K958" i="17"/>
  <c r="J958" i="17"/>
  <c r="I958" i="17"/>
  <c r="H958" i="17"/>
  <c r="L957" i="17"/>
  <c r="K957" i="17"/>
  <c r="J957" i="17"/>
  <c r="I957" i="17"/>
  <c r="H957" i="17"/>
  <c r="L956" i="17"/>
  <c r="K956" i="17"/>
  <c r="J956" i="17"/>
  <c r="L955" i="17"/>
  <c r="K955" i="17"/>
  <c r="J955" i="17"/>
  <c r="I955" i="17"/>
  <c r="H955" i="17"/>
  <c r="L954" i="17"/>
  <c r="K954" i="17"/>
  <c r="J954" i="17"/>
  <c r="I954" i="17"/>
  <c r="H954" i="17"/>
  <c r="L953" i="17"/>
  <c r="K953" i="17"/>
  <c r="J953" i="17"/>
  <c r="L951" i="17"/>
  <c r="K951" i="17"/>
  <c r="J951" i="17"/>
  <c r="I951" i="17"/>
  <c r="H951" i="17"/>
  <c r="L950" i="17"/>
  <c r="J950" i="17"/>
  <c r="I950" i="17"/>
  <c r="H950" i="17"/>
  <c r="L949" i="17"/>
  <c r="K949" i="17"/>
  <c r="J949" i="17"/>
  <c r="L948" i="17"/>
  <c r="K948" i="17"/>
  <c r="J948" i="17"/>
  <c r="I948" i="17"/>
  <c r="H948" i="17"/>
  <c r="L947" i="17"/>
  <c r="K947" i="17"/>
  <c r="J947" i="17"/>
  <c r="I947" i="17"/>
  <c r="H947" i="17"/>
  <c r="L946" i="17"/>
  <c r="K946" i="17"/>
  <c r="J946" i="17"/>
  <c r="L944" i="17"/>
  <c r="K944" i="17"/>
  <c r="J944" i="17"/>
  <c r="I944" i="17"/>
  <c r="H944" i="17"/>
  <c r="L943" i="17"/>
  <c r="K943" i="17"/>
  <c r="J943" i="17"/>
  <c r="I943" i="17"/>
  <c r="H943" i="17"/>
  <c r="L942" i="17"/>
  <c r="K942" i="17"/>
  <c r="J942" i="17"/>
  <c r="L941" i="17"/>
  <c r="K941" i="17"/>
  <c r="J941" i="17"/>
  <c r="I941" i="17"/>
  <c r="H941" i="17"/>
  <c r="L940" i="17"/>
  <c r="K940" i="17"/>
  <c r="J940" i="17"/>
  <c r="I940" i="17"/>
  <c r="H940" i="17"/>
  <c r="L939" i="17"/>
  <c r="K939" i="17"/>
  <c r="J939" i="17"/>
  <c r="L937" i="17"/>
  <c r="K937" i="17"/>
  <c r="J937" i="17"/>
  <c r="I937" i="17"/>
  <c r="H937" i="17"/>
  <c r="L936" i="17"/>
  <c r="K936" i="17"/>
  <c r="J936" i="17"/>
  <c r="I936" i="17"/>
  <c r="H936" i="17"/>
  <c r="L935" i="17"/>
  <c r="K935" i="17"/>
  <c r="J935" i="17"/>
  <c r="L934" i="17"/>
  <c r="K934" i="17"/>
  <c r="J934" i="17"/>
  <c r="I934" i="17"/>
  <c r="H934" i="17"/>
  <c r="L933" i="17"/>
  <c r="K933" i="17"/>
  <c r="J933" i="17"/>
  <c r="I933" i="17"/>
  <c r="H933" i="17"/>
  <c r="L932" i="17"/>
  <c r="K932" i="17"/>
  <c r="J932" i="17"/>
  <c r="L930" i="17"/>
  <c r="K930" i="17"/>
  <c r="J930" i="17"/>
  <c r="I930" i="17"/>
  <c r="H930" i="17"/>
  <c r="L929" i="17"/>
  <c r="K929" i="17"/>
  <c r="J929" i="17"/>
  <c r="I929" i="17"/>
  <c r="H929" i="17"/>
  <c r="L928" i="17"/>
  <c r="K928" i="17"/>
  <c r="J928" i="17"/>
  <c r="L927" i="17"/>
  <c r="K927" i="17"/>
  <c r="J927" i="17"/>
  <c r="I927" i="17"/>
  <c r="H927" i="17"/>
  <c r="L926" i="17"/>
  <c r="K926" i="17"/>
  <c r="I926" i="17"/>
  <c r="I925" i="17" s="1"/>
  <c r="H926" i="17"/>
  <c r="H925" i="17" s="1"/>
  <c r="L925" i="17"/>
  <c r="K925" i="17"/>
  <c r="J925" i="17"/>
  <c r="L923" i="17"/>
  <c r="K923" i="17"/>
  <c r="J923" i="17"/>
  <c r="I923" i="17"/>
  <c r="H923" i="17"/>
  <c r="L922" i="17"/>
  <c r="K922" i="17"/>
  <c r="J922" i="17"/>
  <c r="I922" i="17"/>
  <c r="H922" i="17"/>
  <c r="L921" i="17"/>
  <c r="K921" i="17"/>
  <c r="J921" i="17"/>
  <c r="L920" i="17"/>
  <c r="K920" i="17"/>
  <c r="J920" i="17"/>
  <c r="I920" i="17"/>
  <c r="H920" i="17"/>
  <c r="L919" i="17"/>
  <c r="K919" i="17"/>
  <c r="J919" i="17"/>
  <c r="I919" i="17"/>
  <c r="H919" i="17"/>
  <c r="L918" i="17"/>
  <c r="K918" i="17"/>
  <c r="J918" i="17"/>
  <c r="L916" i="17"/>
  <c r="K916" i="17"/>
  <c r="J916" i="17"/>
  <c r="I916" i="17"/>
  <c r="H916" i="17"/>
  <c r="L915" i="17"/>
  <c r="K915" i="17"/>
  <c r="J915" i="17"/>
  <c r="I915" i="17"/>
  <c r="H915" i="17"/>
  <c r="L914" i="17"/>
  <c r="K914" i="17"/>
  <c r="J914" i="17"/>
  <c r="L913" i="17"/>
  <c r="K913" i="17"/>
  <c r="J913" i="17"/>
  <c r="I913" i="17"/>
  <c r="H913" i="17"/>
  <c r="L912" i="17"/>
  <c r="K912" i="17"/>
  <c r="J912" i="17"/>
  <c r="I912" i="17"/>
  <c r="H912" i="17"/>
  <c r="L911" i="17"/>
  <c r="K911" i="17"/>
  <c r="J911" i="17"/>
  <c r="L909" i="17"/>
  <c r="K909" i="17"/>
  <c r="J909" i="17"/>
  <c r="I909" i="17"/>
  <c r="H909" i="17"/>
  <c r="L908" i="17"/>
  <c r="K908" i="17"/>
  <c r="J908" i="17"/>
  <c r="I908" i="17"/>
  <c r="H908" i="17"/>
  <c r="L907" i="17"/>
  <c r="K907" i="17"/>
  <c r="J907" i="17"/>
  <c r="L906" i="17"/>
  <c r="K906" i="17"/>
  <c r="J906" i="17"/>
  <c r="I906" i="17"/>
  <c r="H906" i="17"/>
  <c r="L905" i="17"/>
  <c r="K905" i="17"/>
  <c r="J905" i="17"/>
  <c r="I905" i="17"/>
  <c r="H905" i="17"/>
  <c r="L904" i="17"/>
  <c r="K904" i="17"/>
  <c r="J904" i="17"/>
  <c r="L902" i="17"/>
  <c r="J902" i="17"/>
  <c r="I902" i="17"/>
  <c r="H902" i="17"/>
  <c r="L901" i="17"/>
  <c r="K901" i="17"/>
  <c r="I901" i="17"/>
  <c r="H901" i="17"/>
  <c r="L900" i="17"/>
  <c r="J900" i="17"/>
  <c r="L899" i="17"/>
  <c r="J899" i="17"/>
  <c r="I899" i="17"/>
  <c r="H899" i="17"/>
  <c r="L898" i="17"/>
  <c r="K898" i="17"/>
  <c r="J898" i="17"/>
  <c r="I898" i="17"/>
  <c r="H898" i="17"/>
  <c r="L897" i="17"/>
  <c r="J897" i="17"/>
  <c r="L895" i="17"/>
  <c r="K895" i="17"/>
  <c r="J895" i="17"/>
  <c r="I895" i="17"/>
  <c r="H895" i="17"/>
  <c r="L894" i="17"/>
  <c r="K894" i="17"/>
  <c r="J894" i="17"/>
  <c r="I894" i="17"/>
  <c r="H894" i="17"/>
  <c r="L893" i="17"/>
  <c r="K893" i="17"/>
  <c r="J893" i="17"/>
  <c r="L892" i="17"/>
  <c r="K892" i="17"/>
  <c r="J892" i="17"/>
  <c r="I892" i="17"/>
  <c r="H892" i="17"/>
  <c r="L891" i="17"/>
  <c r="K891" i="17"/>
  <c r="J891" i="17"/>
  <c r="I891" i="17"/>
  <c r="H891" i="17"/>
  <c r="L890" i="17"/>
  <c r="K890" i="17"/>
  <c r="J890" i="17"/>
  <c r="L888" i="17"/>
  <c r="K888" i="17"/>
  <c r="J888" i="17"/>
  <c r="I888" i="17"/>
  <c r="H888" i="17"/>
  <c r="L887" i="17"/>
  <c r="K887" i="17"/>
  <c r="J887" i="17"/>
  <c r="I887" i="17"/>
  <c r="H887" i="17"/>
  <c r="L886" i="17"/>
  <c r="K886" i="17"/>
  <c r="J886" i="17"/>
  <c r="L885" i="17"/>
  <c r="K885" i="17"/>
  <c r="J885" i="17"/>
  <c r="I885" i="17"/>
  <c r="H885" i="17"/>
  <c r="L884" i="17"/>
  <c r="K884" i="17"/>
  <c r="J884" i="17"/>
  <c r="I884" i="17"/>
  <c r="H884" i="17"/>
  <c r="L883" i="17"/>
  <c r="K883" i="17"/>
  <c r="J883" i="17"/>
  <c r="L881" i="17"/>
  <c r="K881" i="17"/>
  <c r="J881" i="17"/>
  <c r="I881" i="17"/>
  <c r="H881" i="17"/>
  <c r="L880" i="17"/>
  <c r="K880" i="17"/>
  <c r="J880" i="17"/>
  <c r="I880" i="17"/>
  <c r="H880" i="17"/>
  <c r="L879" i="17"/>
  <c r="K879" i="17"/>
  <c r="J879" i="17"/>
  <c r="L878" i="17"/>
  <c r="K878" i="17"/>
  <c r="J878" i="17"/>
  <c r="I878" i="17"/>
  <c r="H878" i="17"/>
  <c r="L877" i="17"/>
  <c r="K877" i="17"/>
  <c r="J877" i="17"/>
  <c r="I877" i="17"/>
  <c r="H877" i="17"/>
  <c r="L876" i="17"/>
  <c r="K876" i="17"/>
  <c r="J876" i="17"/>
  <c r="J874" i="17"/>
  <c r="I874" i="17"/>
  <c r="H874" i="17"/>
  <c r="L873" i="17"/>
  <c r="K873" i="17"/>
  <c r="J873" i="17"/>
  <c r="I873" i="17"/>
  <c r="H873" i="17"/>
  <c r="L872" i="17"/>
  <c r="K872" i="17"/>
  <c r="J872" i="17"/>
  <c r="K871" i="17"/>
  <c r="I871" i="17"/>
  <c r="H871" i="17"/>
  <c r="L870" i="17"/>
  <c r="K870" i="17"/>
  <c r="J870" i="17"/>
  <c r="I870" i="17"/>
  <c r="H870" i="17"/>
  <c r="L869" i="17"/>
  <c r="K869" i="17"/>
  <c r="J869" i="17"/>
  <c r="I869" i="17"/>
  <c r="H869" i="17"/>
  <c r="L868" i="17"/>
  <c r="K868" i="17"/>
  <c r="J868" i="17"/>
  <c r="L866" i="17"/>
  <c r="K866" i="17"/>
  <c r="J866" i="17"/>
  <c r="I866" i="17"/>
  <c r="H866" i="17"/>
  <c r="L865" i="17"/>
  <c r="K865" i="17"/>
  <c r="J865" i="17"/>
  <c r="I865" i="17"/>
  <c r="H865" i="17"/>
  <c r="L864" i="17"/>
  <c r="K864" i="17"/>
  <c r="J864" i="17"/>
  <c r="L863" i="17"/>
  <c r="K863" i="17"/>
  <c r="J863" i="17"/>
  <c r="I863" i="17"/>
  <c r="H863" i="17"/>
  <c r="L862" i="17"/>
  <c r="K862" i="17"/>
  <c r="J862" i="17"/>
  <c r="I862" i="17"/>
  <c r="H862" i="17"/>
  <c r="L861" i="17"/>
  <c r="K861" i="17"/>
  <c r="J861" i="17"/>
  <c r="L859" i="17"/>
  <c r="K859" i="17"/>
  <c r="J859" i="17"/>
  <c r="I859" i="17"/>
  <c r="H859" i="17"/>
  <c r="L858" i="17"/>
  <c r="J858" i="17"/>
  <c r="I858" i="17"/>
  <c r="H858" i="17"/>
  <c r="L857" i="17"/>
  <c r="K857" i="17"/>
  <c r="J857" i="17"/>
  <c r="L856" i="17"/>
  <c r="K856" i="17"/>
  <c r="J856" i="17"/>
  <c r="I856" i="17"/>
  <c r="H856" i="17"/>
  <c r="L855" i="17"/>
  <c r="K855" i="17"/>
  <c r="J855" i="17"/>
  <c r="I855" i="17"/>
  <c r="H855" i="17"/>
  <c r="L854" i="17"/>
  <c r="K854" i="17"/>
  <c r="J854" i="17"/>
  <c r="L852" i="17"/>
  <c r="K852" i="17"/>
  <c r="J852" i="17"/>
  <c r="I852" i="17"/>
  <c r="H852" i="17"/>
  <c r="L851" i="17"/>
  <c r="K851" i="17"/>
  <c r="J851" i="17"/>
  <c r="I851" i="17"/>
  <c r="H851" i="17"/>
  <c r="L850" i="17"/>
  <c r="K850" i="17"/>
  <c r="J850" i="17"/>
  <c r="L849" i="17"/>
  <c r="K849" i="17"/>
  <c r="J849" i="17"/>
  <c r="I849" i="17"/>
  <c r="H849" i="17"/>
  <c r="L848" i="17"/>
  <c r="K848" i="17"/>
  <c r="J848" i="17"/>
  <c r="I848" i="17"/>
  <c r="H848" i="17"/>
  <c r="L847" i="17"/>
  <c r="K847" i="17"/>
  <c r="J847" i="17"/>
  <c r="L845" i="17"/>
  <c r="K845" i="17"/>
  <c r="J845" i="17"/>
  <c r="I845" i="17"/>
  <c r="H845" i="17"/>
  <c r="L844" i="17"/>
  <c r="K844" i="17"/>
  <c r="J844" i="17"/>
  <c r="I844" i="17"/>
  <c r="H844" i="17"/>
  <c r="L843" i="17"/>
  <c r="K843" i="17"/>
  <c r="J843" i="17"/>
  <c r="L842" i="17"/>
  <c r="K842" i="17"/>
  <c r="J842" i="17"/>
  <c r="I842" i="17"/>
  <c r="H842" i="17"/>
  <c r="L841" i="17"/>
  <c r="K841" i="17"/>
  <c r="J841" i="17"/>
  <c r="I841" i="17"/>
  <c r="H841" i="17"/>
  <c r="L840" i="17"/>
  <c r="K840" i="17"/>
  <c r="J840" i="17"/>
  <c r="L838" i="17"/>
  <c r="K838" i="17"/>
  <c r="J838" i="17"/>
  <c r="I838" i="17"/>
  <c r="H838" i="17"/>
  <c r="L837" i="17"/>
  <c r="K837" i="17"/>
  <c r="J837" i="17"/>
  <c r="I837" i="17"/>
  <c r="H837" i="17"/>
  <c r="L836" i="17"/>
  <c r="K836" i="17"/>
  <c r="J836" i="17"/>
  <c r="L835" i="17"/>
  <c r="K835" i="17"/>
  <c r="I835" i="17"/>
  <c r="H835" i="17"/>
  <c r="L834" i="17"/>
  <c r="K834" i="17"/>
  <c r="J834" i="17"/>
  <c r="I834" i="17"/>
  <c r="H834" i="17"/>
  <c r="L833" i="17"/>
  <c r="K833" i="17"/>
  <c r="J833" i="17"/>
  <c r="L831" i="17"/>
  <c r="K831" i="17"/>
  <c r="J831" i="17"/>
  <c r="I831" i="17"/>
  <c r="H831" i="17"/>
  <c r="L830" i="17"/>
  <c r="K830" i="17"/>
  <c r="J830" i="17"/>
  <c r="I830" i="17"/>
  <c r="H830" i="17"/>
  <c r="L829" i="17"/>
  <c r="K829" i="17"/>
  <c r="J829" i="17"/>
  <c r="L828" i="17"/>
  <c r="K828" i="17"/>
  <c r="J828" i="17"/>
  <c r="I828" i="17"/>
  <c r="H828" i="17"/>
  <c r="L827" i="17"/>
  <c r="K827" i="17"/>
  <c r="J827" i="17"/>
  <c r="I827" i="17"/>
  <c r="H827" i="17"/>
  <c r="L826" i="17"/>
  <c r="K826" i="17"/>
  <c r="J826" i="17"/>
  <c r="J824" i="17"/>
  <c r="I824" i="17"/>
  <c r="H824" i="17"/>
  <c r="L823" i="17"/>
  <c r="K823" i="17"/>
  <c r="J823" i="17"/>
  <c r="I823" i="17"/>
  <c r="H823" i="17"/>
  <c r="L822" i="17"/>
  <c r="K822" i="17"/>
  <c r="J822" i="17"/>
  <c r="L821" i="17"/>
  <c r="K821" i="17"/>
  <c r="J821" i="17"/>
  <c r="I821" i="17"/>
  <c r="H821" i="17"/>
  <c r="L820" i="17"/>
  <c r="K820" i="17"/>
  <c r="J820" i="17"/>
  <c r="I820" i="17"/>
  <c r="H820" i="17"/>
  <c r="L819" i="17"/>
  <c r="K819" i="17"/>
  <c r="J819" i="17"/>
  <c r="L817" i="17"/>
  <c r="K817" i="17"/>
  <c r="J817" i="17"/>
  <c r="I817" i="17"/>
  <c r="H817" i="17"/>
  <c r="L816" i="17"/>
  <c r="K816" i="17"/>
  <c r="J816" i="17"/>
  <c r="I816" i="17"/>
  <c r="H816" i="17"/>
  <c r="L815" i="17"/>
  <c r="K815" i="17"/>
  <c r="J815" i="17"/>
  <c r="L814" i="17"/>
  <c r="K814" i="17"/>
  <c r="J814" i="17"/>
  <c r="I814" i="17"/>
  <c r="H814" i="17"/>
  <c r="L813" i="17"/>
  <c r="K813" i="17"/>
  <c r="J813" i="17"/>
  <c r="I813" i="17"/>
  <c r="H813" i="17"/>
  <c r="L812" i="17"/>
  <c r="K812" i="17"/>
  <c r="J812" i="17"/>
  <c r="L810" i="17"/>
  <c r="K810" i="17"/>
  <c r="J810" i="17"/>
  <c r="I810" i="17"/>
  <c r="H810" i="17"/>
  <c r="L809" i="17"/>
  <c r="K809" i="17"/>
  <c r="J809" i="17"/>
  <c r="I809" i="17"/>
  <c r="H809" i="17"/>
  <c r="L808" i="17"/>
  <c r="K808" i="17"/>
  <c r="J808" i="17"/>
  <c r="L807" i="17"/>
  <c r="K807" i="17"/>
  <c r="J807" i="17"/>
  <c r="I807" i="17"/>
  <c r="H807" i="17"/>
  <c r="L806" i="17"/>
  <c r="K806" i="17"/>
  <c r="J806" i="17"/>
  <c r="I806" i="17"/>
  <c r="H806" i="17"/>
  <c r="L805" i="17"/>
  <c r="K805" i="17"/>
  <c r="J805" i="17"/>
  <c r="K803" i="17"/>
  <c r="J803" i="17"/>
  <c r="I803" i="17"/>
  <c r="H803" i="17"/>
  <c r="L802" i="17"/>
  <c r="K802" i="17"/>
  <c r="J802" i="17"/>
  <c r="I802" i="17"/>
  <c r="H802" i="17"/>
  <c r="L801" i="17"/>
  <c r="K801" i="17"/>
  <c r="J801" i="17"/>
  <c r="L800" i="17"/>
  <c r="I800" i="17"/>
  <c r="L799" i="17"/>
  <c r="J799" i="17"/>
  <c r="I799" i="17"/>
  <c r="L798" i="17"/>
  <c r="I798" i="17"/>
  <c r="L797" i="17"/>
  <c r="L795" i="17"/>
  <c r="K795" i="17"/>
  <c r="J795" i="17"/>
  <c r="I795" i="17"/>
  <c r="H795" i="17"/>
  <c r="L794" i="17"/>
  <c r="K794" i="17"/>
  <c r="J794" i="17"/>
  <c r="I794" i="17"/>
  <c r="H794" i="17"/>
  <c r="L793" i="17"/>
  <c r="K793" i="17"/>
  <c r="J793" i="17"/>
  <c r="L792" i="17"/>
  <c r="K792" i="17"/>
  <c r="I792" i="17"/>
  <c r="L791" i="17"/>
  <c r="I791" i="17"/>
  <c r="L790" i="17"/>
  <c r="L788" i="17"/>
  <c r="K788" i="17"/>
  <c r="J788" i="17"/>
  <c r="I788" i="17"/>
  <c r="H788" i="17"/>
  <c r="L787" i="17"/>
  <c r="K787" i="17"/>
  <c r="J787" i="17"/>
  <c r="I787" i="17"/>
  <c r="H787" i="17"/>
  <c r="L786" i="17"/>
  <c r="K786" i="17"/>
  <c r="J786" i="17"/>
  <c r="L785" i="17"/>
  <c r="K785" i="17"/>
  <c r="J785" i="17"/>
  <c r="I785" i="17"/>
  <c r="H785" i="17"/>
  <c r="L784" i="17"/>
  <c r="K784" i="17"/>
  <c r="J784" i="17"/>
  <c r="I784" i="17"/>
  <c r="H784" i="17"/>
  <c r="L783" i="17"/>
  <c r="K783" i="17"/>
  <c r="J783" i="17"/>
  <c r="L781" i="17"/>
  <c r="K781" i="17"/>
  <c r="J781" i="17"/>
  <c r="I781" i="17"/>
  <c r="H781" i="17"/>
  <c r="L780" i="17"/>
  <c r="K780" i="17"/>
  <c r="J780" i="17"/>
  <c r="I780" i="17"/>
  <c r="H780" i="17"/>
  <c r="L779" i="17"/>
  <c r="K779" i="17"/>
  <c r="J779" i="17"/>
  <c r="L778" i="17"/>
  <c r="K778" i="17"/>
  <c r="J778" i="17"/>
  <c r="I778" i="17"/>
  <c r="H778" i="17"/>
  <c r="L777" i="17"/>
  <c r="K777" i="17"/>
  <c r="J777" i="17"/>
  <c r="I777" i="17"/>
  <c r="H777" i="17"/>
  <c r="L776" i="17"/>
  <c r="K776" i="17"/>
  <c r="J776" i="17"/>
  <c r="L774" i="17"/>
  <c r="K774" i="17"/>
  <c r="J774" i="17"/>
  <c r="I774" i="17"/>
  <c r="H774" i="17"/>
  <c r="L773" i="17"/>
  <c r="K773" i="17"/>
  <c r="J773" i="17"/>
  <c r="I773" i="17"/>
  <c r="H773" i="17"/>
  <c r="L772" i="17"/>
  <c r="K772" i="17"/>
  <c r="J772" i="17"/>
  <c r="K771" i="17"/>
  <c r="J771" i="17"/>
  <c r="I771" i="17"/>
  <c r="H771" i="17"/>
  <c r="L770" i="17"/>
  <c r="K770" i="17"/>
  <c r="J770" i="17"/>
  <c r="I770" i="17"/>
  <c r="H770" i="17"/>
  <c r="L769" i="17"/>
  <c r="K769" i="17"/>
  <c r="J769" i="17"/>
  <c r="L767" i="17"/>
  <c r="K767" i="17"/>
  <c r="J767" i="17"/>
  <c r="I767" i="17"/>
  <c r="H767" i="17"/>
  <c r="L766" i="17"/>
  <c r="K766" i="17"/>
  <c r="J766" i="17"/>
  <c r="I766" i="17"/>
  <c r="H766" i="17"/>
  <c r="L765" i="17"/>
  <c r="K765" i="17"/>
  <c r="J765" i="17"/>
  <c r="K764" i="17"/>
  <c r="J764" i="17"/>
  <c r="I764" i="17"/>
  <c r="H764" i="17"/>
  <c r="L763" i="17"/>
  <c r="K763" i="17"/>
  <c r="J763" i="17"/>
  <c r="I763" i="17"/>
  <c r="H763" i="17"/>
  <c r="L762" i="17"/>
  <c r="K762" i="17"/>
  <c r="J762" i="17"/>
  <c r="L760" i="17"/>
  <c r="K760" i="17"/>
  <c r="J760" i="17"/>
  <c r="I760" i="17"/>
  <c r="H760" i="17"/>
  <c r="L759" i="17"/>
  <c r="K759" i="17"/>
  <c r="J759" i="17"/>
  <c r="I759" i="17"/>
  <c r="H759" i="17"/>
  <c r="L758" i="17"/>
  <c r="K758" i="17"/>
  <c r="J758" i="17"/>
  <c r="L757" i="17"/>
  <c r="K757" i="17"/>
  <c r="J757" i="17"/>
  <c r="I757" i="17"/>
  <c r="H757" i="17"/>
  <c r="L756" i="17"/>
  <c r="K756" i="17"/>
  <c r="J756" i="17"/>
  <c r="I756" i="17"/>
  <c r="H756" i="17"/>
  <c r="L755" i="17"/>
  <c r="K755" i="17"/>
  <c r="J755" i="17"/>
  <c r="L753" i="17"/>
  <c r="K753" i="17"/>
  <c r="J753" i="17"/>
  <c r="I753" i="17"/>
  <c r="H753" i="17"/>
  <c r="L752" i="17"/>
  <c r="K752" i="17"/>
  <c r="J752" i="17"/>
  <c r="I752" i="17"/>
  <c r="H752" i="17"/>
  <c r="L751" i="17"/>
  <c r="K751" i="17"/>
  <c r="J751" i="17"/>
  <c r="L750" i="17"/>
  <c r="I750" i="17"/>
  <c r="H750" i="17"/>
  <c r="L749" i="17"/>
  <c r="K749" i="17"/>
  <c r="J749" i="17"/>
  <c r="I749" i="17"/>
  <c r="H749" i="17"/>
  <c r="L748" i="17"/>
  <c r="K748" i="17"/>
  <c r="J748" i="17"/>
  <c r="L746" i="17"/>
  <c r="K746" i="17"/>
  <c r="J746" i="17"/>
  <c r="I746" i="17"/>
  <c r="H746" i="17"/>
  <c r="J745" i="17"/>
  <c r="I745" i="17"/>
  <c r="H745" i="17"/>
  <c r="L744" i="17"/>
  <c r="K744" i="17"/>
  <c r="J744" i="17"/>
  <c r="L743" i="17"/>
  <c r="K743" i="17"/>
  <c r="J743" i="17"/>
  <c r="I743" i="17"/>
  <c r="H743" i="17"/>
  <c r="L742" i="17"/>
  <c r="K742" i="17"/>
  <c r="J742" i="17"/>
  <c r="I742" i="17"/>
  <c r="H742" i="17"/>
  <c r="L741" i="17"/>
  <c r="K741" i="17"/>
  <c r="J741" i="17"/>
  <c r="L739" i="17"/>
  <c r="K739" i="17"/>
  <c r="J739" i="17"/>
  <c r="I739" i="17"/>
  <c r="H739" i="17"/>
  <c r="L738" i="17"/>
  <c r="K738" i="17"/>
  <c r="J738" i="17"/>
  <c r="I738" i="17"/>
  <c r="H738" i="17"/>
  <c r="L737" i="17"/>
  <c r="K737" i="17"/>
  <c r="J737" i="17"/>
  <c r="L736" i="17"/>
  <c r="K736" i="17"/>
  <c r="J736" i="17"/>
  <c r="I736" i="17"/>
  <c r="H736" i="17"/>
  <c r="L735" i="17"/>
  <c r="K735" i="17"/>
  <c r="J735" i="17"/>
  <c r="I735" i="17"/>
  <c r="H735" i="17"/>
  <c r="L734" i="17"/>
  <c r="K734" i="17"/>
  <c r="J734" i="17"/>
  <c r="L732" i="17"/>
  <c r="K732" i="17"/>
  <c r="J732" i="17"/>
  <c r="I732" i="17"/>
  <c r="H732" i="17"/>
  <c r="L731" i="17"/>
  <c r="K731" i="17"/>
  <c r="J731" i="17"/>
  <c r="I731" i="17"/>
  <c r="H731" i="17"/>
  <c r="L730" i="17"/>
  <c r="K730" i="17"/>
  <c r="J730" i="17"/>
  <c r="L729" i="17"/>
  <c r="K729" i="17"/>
  <c r="J729" i="17"/>
  <c r="I729" i="17"/>
  <c r="H729" i="17"/>
  <c r="L728" i="17"/>
  <c r="K728" i="17"/>
  <c r="J728" i="17"/>
  <c r="I728" i="17"/>
  <c r="H728" i="17"/>
  <c r="L727" i="17"/>
  <c r="K727" i="17"/>
  <c r="J727" i="17"/>
  <c r="L725" i="17"/>
  <c r="K725" i="17"/>
  <c r="I725" i="17"/>
  <c r="H725" i="17"/>
  <c r="L724" i="17"/>
  <c r="K724" i="17"/>
  <c r="J724" i="17"/>
  <c r="I724" i="17"/>
  <c r="H724" i="17"/>
  <c r="L723" i="17"/>
  <c r="K723" i="17"/>
  <c r="J723" i="17"/>
  <c r="J722" i="17"/>
  <c r="I722" i="17"/>
  <c r="H722" i="17"/>
  <c r="L721" i="17"/>
  <c r="K721" i="17"/>
  <c r="J721" i="17"/>
  <c r="I721" i="17"/>
  <c r="H721" i="17"/>
  <c r="L720" i="17"/>
  <c r="K720" i="17"/>
  <c r="J720" i="17"/>
  <c r="I720" i="17"/>
  <c r="H720" i="17"/>
  <c r="L719" i="17"/>
  <c r="K719" i="17"/>
  <c r="J719" i="17"/>
  <c r="L717" i="17"/>
  <c r="K717" i="17"/>
  <c r="J717" i="17"/>
  <c r="I717" i="17"/>
  <c r="H717" i="17"/>
  <c r="L716" i="17"/>
  <c r="I716" i="17"/>
  <c r="H716" i="17"/>
  <c r="L715" i="17"/>
  <c r="K715" i="17"/>
  <c r="J715" i="17"/>
  <c r="L714" i="17"/>
  <c r="K714" i="17"/>
  <c r="J714" i="17"/>
  <c r="I714" i="17"/>
  <c r="H714" i="17"/>
  <c r="L713" i="17"/>
  <c r="K713" i="17"/>
  <c r="J713" i="17"/>
  <c r="I713" i="17"/>
  <c r="H713" i="17"/>
  <c r="L712" i="17"/>
  <c r="K712" i="17"/>
  <c r="J712" i="17"/>
  <c r="L710" i="17"/>
  <c r="K710" i="17"/>
  <c r="J710" i="17"/>
  <c r="I710" i="17"/>
  <c r="H710" i="17"/>
  <c r="L709" i="17"/>
  <c r="I709" i="17"/>
  <c r="H709" i="17"/>
  <c r="L708" i="17"/>
  <c r="K708" i="17"/>
  <c r="J708" i="17"/>
  <c r="K707" i="17"/>
  <c r="J707" i="17"/>
  <c r="I707" i="17"/>
  <c r="H707" i="17"/>
  <c r="L706" i="17"/>
  <c r="K706" i="17"/>
  <c r="J706" i="17"/>
  <c r="I706" i="17"/>
  <c r="H706" i="17"/>
  <c r="L705" i="17"/>
  <c r="K705" i="17"/>
  <c r="J705" i="17"/>
  <c r="L703" i="17"/>
  <c r="K703" i="17"/>
  <c r="J703" i="17"/>
  <c r="I703" i="17"/>
  <c r="H703" i="17"/>
  <c r="L702" i="17"/>
  <c r="K702" i="17"/>
  <c r="J702" i="17"/>
  <c r="I702" i="17"/>
  <c r="H702" i="17"/>
  <c r="L701" i="17"/>
  <c r="K701" i="17"/>
  <c r="J701" i="17"/>
  <c r="L700" i="17"/>
  <c r="K700" i="17"/>
  <c r="J700" i="17"/>
  <c r="I700" i="17"/>
  <c r="H700" i="17"/>
  <c r="L699" i="17"/>
  <c r="K699" i="17"/>
  <c r="J699" i="17"/>
  <c r="I699" i="17"/>
  <c r="H699" i="17"/>
  <c r="L698" i="17"/>
  <c r="K698" i="17"/>
  <c r="J698" i="17"/>
  <c r="L696" i="17"/>
  <c r="K696" i="17"/>
  <c r="J696" i="17"/>
  <c r="I696" i="17"/>
  <c r="H696" i="17"/>
  <c r="L695" i="17"/>
  <c r="K695" i="17"/>
  <c r="J695" i="17"/>
  <c r="I695" i="17"/>
  <c r="H695" i="17"/>
  <c r="L694" i="17"/>
  <c r="K694" i="17"/>
  <c r="J694" i="17"/>
  <c r="L693" i="17"/>
  <c r="K693" i="17"/>
  <c r="J693" i="17"/>
  <c r="I693" i="17"/>
  <c r="H693" i="17"/>
  <c r="L692" i="17"/>
  <c r="I692" i="17"/>
  <c r="L691" i="17"/>
  <c r="K691" i="17"/>
  <c r="J691" i="17"/>
  <c r="L689" i="17"/>
  <c r="K689" i="17"/>
  <c r="J689" i="17"/>
  <c r="I689" i="17"/>
  <c r="H689" i="17"/>
  <c r="L688" i="17"/>
  <c r="K688" i="17"/>
  <c r="J688" i="17"/>
  <c r="I688" i="17"/>
  <c r="H688" i="17"/>
  <c r="L687" i="17"/>
  <c r="K687" i="17"/>
  <c r="J687" i="17"/>
  <c r="L686" i="17"/>
  <c r="K686" i="17"/>
  <c r="J686" i="17"/>
  <c r="I686" i="17"/>
  <c r="H686" i="17"/>
  <c r="K685" i="17"/>
  <c r="J685" i="17"/>
  <c r="I685" i="17"/>
  <c r="H685" i="17"/>
  <c r="L684" i="17"/>
  <c r="K684" i="17"/>
  <c r="J684" i="17"/>
  <c r="L682" i="17"/>
  <c r="K682" i="17"/>
  <c r="J682" i="17"/>
  <c r="I682" i="17"/>
  <c r="H682" i="17"/>
  <c r="L681" i="17"/>
  <c r="K681" i="17"/>
  <c r="J681" i="17"/>
  <c r="I681" i="17"/>
  <c r="H681" i="17"/>
  <c r="L680" i="17"/>
  <c r="K680" i="17"/>
  <c r="J680" i="17"/>
  <c r="L679" i="17"/>
  <c r="K679" i="17"/>
  <c r="J679" i="17"/>
  <c r="I679" i="17"/>
  <c r="H679" i="17"/>
  <c r="L678" i="17"/>
  <c r="K678" i="17"/>
  <c r="J678" i="17"/>
  <c r="I678" i="17"/>
  <c r="H678" i="17"/>
  <c r="L677" i="17"/>
  <c r="K677" i="17"/>
  <c r="J677" i="17"/>
  <c r="L675" i="17"/>
  <c r="K675" i="17"/>
  <c r="J675" i="17"/>
  <c r="I675" i="17"/>
  <c r="H675" i="17"/>
  <c r="L674" i="17"/>
  <c r="K674" i="17"/>
  <c r="J674" i="17"/>
  <c r="I674" i="17"/>
  <c r="H674" i="17"/>
  <c r="L673" i="17"/>
  <c r="K673" i="17"/>
  <c r="J673" i="17"/>
  <c r="L672" i="17"/>
  <c r="K672" i="17"/>
  <c r="J672" i="17"/>
  <c r="I672" i="17"/>
  <c r="H672" i="17"/>
  <c r="L671" i="17"/>
  <c r="K671" i="17"/>
  <c r="J671" i="17"/>
  <c r="I671" i="17"/>
  <c r="H671" i="17"/>
  <c r="L670" i="17"/>
  <c r="K670" i="17"/>
  <c r="J670" i="17"/>
  <c r="L668" i="17"/>
  <c r="K668" i="17"/>
  <c r="J668" i="17"/>
  <c r="I668" i="17"/>
  <c r="H668" i="17"/>
  <c r="L667" i="17"/>
  <c r="K667" i="17"/>
  <c r="J667" i="17"/>
  <c r="I667" i="17"/>
  <c r="H667" i="17"/>
  <c r="L666" i="17"/>
  <c r="K666" i="17"/>
  <c r="J666" i="17"/>
  <c r="L665" i="17"/>
  <c r="K665" i="17"/>
  <c r="J665" i="17"/>
  <c r="I665" i="17"/>
  <c r="H665" i="17"/>
  <c r="L664" i="17"/>
  <c r="K664" i="17"/>
  <c r="J664" i="17"/>
  <c r="I664" i="17"/>
  <c r="H664" i="17"/>
  <c r="L663" i="17"/>
  <c r="K663" i="17"/>
  <c r="J663" i="17"/>
  <c r="L661" i="17"/>
  <c r="K661" i="17"/>
  <c r="J661" i="17"/>
  <c r="I661" i="17"/>
  <c r="H661" i="17"/>
  <c r="L660" i="17"/>
  <c r="K660" i="17"/>
  <c r="J660" i="17"/>
  <c r="I660" i="17"/>
  <c r="H660" i="17"/>
  <c r="L659" i="17"/>
  <c r="K659" i="17"/>
  <c r="J659" i="17"/>
  <c r="L658" i="17"/>
  <c r="K658" i="17"/>
  <c r="J658" i="17"/>
  <c r="I658" i="17"/>
  <c r="H658" i="17"/>
  <c r="L657" i="17"/>
  <c r="K657" i="17"/>
  <c r="I657" i="17"/>
  <c r="I656" i="17" s="1"/>
  <c r="H657" i="17"/>
  <c r="L656" i="17"/>
  <c r="K656" i="17"/>
  <c r="J656" i="17"/>
  <c r="H656" i="17"/>
  <c r="L654" i="17"/>
  <c r="K654" i="17"/>
  <c r="J654" i="17"/>
  <c r="I654" i="17"/>
  <c r="H654" i="17"/>
  <c r="J653" i="17"/>
  <c r="I653" i="17"/>
  <c r="I652" i="17" s="1"/>
  <c r="H653" i="17"/>
  <c r="H652" i="17" s="1"/>
  <c r="L652" i="17"/>
  <c r="K652" i="17"/>
  <c r="J652" i="17"/>
  <c r="L651" i="17"/>
  <c r="K651" i="17"/>
  <c r="J651" i="17"/>
  <c r="I651" i="17"/>
  <c r="H651" i="17"/>
  <c r="L650" i="17"/>
  <c r="K650" i="17"/>
  <c r="J650" i="17"/>
  <c r="I650" i="17"/>
  <c r="H650" i="17"/>
  <c r="L649" i="17"/>
  <c r="K649" i="17"/>
  <c r="J649" i="17"/>
  <c r="L647" i="17"/>
  <c r="K647" i="17"/>
  <c r="J647" i="17"/>
  <c r="I647" i="17"/>
  <c r="H647" i="17"/>
  <c r="L646" i="17"/>
  <c r="I646" i="17"/>
  <c r="H646" i="17"/>
  <c r="L645" i="17"/>
  <c r="K645" i="17"/>
  <c r="J645" i="17"/>
  <c r="L644" i="17"/>
  <c r="K644" i="17"/>
  <c r="J644" i="17"/>
  <c r="I644" i="17"/>
  <c r="H644" i="17"/>
  <c r="L643" i="17"/>
  <c r="K643" i="17"/>
  <c r="J643" i="17"/>
  <c r="I643" i="17"/>
  <c r="H643" i="17"/>
  <c r="L642" i="17"/>
  <c r="K642" i="17"/>
  <c r="J642" i="17"/>
  <c r="L640" i="17"/>
  <c r="K640" i="17"/>
  <c r="J640" i="17"/>
  <c r="I640" i="17"/>
  <c r="H640" i="17"/>
  <c r="J639" i="17"/>
  <c r="I639" i="17"/>
  <c r="H639" i="17"/>
  <c r="L638" i="17"/>
  <c r="K638" i="17"/>
  <c r="J638" i="17"/>
  <c r="L637" i="17"/>
  <c r="K637" i="17"/>
  <c r="J637" i="17"/>
  <c r="I637" i="17"/>
  <c r="H637" i="17"/>
  <c r="L636" i="17"/>
  <c r="K636" i="17"/>
  <c r="J636" i="17"/>
  <c r="I636" i="17"/>
  <c r="H636" i="17"/>
  <c r="L635" i="17"/>
  <c r="K635" i="17"/>
  <c r="J635" i="17"/>
  <c r="J633" i="17"/>
  <c r="I633" i="17"/>
  <c r="H633" i="17"/>
  <c r="L632" i="17"/>
  <c r="I632" i="17"/>
  <c r="H632" i="17"/>
  <c r="J631" i="17"/>
  <c r="J630" i="17"/>
  <c r="I630" i="17"/>
  <c r="H630" i="17"/>
  <c r="L629" i="17"/>
  <c r="K629" i="17"/>
  <c r="J629" i="17"/>
  <c r="I629" i="17"/>
  <c r="H629" i="17"/>
  <c r="J628" i="17"/>
  <c r="L626" i="17"/>
  <c r="K626" i="17"/>
  <c r="J626" i="17"/>
  <c r="I626" i="17"/>
  <c r="H626" i="17"/>
  <c r="L625" i="17"/>
  <c r="K625" i="17"/>
  <c r="J625" i="17"/>
  <c r="I625" i="17"/>
  <c r="H625" i="17"/>
  <c r="L624" i="17"/>
  <c r="K624" i="17"/>
  <c r="J624" i="17"/>
  <c r="L623" i="17"/>
  <c r="K623" i="17"/>
  <c r="J623" i="17"/>
  <c r="I623" i="17"/>
  <c r="H623" i="17"/>
  <c r="I622" i="17"/>
  <c r="H622" i="17"/>
  <c r="L621" i="17"/>
  <c r="K621" i="17"/>
  <c r="J621" i="17"/>
  <c r="L619" i="17"/>
  <c r="K619" i="17"/>
  <c r="J619" i="17"/>
  <c r="I619" i="17"/>
  <c r="H619" i="17"/>
  <c r="L618" i="17"/>
  <c r="K618" i="17"/>
  <c r="J618" i="17"/>
  <c r="I618" i="17"/>
  <c r="H618" i="17"/>
  <c r="L617" i="17"/>
  <c r="K617" i="17"/>
  <c r="J617" i="17"/>
  <c r="L616" i="17"/>
  <c r="K616" i="17"/>
  <c r="J616" i="17"/>
  <c r="I616" i="17"/>
  <c r="H616" i="17"/>
  <c r="L615" i="17"/>
  <c r="K615" i="17"/>
  <c r="J615" i="17"/>
  <c r="I615" i="17"/>
  <c r="H615" i="17"/>
  <c r="L614" i="17"/>
  <c r="K614" i="17"/>
  <c r="J614" i="17"/>
  <c r="L612" i="17"/>
  <c r="K612" i="17"/>
  <c r="J612" i="17"/>
  <c r="I612" i="17"/>
  <c r="H612" i="17"/>
  <c r="L611" i="17"/>
  <c r="K611" i="17"/>
  <c r="J611" i="17"/>
  <c r="I611" i="17"/>
  <c r="H611" i="17"/>
  <c r="L610" i="17"/>
  <c r="K610" i="17"/>
  <c r="J610" i="17"/>
  <c r="L609" i="17"/>
  <c r="K609" i="17"/>
  <c r="J609" i="17"/>
  <c r="I609" i="17"/>
  <c r="H609" i="17"/>
  <c r="L608" i="17"/>
  <c r="K608" i="17"/>
  <c r="J608" i="17"/>
  <c r="I608" i="17"/>
  <c r="H608" i="17"/>
  <c r="L607" i="17"/>
  <c r="K607" i="17"/>
  <c r="J607" i="17"/>
  <c r="L605" i="17"/>
  <c r="K605" i="17"/>
  <c r="J605" i="17"/>
  <c r="I605" i="17"/>
  <c r="H605" i="17"/>
  <c r="L604" i="17"/>
  <c r="K604" i="17"/>
  <c r="J604" i="17"/>
  <c r="I604" i="17"/>
  <c r="H604" i="17"/>
  <c r="L603" i="17"/>
  <c r="K603" i="17"/>
  <c r="J603" i="17"/>
  <c r="L602" i="17"/>
  <c r="K602" i="17"/>
  <c r="J602" i="17"/>
  <c r="I602" i="17"/>
  <c r="H602" i="17"/>
  <c r="L601" i="17"/>
  <c r="K601" i="17"/>
  <c r="J601" i="17"/>
  <c r="I601" i="17"/>
  <c r="H601" i="17"/>
  <c r="L600" i="17"/>
  <c r="K600" i="17"/>
  <c r="J600" i="17"/>
  <c r="L598" i="17"/>
  <c r="K598" i="17"/>
  <c r="J598" i="17"/>
  <c r="I598" i="17"/>
  <c r="H598" i="17"/>
  <c r="L597" i="17"/>
  <c r="J597" i="17"/>
  <c r="I597" i="17"/>
  <c r="H597" i="17"/>
  <c r="L596" i="17"/>
  <c r="K596" i="17"/>
  <c r="J596" i="17"/>
  <c r="L595" i="17"/>
  <c r="K595" i="17"/>
  <c r="J595" i="17"/>
  <c r="I595" i="17"/>
  <c r="H595" i="17"/>
  <c r="L594" i="17"/>
  <c r="K594" i="17"/>
  <c r="J594" i="17"/>
  <c r="I594" i="17"/>
  <c r="H594" i="17"/>
  <c r="L593" i="17"/>
  <c r="K593" i="17"/>
  <c r="J593" i="17"/>
  <c r="L591" i="17"/>
  <c r="K591" i="17"/>
  <c r="J591" i="17"/>
  <c r="I591" i="17"/>
  <c r="H591" i="17"/>
  <c r="L590" i="17"/>
  <c r="K590" i="17"/>
  <c r="J590" i="17"/>
  <c r="I590" i="17"/>
  <c r="H590" i="17"/>
  <c r="L589" i="17"/>
  <c r="K589" i="17"/>
  <c r="J589" i="17"/>
  <c r="L588" i="17"/>
  <c r="K588" i="17"/>
  <c r="J588" i="17"/>
  <c r="I588" i="17"/>
  <c r="H588" i="17"/>
  <c r="L587" i="17"/>
  <c r="K587" i="17"/>
  <c r="J587" i="17"/>
  <c r="I587" i="17"/>
  <c r="H587" i="17"/>
  <c r="L586" i="17"/>
  <c r="K586" i="17"/>
  <c r="J586" i="17"/>
  <c r="L584" i="17"/>
  <c r="K584" i="17"/>
  <c r="J584" i="17"/>
  <c r="I584" i="17"/>
  <c r="H584" i="17"/>
  <c r="L583" i="17"/>
  <c r="K583" i="17"/>
  <c r="J583" i="17"/>
  <c r="I583" i="17"/>
  <c r="H583" i="17"/>
  <c r="L582" i="17"/>
  <c r="K582" i="17"/>
  <c r="J582" i="17"/>
  <c r="L581" i="17"/>
  <c r="K581" i="17"/>
  <c r="J581" i="17"/>
  <c r="I581" i="17"/>
  <c r="H581" i="17"/>
  <c r="L580" i="17"/>
  <c r="K580" i="17"/>
  <c r="J580" i="17"/>
  <c r="I580" i="17"/>
  <c r="H580" i="17"/>
  <c r="L579" i="17"/>
  <c r="K579" i="17"/>
  <c r="J579" i="17"/>
  <c r="L577" i="17"/>
  <c r="K577" i="17"/>
  <c r="J577" i="17"/>
  <c r="I577" i="17"/>
  <c r="H577" i="17"/>
  <c r="L576" i="17"/>
  <c r="K576" i="17"/>
  <c r="I576" i="17"/>
  <c r="H576" i="17"/>
  <c r="L575" i="17"/>
  <c r="K575" i="17"/>
  <c r="J575" i="17"/>
  <c r="L574" i="17"/>
  <c r="K574" i="17"/>
  <c r="J574" i="17"/>
  <c r="I574" i="17"/>
  <c r="H574" i="17"/>
  <c r="L573" i="17"/>
  <c r="K573" i="17"/>
  <c r="J573" i="17"/>
  <c r="I573" i="17"/>
  <c r="H573" i="17"/>
  <c r="L572" i="17"/>
  <c r="K572" i="17"/>
  <c r="J572" i="17"/>
  <c r="L570" i="17"/>
  <c r="K570" i="17"/>
  <c r="J570" i="17"/>
  <c r="I570" i="17"/>
  <c r="H570" i="17"/>
  <c r="L569" i="17"/>
  <c r="J569" i="17"/>
  <c r="I569" i="17"/>
  <c r="H569" i="17"/>
  <c r="L568" i="17"/>
  <c r="K568" i="17"/>
  <c r="J568" i="17"/>
  <c r="L567" i="17"/>
  <c r="K567" i="17"/>
  <c r="J567" i="17"/>
  <c r="I567" i="17"/>
  <c r="H567" i="17"/>
  <c r="L566" i="17"/>
  <c r="K566" i="17"/>
  <c r="J566" i="17"/>
  <c r="I566" i="17"/>
  <c r="H566" i="17"/>
  <c r="L565" i="17"/>
  <c r="K565" i="17"/>
  <c r="J565" i="17"/>
  <c r="L563" i="17"/>
  <c r="K563" i="17"/>
  <c r="J563" i="17"/>
  <c r="I563" i="17"/>
  <c r="H563" i="17"/>
  <c r="L562" i="17"/>
  <c r="I562" i="17"/>
  <c r="H562" i="17"/>
  <c r="L561" i="17"/>
  <c r="K561" i="17"/>
  <c r="J561" i="17"/>
  <c r="L560" i="17"/>
  <c r="K560" i="17"/>
  <c r="J560" i="17"/>
  <c r="I560" i="17"/>
  <c r="H560" i="17"/>
  <c r="L559" i="17"/>
  <c r="K559" i="17"/>
  <c r="J559" i="17"/>
  <c r="I559" i="17"/>
  <c r="H559" i="17"/>
  <c r="L558" i="17"/>
  <c r="K558" i="17"/>
  <c r="J558" i="17"/>
  <c r="L556" i="17"/>
  <c r="K556" i="17"/>
  <c r="J556" i="17"/>
  <c r="I556" i="17"/>
  <c r="H556" i="17"/>
  <c r="L555" i="17"/>
  <c r="I555" i="17"/>
  <c r="H555" i="17"/>
  <c r="L554" i="17"/>
  <c r="K554" i="17"/>
  <c r="J554" i="17"/>
  <c r="L553" i="17"/>
  <c r="K553" i="17"/>
  <c r="J553" i="17"/>
  <c r="I553" i="17"/>
  <c r="H553" i="17"/>
  <c r="L552" i="17"/>
  <c r="K552" i="17"/>
  <c r="J552" i="17"/>
  <c r="I552" i="17"/>
  <c r="H552" i="17"/>
  <c r="L551" i="17"/>
  <c r="K551" i="17"/>
  <c r="J551" i="17"/>
  <c r="L549" i="17"/>
  <c r="K549" i="17"/>
  <c r="J549" i="17"/>
  <c r="I549" i="17"/>
  <c r="H549" i="17"/>
  <c r="L548" i="17"/>
  <c r="K548" i="17"/>
  <c r="J548" i="17"/>
  <c r="I548" i="17"/>
  <c r="H548" i="17"/>
  <c r="L547" i="17"/>
  <c r="K547" i="17"/>
  <c r="J547" i="17"/>
  <c r="L546" i="17"/>
  <c r="K546" i="17"/>
  <c r="J546" i="17"/>
  <c r="I546" i="17"/>
  <c r="H546" i="17"/>
  <c r="L545" i="17"/>
  <c r="K545" i="17"/>
  <c r="J545" i="17"/>
  <c r="I545" i="17"/>
  <c r="H545" i="17"/>
  <c r="L544" i="17"/>
  <c r="K544" i="17"/>
  <c r="J544" i="17"/>
  <c r="L542" i="17"/>
  <c r="K542" i="17"/>
  <c r="J542" i="17"/>
  <c r="I542" i="17"/>
  <c r="H542" i="17"/>
  <c r="L541" i="17"/>
  <c r="K541" i="17"/>
  <c r="I541" i="17"/>
  <c r="H541" i="17"/>
  <c r="L540" i="17"/>
  <c r="K540" i="17"/>
  <c r="J540" i="17"/>
  <c r="L539" i="17"/>
  <c r="K539" i="17"/>
  <c r="J539" i="17"/>
  <c r="I539" i="17"/>
  <c r="H539" i="17"/>
  <c r="L538" i="17"/>
  <c r="K538" i="17"/>
  <c r="J538" i="17"/>
  <c r="I538" i="17"/>
  <c r="H538" i="17"/>
  <c r="L537" i="17"/>
  <c r="K537" i="17"/>
  <c r="J537" i="17"/>
  <c r="J535" i="17"/>
  <c r="I535" i="17"/>
  <c r="H535" i="17"/>
  <c r="L534" i="17"/>
  <c r="I534" i="17"/>
  <c r="H534" i="17"/>
  <c r="J533" i="17"/>
  <c r="J532" i="17"/>
  <c r="I532" i="17"/>
  <c r="H532" i="17"/>
  <c r="L531" i="17"/>
  <c r="K531" i="17"/>
  <c r="J531" i="17"/>
  <c r="I531" i="17"/>
  <c r="H531" i="17"/>
  <c r="J530" i="17"/>
  <c r="L528" i="17"/>
  <c r="K528" i="17"/>
  <c r="J528" i="17"/>
  <c r="I528" i="17"/>
  <c r="H528" i="17"/>
  <c r="L527" i="17"/>
  <c r="K527" i="17"/>
  <c r="I527" i="17"/>
  <c r="H527" i="17"/>
  <c r="L526" i="17"/>
  <c r="K526" i="17"/>
  <c r="J526" i="17"/>
  <c r="L525" i="17"/>
  <c r="K525" i="17"/>
  <c r="J525" i="17"/>
  <c r="I525" i="17"/>
  <c r="H525" i="17"/>
  <c r="L524" i="17"/>
  <c r="K524" i="17"/>
  <c r="I524" i="17"/>
  <c r="H524" i="17"/>
  <c r="L523" i="17"/>
  <c r="K523" i="17"/>
  <c r="J523" i="17"/>
  <c r="L521" i="17"/>
  <c r="K521" i="17"/>
  <c r="J521" i="17"/>
  <c r="I521" i="17"/>
  <c r="H521" i="17"/>
  <c r="L520" i="17"/>
  <c r="K520" i="17"/>
  <c r="I520" i="17"/>
  <c r="I519" i="17" s="1"/>
  <c r="H520" i="17"/>
  <c r="H519" i="17" s="1"/>
  <c r="L519" i="17"/>
  <c r="K519" i="17"/>
  <c r="J519" i="17"/>
  <c r="L518" i="17"/>
  <c r="K518" i="17"/>
  <c r="J518" i="17"/>
  <c r="I518" i="17"/>
  <c r="H518" i="17"/>
  <c r="I517" i="17"/>
  <c r="H517" i="17"/>
  <c r="L516" i="17"/>
  <c r="K516" i="17"/>
  <c r="J516" i="17"/>
  <c r="L514" i="17"/>
  <c r="J514" i="17"/>
  <c r="I514" i="17"/>
  <c r="H514" i="17"/>
  <c r="L513" i="17"/>
  <c r="K513" i="17"/>
  <c r="J513" i="17"/>
  <c r="I513" i="17"/>
  <c r="H513" i="17"/>
  <c r="L512" i="17"/>
  <c r="K512" i="17"/>
  <c r="J512" i="17"/>
  <c r="L511" i="17"/>
  <c r="K511" i="17"/>
  <c r="J511" i="17"/>
  <c r="I511" i="17"/>
  <c r="H511" i="17"/>
  <c r="L510" i="17"/>
  <c r="K510" i="17"/>
  <c r="J510" i="17"/>
  <c r="I510" i="17"/>
  <c r="H510" i="17"/>
  <c r="L509" i="17"/>
  <c r="K509" i="17"/>
  <c r="J509" i="17"/>
  <c r="L507" i="17"/>
  <c r="K507" i="17"/>
  <c r="J507" i="17"/>
  <c r="I507" i="17"/>
  <c r="H507" i="17"/>
  <c r="I506" i="17"/>
  <c r="H506" i="17"/>
  <c r="L505" i="17"/>
  <c r="K505" i="17"/>
  <c r="J505" i="17"/>
  <c r="L504" i="17"/>
  <c r="I504" i="17"/>
  <c r="H504" i="17"/>
  <c r="L503" i="17"/>
  <c r="K503" i="17"/>
  <c r="J503" i="17"/>
  <c r="I503" i="17"/>
  <c r="H503" i="17"/>
  <c r="L502" i="17"/>
  <c r="K502" i="17"/>
  <c r="J502" i="17"/>
  <c r="L500" i="17"/>
  <c r="K500" i="17"/>
  <c r="I500" i="17"/>
  <c r="H500" i="17"/>
  <c r="K499" i="17"/>
  <c r="J499" i="17"/>
  <c r="I499" i="17"/>
  <c r="H499" i="17"/>
  <c r="L498" i="17"/>
  <c r="K498" i="17"/>
  <c r="J498" i="17"/>
  <c r="J497" i="17"/>
  <c r="I497" i="17"/>
  <c r="H497" i="17"/>
  <c r="L496" i="17"/>
  <c r="K496" i="17"/>
  <c r="J496" i="17"/>
  <c r="I496" i="17"/>
  <c r="H496" i="17"/>
  <c r="L495" i="17"/>
  <c r="K495" i="17"/>
  <c r="J495" i="17"/>
  <c r="I495" i="17"/>
  <c r="H495" i="17"/>
  <c r="L494" i="17"/>
  <c r="K494" i="17"/>
  <c r="J494" i="17"/>
  <c r="L492" i="17"/>
  <c r="K492" i="17"/>
  <c r="J492" i="17"/>
  <c r="I492" i="17"/>
  <c r="H492" i="17"/>
  <c r="L491" i="17"/>
  <c r="K491" i="17"/>
  <c r="J491" i="17"/>
  <c r="I491" i="17"/>
  <c r="H491" i="17"/>
  <c r="L490" i="17"/>
  <c r="K490" i="17"/>
  <c r="J490" i="17"/>
  <c r="L489" i="17"/>
  <c r="K489" i="17"/>
  <c r="J489" i="17"/>
  <c r="I489" i="17"/>
  <c r="H489" i="17"/>
  <c r="L488" i="17"/>
  <c r="K488" i="17"/>
  <c r="J488" i="17"/>
  <c r="I488" i="17"/>
  <c r="H488" i="17"/>
  <c r="L487" i="17"/>
  <c r="K487" i="17"/>
  <c r="J487" i="17"/>
  <c r="L485" i="17"/>
  <c r="K485" i="17"/>
  <c r="J485" i="17"/>
  <c r="I485" i="17"/>
  <c r="H485" i="17"/>
  <c r="L484" i="17"/>
  <c r="K484" i="17"/>
  <c r="J484" i="17"/>
  <c r="I484" i="17"/>
  <c r="H484" i="17"/>
  <c r="L483" i="17"/>
  <c r="K483" i="17"/>
  <c r="J483" i="17"/>
  <c r="L482" i="17"/>
  <c r="K482" i="17"/>
  <c r="J482" i="17"/>
  <c r="I482" i="17"/>
  <c r="H482" i="17"/>
  <c r="L481" i="17"/>
  <c r="K481" i="17"/>
  <c r="J481" i="17"/>
  <c r="I481" i="17"/>
  <c r="H481" i="17"/>
  <c r="L480" i="17"/>
  <c r="K480" i="17"/>
  <c r="J480" i="17"/>
  <c r="L478" i="17"/>
  <c r="K478" i="17"/>
  <c r="J478" i="17"/>
  <c r="I478" i="17"/>
  <c r="H478" i="17"/>
  <c r="L477" i="17"/>
  <c r="K477" i="17"/>
  <c r="J477" i="17"/>
  <c r="I477" i="17"/>
  <c r="H477" i="17"/>
  <c r="L476" i="17"/>
  <c r="K476" i="17"/>
  <c r="J476" i="17"/>
  <c r="L475" i="17"/>
  <c r="K475" i="17"/>
  <c r="J475" i="17"/>
  <c r="I475" i="17"/>
  <c r="H475" i="17"/>
  <c r="L474" i="17"/>
  <c r="K474" i="17"/>
  <c r="J474" i="17"/>
  <c r="I474" i="17"/>
  <c r="H474" i="17"/>
  <c r="L473" i="17"/>
  <c r="K473" i="17"/>
  <c r="J473" i="17"/>
  <c r="L471" i="17"/>
  <c r="K471" i="17"/>
  <c r="J471" i="17"/>
  <c r="I471" i="17"/>
  <c r="H471" i="17"/>
  <c r="I470" i="17"/>
  <c r="H470" i="17"/>
  <c r="L469" i="17"/>
  <c r="K469" i="17"/>
  <c r="J469" i="17"/>
  <c r="L468" i="17"/>
  <c r="K468" i="17"/>
  <c r="J468" i="17"/>
  <c r="I468" i="17"/>
  <c r="H468" i="17"/>
  <c r="L467" i="17"/>
  <c r="K467" i="17"/>
  <c r="I467" i="17"/>
  <c r="I466" i="17" s="1"/>
  <c r="H467" i="17"/>
  <c r="H466" i="17" s="1"/>
  <c r="L466" i="17"/>
  <c r="K466" i="17"/>
  <c r="J466" i="17"/>
  <c r="L464" i="17"/>
  <c r="K464" i="17"/>
  <c r="J464" i="17"/>
  <c r="I464" i="17"/>
  <c r="H464" i="17"/>
  <c r="I463" i="17"/>
  <c r="H463" i="17"/>
  <c r="L462" i="17"/>
  <c r="K462" i="17"/>
  <c r="J462" i="17"/>
  <c r="L461" i="17"/>
  <c r="I461" i="17"/>
  <c r="H461" i="17"/>
  <c r="L460" i="17"/>
  <c r="K460" i="17"/>
  <c r="J460" i="17"/>
  <c r="I460" i="17"/>
  <c r="H460" i="17"/>
  <c r="L459" i="17"/>
  <c r="K459" i="17"/>
  <c r="J459" i="17"/>
  <c r="L457" i="17"/>
  <c r="K457" i="17"/>
  <c r="J457" i="17"/>
  <c r="I457" i="17"/>
  <c r="H457" i="17"/>
  <c r="I456" i="17"/>
  <c r="H456" i="17"/>
  <c r="L455" i="17"/>
  <c r="K455" i="17"/>
  <c r="J455" i="17"/>
  <c r="L454" i="17"/>
  <c r="K454" i="17"/>
  <c r="J454" i="17"/>
  <c r="I454" i="17"/>
  <c r="H454" i="17"/>
  <c r="L453" i="17"/>
  <c r="K453" i="17"/>
  <c r="J453" i="17"/>
  <c r="I453" i="17"/>
  <c r="H453" i="17"/>
  <c r="L452" i="17"/>
  <c r="K452" i="17"/>
  <c r="J452" i="17"/>
  <c r="L450" i="17"/>
  <c r="K450" i="17"/>
  <c r="J450" i="17"/>
  <c r="I450" i="17"/>
  <c r="H450" i="17"/>
  <c r="L449" i="17"/>
  <c r="K449" i="17"/>
  <c r="I449" i="17"/>
  <c r="I448" i="17" s="1"/>
  <c r="H449" i="17"/>
  <c r="H448" i="17" s="1"/>
  <c r="L448" i="17"/>
  <c r="K448" i="17"/>
  <c r="J448" i="17"/>
  <c r="L447" i="17"/>
  <c r="K447" i="17"/>
  <c r="J447" i="17"/>
  <c r="I447" i="17"/>
  <c r="H447" i="17"/>
  <c r="L446" i="17"/>
  <c r="K446" i="17"/>
  <c r="J446" i="17"/>
  <c r="I446" i="17"/>
  <c r="H446" i="17"/>
  <c r="L445" i="17"/>
  <c r="K445" i="17"/>
  <c r="J445" i="17"/>
  <c r="L443" i="17"/>
  <c r="K443" i="17"/>
  <c r="J443" i="17"/>
  <c r="I443" i="17"/>
  <c r="H443" i="17"/>
  <c r="J442" i="17"/>
  <c r="I442" i="17"/>
  <c r="H442" i="17"/>
  <c r="L441" i="17"/>
  <c r="K441" i="17"/>
  <c r="J441" i="17"/>
  <c r="L440" i="17"/>
  <c r="K440" i="17"/>
  <c r="J440" i="17"/>
  <c r="I440" i="17"/>
  <c r="H440" i="17"/>
  <c r="L439" i="17"/>
  <c r="K439" i="17"/>
  <c r="J439" i="17"/>
  <c r="I439" i="17"/>
  <c r="H439" i="17"/>
  <c r="L438" i="17"/>
  <c r="K438" i="17"/>
  <c r="J438" i="17"/>
  <c r="L436" i="17"/>
  <c r="K436" i="17"/>
  <c r="J436" i="17"/>
  <c r="I436" i="17"/>
  <c r="H436" i="17"/>
  <c r="J435" i="17"/>
  <c r="I435" i="17"/>
  <c r="H435" i="17"/>
  <c r="L434" i="17"/>
  <c r="K434" i="17"/>
  <c r="J434" i="17"/>
  <c r="L433" i="17"/>
  <c r="K433" i="17"/>
  <c r="J433" i="17"/>
  <c r="I433" i="17"/>
  <c r="H433" i="17"/>
  <c r="L432" i="17"/>
  <c r="K432" i="17"/>
  <c r="J432" i="17"/>
  <c r="I432" i="17"/>
  <c r="H432" i="17"/>
  <c r="L431" i="17"/>
  <c r="K431" i="17"/>
  <c r="J431" i="17"/>
  <c r="L429" i="17"/>
  <c r="K429" i="17"/>
  <c r="J429" i="17"/>
  <c r="I429" i="17"/>
  <c r="H429" i="17"/>
  <c r="L428" i="17"/>
  <c r="J428" i="17"/>
  <c r="I428" i="17"/>
  <c r="H428" i="17"/>
  <c r="L427" i="17"/>
  <c r="K427" i="17"/>
  <c r="J427" i="17"/>
  <c r="L426" i="17"/>
  <c r="K426" i="17"/>
  <c r="J426" i="17"/>
  <c r="I426" i="17"/>
  <c r="H426" i="17"/>
  <c r="L425" i="17"/>
  <c r="K425" i="17"/>
  <c r="J425" i="17"/>
  <c r="I425" i="17"/>
  <c r="H425" i="17"/>
  <c r="L424" i="17"/>
  <c r="K424" i="17"/>
  <c r="J424" i="17"/>
  <c r="L422" i="17"/>
  <c r="K422" i="17"/>
  <c r="J422" i="17"/>
  <c r="I422" i="17"/>
  <c r="H422" i="17"/>
  <c r="L421" i="17"/>
  <c r="J421" i="17"/>
  <c r="I421" i="17"/>
  <c r="H421" i="17"/>
  <c r="L420" i="17"/>
  <c r="K420" i="17"/>
  <c r="J420" i="17"/>
  <c r="L419" i="17"/>
  <c r="K419" i="17"/>
  <c r="J419" i="17"/>
  <c r="I419" i="17"/>
  <c r="H419" i="17"/>
  <c r="L418" i="17"/>
  <c r="K418" i="17"/>
  <c r="J418" i="17"/>
  <c r="I418" i="17"/>
  <c r="H418" i="17"/>
  <c r="L417" i="17"/>
  <c r="K417" i="17"/>
  <c r="J417" i="17"/>
  <c r="L415" i="17"/>
  <c r="K415" i="17"/>
  <c r="J415" i="17"/>
  <c r="I415" i="17"/>
  <c r="H415" i="17"/>
  <c r="L414" i="17"/>
  <c r="K414" i="17"/>
  <c r="J414" i="17"/>
  <c r="I414" i="17"/>
  <c r="H414" i="17"/>
  <c r="L413" i="17"/>
  <c r="K413" i="17"/>
  <c r="J413" i="17"/>
  <c r="L412" i="17"/>
  <c r="K412" i="17"/>
  <c r="J412" i="17"/>
  <c r="I412" i="17"/>
  <c r="H412" i="17"/>
  <c r="L411" i="17"/>
  <c r="K411" i="17"/>
  <c r="J411" i="17"/>
  <c r="I411" i="17"/>
  <c r="H411" i="17"/>
  <c r="L410" i="17"/>
  <c r="K410" i="17"/>
  <c r="J410" i="17"/>
  <c r="L408" i="17"/>
  <c r="K408" i="17"/>
  <c r="J408" i="17"/>
  <c r="I408" i="17"/>
  <c r="H408" i="17"/>
  <c r="L407" i="17"/>
  <c r="K407" i="17"/>
  <c r="J407" i="17"/>
  <c r="I407" i="17"/>
  <c r="H407" i="17"/>
  <c r="L406" i="17"/>
  <c r="K406" i="17"/>
  <c r="J406" i="17"/>
  <c r="L405" i="17"/>
  <c r="K405" i="17"/>
  <c r="J405" i="17"/>
  <c r="I405" i="17"/>
  <c r="H405" i="17"/>
  <c r="L404" i="17"/>
  <c r="K404" i="17"/>
  <c r="J404" i="17"/>
  <c r="I404" i="17"/>
  <c r="H404" i="17"/>
  <c r="L403" i="17"/>
  <c r="K403" i="17"/>
  <c r="J403" i="17"/>
  <c r="L401" i="17"/>
  <c r="K401" i="17"/>
  <c r="J401" i="17"/>
  <c r="I401" i="17"/>
  <c r="H401" i="17"/>
  <c r="L400" i="17"/>
  <c r="K400" i="17"/>
  <c r="J400" i="17"/>
  <c r="I400" i="17"/>
  <c r="H400" i="17"/>
  <c r="L399" i="17"/>
  <c r="K399" i="17"/>
  <c r="J399" i="17"/>
  <c r="L398" i="17"/>
  <c r="K398" i="17"/>
  <c r="J398" i="17"/>
  <c r="I398" i="17"/>
  <c r="H398" i="17"/>
  <c r="L397" i="17"/>
  <c r="K397" i="17"/>
  <c r="J397" i="17"/>
  <c r="I397" i="17"/>
  <c r="H397" i="17"/>
  <c r="L396" i="17"/>
  <c r="K396" i="17"/>
  <c r="J396" i="17"/>
  <c r="L394" i="17"/>
  <c r="K394" i="17"/>
  <c r="J394" i="17"/>
  <c r="I394" i="17"/>
  <c r="H394" i="17"/>
  <c r="L393" i="17"/>
  <c r="K393" i="17"/>
  <c r="J393" i="17"/>
  <c r="I393" i="17"/>
  <c r="H393" i="17"/>
  <c r="L392" i="17"/>
  <c r="K392" i="17"/>
  <c r="J392" i="17"/>
  <c r="L391" i="17"/>
  <c r="K391" i="17"/>
  <c r="J391" i="17"/>
  <c r="I391" i="17"/>
  <c r="H391" i="17"/>
  <c r="L390" i="17"/>
  <c r="K390" i="17"/>
  <c r="J390" i="17"/>
  <c r="I390" i="17"/>
  <c r="H390" i="17"/>
  <c r="L389" i="17"/>
  <c r="K389" i="17"/>
  <c r="J389" i="17"/>
  <c r="L387" i="17"/>
  <c r="K387" i="17"/>
  <c r="J387" i="17"/>
  <c r="I387" i="17"/>
  <c r="H387" i="17"/>
  <c r="L386" i="17"/>
  <c r="K386" i="17"/>
  <c r="J386" i="17"/>
  <c r="I386" i="17"/>
  <c r="H386" i="17"/>
  <c r="L385" i="17"/>
  <c r="K385" i="17"/>
  <c r="J385" i="17"/>
  <c r="L384" i="17"/>
  <c r="K384" i="17"/>
  <c r="J384" i="17"/>
  <c r="I384" i="17"/>
  <c r="H384" i="17"/>
  <c r="L383" i="17"/>
  <c r="K383" i="17"/>
  <c r="J383" i="17"/>
  <c r="I383" i="17"/>
  <c r="H383" i="17"/>
  <c r="L382" i="17"/>
  <c r="K382" i="17"/>
  <c r="J382" i="17"/>
  <c r="L380" i="17"/>
  <c r="K380" i="17"/>
  <c r="J380" i="17"/>
  <c r="I380" i="17"/>
  <c r="H380" i="17"/>
  <c r="L379" i="17"/>
  <c r="K379" i="17"/>
  <c r="J379" i="17"/>
  <c r="I379" i="17"/>
  <c r="H379" i="17"/>
  <c r="L378" i="17"/>
  <c r="K378" i="17"/>
  <c r="J378" i="17"/>
  <c r="L377" i="17"/>
  <c r="K377" i="17"/>
  <c r="J377" i="17"/>
  <c r="I377" i="17"/>
  <c r="H377" i="17"/>
  <c r="L376" i="17"/>
  <c r="K376" i="17"/>
  <c r="J376" i="17"/>
  <c r="I376" i="17"/>
  <c r="H376" i="17"/>
  <c r="L375" i="17"/>
  <c r="K375" i="17"/>
  <c r="J375" i="17"/>
  <c r="L373" i="17"/>
  <c r="K373" i="17"/>
  <c r="J373" i="17"/>
  <c r="I373" i="17"/>
  <c r="H373" i="17"/>
  <c r="L372" i="17"/>
  <c r="K372" i="17"/>
  <c r="J372" i="17"/>
  <c r="I372" i="17"/>
  <c r="H372" i="17"/>
  <c r="L371" i="17"/>
  <c r="K371" i="17"/>
  <c r="J371" i="17"/>
  <c r="L370" i="17"/>
  <c r="K370" i="17"/>
  <c r="J370" i="17"/>
  <c r="I370" i="17"/>
  <c r="H370" i="17"/>
  <c r="L369" i="17"/>
  <c r="K369" i="17"/>
  <c r="J369" i="17"/>
  <c r="I369" i="17"/>
  <c r="H369" i="17"/>
  <c r="L368" i="17"/>
  <c r="K368" i="17"/>
  <c r="J368" i="17"/>
  <c r="L366" i="17"/>
  <c r="K366" i="17"/>
  <c r="J366" i="17"/>
  <c r="I366" i="17"/>
  <c r="H366" i="17"/>
  <c r="L365" i="17"/>
  <c r="K365" i="17"/>
  <c r="J365" i="17"/>
  <c r="I365" i="17"/>
  <c r="H365" i="17"/>
  <c r="L364" i="17"/>
  <c r="K364" i="17"/>
  <c r="J364" i="17"/>
  <c r="L363" i="17"/>
  <c r="K363" i="17"/>
  <c r="J363" i="17"/>
  <c r="I363" i="17"/>
  <c r="H363" i="17"/>
  <c r="L362" i="17"/>
  <c r="K362" i="17"/>
  <c r="J362" i="17"/>
  <c r="I362" i="17"/>
  <c r="H362" i="17"/>
  <c r="L361" i="17"/>
  <c r="K361" i="17"/>
  <c r="J361" i="17"/>
  <c r="L359" i="17"/>
  <c r="K359" i="17"/>
  <c r="J359" i="17"/>
  <c r="I359" i="17"/>
  <c r="H359" i="17"/>
  <c r="L358" i="17"/>
  <c r="K358" i="17"/>
  <c r="J358" i="17"/>
  <c r="I358" i="17"/>
  <c r="H358" i="17"/>
  <c r="L357" i="17"/>
  <c r="K357" i="17"/>
  <c r="J357" i="17"/>
  <c r="L356" i="17"/>
  <c r="K356" i="17"/>
  <c r="J356" i="17"/>
  <c r="I356" i="17"/>
  <c r="H356" i="17"/>
  <c r="L355" i="17"/>
  <c r="K355" i="17"/>
  <c r="J355" i="17"/>
  <c r="I355" i="17"/>
  <c r="H355" i="17"/>
  <c r="L354" i="17"/>
  <c r="K354" i="17"/>
  <c r="J354" i="17"/>
  <c r="L352" i="17"/>
  <c r="K352" i="17"/>
  <c r="J352" i="17"/>
  <c r="I352" i="17"/>
  <c r="H352" i="17"/>
  <c r="L351" i="17"/>
  <c r="K351" i="17"/>
  <c r="J351" i="17"/>
  <c r="I351" i="17"/>
  <c r="H351" i="17"/>
  <c r="L350" i="17"/>
  <c r="K350" i="17"/>
  <c r="J350" i="17"/>
  <c r="L349" i="17"/>
  <c r="K349" i="17"/>
  <c r="J349" i="17"/>
  <c r="I349" i="17"/>
  <c r="H349" i="17"/>
  <c r="L348" i="17"/>
  <c r="K348" i="17"/>
  <c r="J348" i="17"/>
  <c r="I348" i="17"/>
  <c r="H348" i="17"/>
  <c r="L347" i="17"/>
  <c r="K347" i="17"/>
  <c r="J347" i="17"/>
  <c r="L345" i="17"/>
  <c r="K345" i="17"/>
  <c r="J345" i="17"/>
  <c r="I345" i="17"/>
  <c r="H345" i="17"/>
  <c r="L344" i="17"/>
  <c r="K344" i="17"/>
  <c r="J344" i="17"/>
  <c r="I344" i="17"/>
  <c r="H344" i="17"/>
  <c r="L343" i="17"/>
  <c r="K343" i="17"/>
  <c r="J343" i="17"/>
  <c r="L342" i="17"/>
  <c r="K342" i="17"/>
  <c r="J342" i="17"/>
  <c r="I342" i="17"/>
  <c r="H342" i="17"/>
  <c r="L341" i="17"/>
  <c r="K341" i="17"/>
  <c r="J341" i="17"/>
  <c r="I341" i="17"/>
  <c r="H341" i="17"/>
  <c r="L340" i="17"/>
  <c r="K340" i="17"/>
  <c r="J340" i="17"/>
  <c r="L338" i="17"/>
  <c r="J338" i="17"/>
  <c r="I338" i="17"/>
  <c r="H338" i="17"/>
  <c r="L337" i="17"/>
  <c r="K337" i="17"/>
  <c r="J337" i="17"/>
  <c r="I337" i="17"/>
  <c r="H337" i="17"/>
  <c r="L336" i="17"/>
  <c r="K336" i="17"/>
  <c r="J336" i="17"/>
  <c r="L335" i="17"/>
  <c r="K335" i="17"/>
  <c r="J335" i="17"/>
  <c r="I335" i="17"/>
  <c r="H335" i="17"/>
  <c r="L334" i="17"/>
  <c r="K334" i="17"/>
  <c r="J334" i="17"/>
  <c r="I334" i="17"/>
  <c r="I333" i="17" s="1"/>
  <c r="H334" i="17"/>
  <c r="L333" i="17"/>
  <c r="K333" i="17"/>
  <c r="J333" i="17"/>
  <c r="L331" i="17"/>
  <c r="K331" i="17"/>
  <c r="J331" i="17"/>
  <c r="I331" i="17"/>
  <c r="H331" i="17"/>
  <c r="L330" i="17"/>
  <c r="K330" i="17"/>
  <c r="J330" i="17"/>
  <c r="I330" i="17"/>
  <c r="H330" i="17"/>
  <c r="L329" i="17"/>
  <c r="K329" i="17"/>
  <c r="J329" i="17"/>
  <c r="L328" i="17"/>
  <c r="K328" i="17"/>
  <c r="J328" i="17"/>
  <c r="I328" i="17"/>
  <c r="H328" i="17"/>
  <c r="L327" i="17"/>
  <c r="K327" i="17"/>
  <c r="J327" i="17"/>
  <c r="I327" i="17"/>
  <c r="H327" i="17"/>
  <c r="L326" i="17"/>
  <c r="K326" i="17"/>
  <c r="J326" i="17"/>
  <c r="L324" i="17"/>
  <c r="K324" i="17"/>
  <c r="J324" i="17"/>
  <c r="I324" i="17"/>
  <c r="H324" i="17"/>
  <c r="L323" i="17"/>
  <c r="K323" i="17"/>
  <c r="J323" i="17"/>
  <c r="I323" i="17"/>
  <c r="H323" i="17"/>
  <c r="L322" i="17"/>
  <c r="K322" i="17"/>
  <c r="J322" i="17"/>
  <c r="L321" i="17"/>
  <c r="K321" i="17"/>
  <c r="J321" i="17"/>
  <c r="I321" i="17"/>
  <c r="H321" i="17"/>
  <c r="L320" i="17"/>
  <c r="K320" i="17"/>
  <c r="J320" i="17"/>
  <c r="I320" i="17"/>
  <c r="H320" i="17"/>
  <c r="L319" i="17"/>
  <c r="K319" i="17"/>
  <c r="J319" i="17"/>
  <c r="L317" i="17"/>
  <c r="K317" i="17"/>
  <c r="J317" i="17"/>
  <c r="I317" i="17"/>
  <c r="H317" i="17"/>
  <c r="L316" i="17"/>
  <c r="K316" i="17"/>
  <c r="J316" i="17"/>
  <c r="I316" i="17"/>
  <c r="H316" i="17"/>
  <c r="L315" i="17"/>
  <c r="K315" i="17"/>
  <c r="J315" i="17"/>
  <c r="L314" i="17"/>
  <c r="K314" i="17"/>
  <c r="J314" i="17"/>
  <c r="I314" i="17"/>
  <c r="H314" i="17"/>
  <c r="L313" i="17"/>
  <c r="K313" i="17"/>
  <c r="J313" i="17"/>
  <c r="I313" i="17"/>
  <c r="H313" i="17"/>
  <c r="L312" i="17"/>
  <c r="K312" i="17"/>
  <c r="J312" i="17"/>
  <c r="L310" i="17"/>
  <c r="K310" i="17"/>
  <c r="J310" i="17"/>
  <c r="I310" i="17"/>
  <c r="H310" i="17"/>
  <c r="K309" i="17"/>
  <c r="J309" i="17"/>
  <c r="I309" i="17"/>
  <c r="H309" i="17"/>
  <c r="L308" i="17"/>
  <c r="K308" i="17"/>
  <c r="J308" i="17"/>
  <c r="L307" i="17"/>
  <c r="K307" i="17"/>
  <c r="J307" i="17"/>
  <c r="I307" i="17"/>
  <c r="H307" i="17"/>
  <c r="L306" i="17"/>
  <c r="K306" i="17"/>
  <c r="J306" i="17"/>
  <c r="I306" i="17"/>
  <c r="H306" i="17"/>
  <c r="L305" i="17"/>
  <c r="K305" i="17"/>
  <c r="J305" i="17"/>
  <c r="L303" i="17"/>
  <c r="K303" i="17"/>
  <c r="J303" i="17"/>
  <c r="I303" i="17"/>
  <c r="H303" i="17"/>
  <c r="L302" i="17"/>
  <c r="K302" i="17"/>
  <c r="J302" i="17"/>
  <c r="I302" i="17"/>
  <c r="H302" i="17"/>
  <c r="L301" i="17"/>
  <c r="K301" i="17"/>
  <c r="J301" i="17"/>
  <c r="L300" i="17"/>
  <c r="K300" i="17"/>
  <c r="J300" i="17"/>
  <c r="I300" i="17"/>
  <c r="H300" i="17"/>
  <c r="L299" i="17"/>
  <c r="K299" i="17"/>
  <c r="J299" i="17"/>
  <c r="I299" i="17"/>
  <c r="H299" i="17"/>
  <c r="L298" i="17"/>
  <c r="K298" i="17"/>
  <c r="J298" i="17"/>
  <c r="L296" i="17"/>
  <c r="K296" i="17"/>
  <c r="J296" i="17"/>
  <c r="I296" i="17"/>
  <c r="H296" i="17"/>
  <c r="L295" i="17"/>
  <c r="K295" i="17"/>
  <c r="J295" i="17"/>
  <c r="I295" i="17"/>
  <c r="H295" i="17"/>
  <c r="L294" i="17"/>
  <c r="K294" i="17"/>
  <c r="J294" i="17"/>
  <c r="L293" i="17"/>
  <c r="K293" i="17"/>
  <c r="J293" i="17"/>
  <c r="I293" i="17"/>
  <c r="H293" i="17"/>
  <c r="L292" i="17"/>
  <c r="K292" i="17"/>
  <c r="J292" i="17"/>
  <c r="I292" i="17"/>
  <c r="H292" i="17"/>
  <c r="L291" i="17"/>
  <c r="K291" i="17"/>
  <c r="J291" i="17"/>
  <c r="L289" i="17"/>
  <c r="K289" i="17"/>
  <c r="J289" i="17"/>
  <c r="I289" i="17"/>
  <c r="H289" i="17"/>
  <c r="L288" i="17"/>
  <c r="K288" i="17"/>
  <c r="J288" i="17"/>
  <c r="I288" i="17"/>
  <c r="H288" i="17"/>
  <c r="L287" i="17"/>
  <c r="K287" i="17"/>
  <c r="J287" i="17"/>
  <c r="L286" i="17"/>
  <c r="K286" i="17"/>
  <c r="J286" i="17"/>
  <c r="I286" i="17"/>
  <c r="H286" i="17"/>
  <c r="L285" i="17"/>
  <c r="K285" i="17"/>
  <c r="J285" i="17"/>
  <c r="I285" i="17"/>
  <c r="H285" i="17"/>
  <c r="L284" i="17"/>
  <c r="K284" i="17"/>
  <c r="J284" i="17"/>
  <c r="L282" i="17"/>
  <c r="K282" i="17"/>
  <c r="J282" i="17"/>
  <c r="I282" i="17"/>
  <c r="H282" i="17"/>
  <c r="L281" i="17"/>
  <c r="K281" i="17"/>
  <c r="J281" i="17"/>
  <c r="I281" i="17"/>
  <c r="H281" i="17"/>
  <c r="L280" i="17"/>
  <c r="K280" i="17"/>
  <c r="J280" i="17"/>
  <c r="L279" i="17"/>
  <c r="K279" i="17"/>
  <c r="J279" i="17"/>
  <c r="I279" i="17"/>
  <c r="H279" i="17"/>
  <c r="L278" i="17"/>
  <c r="K278" i="17"/>
  <c r="J278" i="17"/>
  <c r="I278" i="17"/>
  <c r="H278" i="17"/>
  <c r="L277" i="17"/>
  <c r="K277" i="17"/>
  <c r="J277" i="17"/>
  <c r="L275" i="17"/>
  <c r="K275" i="17"/>
  <c r="J275" i="17"/>
  <c r="I275" i="17"/>
  <c r="H275" i="17"/>
  <c r="L274" i="17"/>
  <c r="K274" i="17"/>
  <c r="J274" i="17"/>
  <c r="I274" i="17"/>
  <c r="H274" i="17"/>
  <c r="L273" i="17"/>
  <c r="K273" i="17"/>
  <c r="J273" i="17"/>
  <c r="L272" i="17"/>
  <c r="K272" i="17"/>
  <c r="J272" i="17"/>
  <c r="I272" i="17"/>
  <c r="H272" i="17"/>
  <c r="L271" i="17"/>
  <c r="K271" i="17"/>
  <c r="J271" i="17"/>
  <c r="I271" i="17"/>
  <c r="H271" i="17"/>
  <c r="L270" i="17"/>
  <c r="K270" i="17"/>
  <c r="J270" i="17"/>
  <c r="L268" i="17"/>
  <c r="K268" i="17"/>
  <c r="J268" i="17"/>
  <c r="I268" i="17"/>
  <c r="H268" i="17"/>
  <c r="L267" i="17"/>
  <c r="K267" i="17"/>
  <c r="J267" i="17"/>
  <c r="I267" i="17"/>
  <c r="H267" i="17"/>
  <c r="L266" i="17"/>
  <c r="K266" i="17"/>
  <c r="J266" i="17"/>
  <c r="L265" i="17"/>
  <c r="K265" i="17"/>
  <c r="J265" i="17"/>
  <c r="I265" i="17"/>
  <c r="H265" i="17"/>
  <c r="L264" i="17"/>
  <c r="K264" i="17"/>
  <c r="J264" i="17"/>
  <c r="I264" i="17"/>
  <c r="H264" i="17"/>
  <c r="L263" i="17"/>
  <c r="K263" i="17"/>
  <c r="J263" i="17"/>
  <c r="L261" i="17"/>
  <c r="K261" i="17"/>
  <c r="J261" i="17"/>
  <c r="I261" i="17"/>
  <c r="H261" i="17"/>
  <c r="L260" i="17"/>
  <c r="K260" i="17"/>
  <c r="J260" i="17"/>
  <c r="I260" i="17"/>
  <c r="H260" i="17"/>
  <c r="L259" i="17"/>
  <c r="K259" i="17"/>
  <c r="J259" i="17"/>
  <c r="L258" i="17"/>
  <c r="K258" i="17"/>
  <c r="J258" i="17"/>
  <c r="I258" i="17"/>
  <c r="H258" i="17"/>
  <c r="L257" i="17"/>
  <c r="K257" i="17"/>
  <c r="J257" i="17"/>
  <c r="I257" i="17"/>
  <c r="H257" i="17"/>
  <c r="L256" i="17"/>
  <c r="K256" i="17"/>
  <c r="J256" i="17"/>
  <c r="L254" i="17"/>
  <c r="K254" i="17"/>
  <c r="J254" i="17"/>
  <c r="I254" i="17"/>
  <c r="H254" i="17"/>
  <c r="L253" i="17"/>
  <c r="K253" i="17"/>
  <c r="J253" i="17"/>
  <c r="I253" i="17"/>
  <c r="H253" i="17"/>
  <c r="L252" i="17"/>
  <c r="K252" i="17"/>
  <c r="J252" i="17"/>
  <c r="L251" i="17"/>
  <c r="K251" i="17"/>
  <c r="J251" i="17"/>
  <c r="I251" i="17"/>
  <c r="H251" i="17"/>
  <c r="L250" i="17"/>
  <c r="K250" i="17"/>
  <c r="J250" i="17"/>
  <c r="I250" i="17"/>
  <c r="H250" i="17"/>
  <c r="L249" i="17"/>
  <c r="K249" i="17"/>
  <c r="J249" i="17"/>
  <c r="L247" i="17"/>
  <c r="K247" i="17"/>
  <c r="J247" i="17"/>
  <c r="I247" i="17"/>
  <c r="H247" i="17"/>
  <c r="L246" i="17"/>
  <c r="K246" i="17"/>
  <c r="J246" i="17"/>
  <c r="I246" i="17"/>
  <c r="H246" i="17"/>
  <c r="L245" i="17"/>
  <c r="K245" i="17"/>
  <c r="J245" i="17"/>
  <c r="L244" i="17"/>
  <c r="K244" i="17"/>
  <c r="J244" i="17"/>
  <c r="I244" i="17"/>
  <c r="H244" i="17"/>
  <c r="L243" i="17"/>
  <c r="K243" i="17"/>
  <c r="J243" i="17"/>
  <c r="I243" i="17"/>
  <c r="H243" i="17"/>
  <c r="L242" i="17"/>
  <c r="K242" i="17"/>
  <c r="J242" i="17"/>
  <c r="L240" i="17"/>
  <c r="K240" i="17"/>
  <c r="J240" i="17"/>
  <c r="I240" i="17"/>
  <c r="H240" i="17"/>
  <c r="L239" i="17"/>
  <c r="K239" i="17"/>
  <c r="J239" i="17"/>
  <c r="I239" i="17"/>
  <c r="H239" i="17"/>
  <c r="L238" i="17"/>
  <c r="K238" i="17"/>
  <c r="J238" i="17"/>
  <c r="L237" i="17"/>
  <c r="K237" i="17"/>
  <c r="J237" i="17"/>
  <c r="I237" i="17"/>
  <c r="H237" i="17"/>
  <c r="L236" i="17"/>
  <c r="K236" i="17"/>
  <c r="J236" i="17"/>
  <c r="I236" i="17"/>
  <c r="H236" i="17"/>
  <c r="L235" i="17"/>
  <c r="K235" i="17"/>
  <c r="J235" i="17"/>
  <c r="L233" i="17"/>
  <c r="K233" i="17"/>
  <c r="J233" i="17"/>
  <c r="I233" i="17"/>
  <c r="H233" i="17"/>
  <c r="L232" i="17"/>
  <c r="K232" i="17"/>
  <c r="J232" i="17"/>
  <c r="I232" i="17"/>
  <c r="H232" i="17"/>
  <c r="L231" i="17"/>
  <c r="K231" i="17"/>
  <c r="J231" i="17"/>
  <c r="L230" i="17"/>
  <c r="K230" i="17"/>
  <c r="J230" i="17"/>
  <c r="I230" i="17"/>
  <c r="H230" i="17"/>
  <c r="L229" i="17"/>
  <c r="K229" i="17"/>
  <c r="J229" i="17"/>
  <c r="I229" i="17"/>
  <c r="H229" i="17"/>
  <c r="L228" i="17"/>
  <c r="K228" i="17"/>
  <c r="J228" i="17"/>
  <c r="L226" i="17"/>
  <c r="K226" i="17"/>
  <c r="J226" i="17"/>
  <c r="I226" i="17"/>
  <c r="H226" i="17"/>
  <c r="L225" i="17"/>
  <c r="K225" i="17"/>
  <c r="J225" i="17"/>
  <c r="I225" i="17"/>
  <c r="H225" i="17"/>
  <c r="L224" i="17"/>
  <c r="K224" i="17"/>
  <c r="J224" i="17"/>
  <c r="L223" i="17"/>
  <c r="K223" i="17"/>
  <c r="J223" i="17"/>
  <c r="I223" i="17"/>
  <c r="H223" i="17"/>
  <c r="L222" i="17"/>
  <c r="K222" i="17"/>
  <c r="J222" i="17"/>
  <c r="I222" i="17"/>
  <c r="H222" i="17"/>
  <c r="L221" i="17"/>
  <c r="K221" i="17"/>
  <c r="J221" i="17"/>
  <c r="L219" i="17"/>
  <c r="K219" i="17"/>
  <c r="J219" i="17"/>
  <c r="I219" i="17"/>
  <c r="H219" i="17"/>
  <c r="L218" i="17"/>
  <c r="K218" i="17"/>
  <c r="J218" i="17"/>
  <c r="I218" i="17"/>
  <c r="H218" i="17"/>
  <c r="L217" i="17"/>
  <c r="K217" i="17"/>
  <c r="J217" i="17"/>
  <c r="L216" i="17"/>
  <c r="K216" i="17"/>
  <c r="J216" i="17"/>
  <c r="I216" i="17"/>
  <c r="H216" i="17"/>
  <c r="L215" i="17"/>
  <c r="K215" i="17"/>
  <c r="J215" i="17"/>
  <c r="I215" i="17"/>
  <c r="H215" i="17"/>
  <c r="L214" i="17"/>
  <c r="K214" i="17"/>
  <c r="J214" i="17"/>
  <c r="L212" i="17"/>
  <c r="K212" i="17"/>
  <c r="J212" i="17"/>
  <c r="I212" i="17"/>
  <c r="H212" i="17"/>
  <c r="L211" i="17"/>
  <c r="K211" i="17"/>
  <c r="J211" i="17"/>
  <c r="I211" i="17"/>
  <c r="H211" i="17"/>
  <c r="L210" i="17"/>
  <c r="K210" i="17"/>
  <c r="J210" i="17"/>
  <c r="L209" i="17"/>
  <c r="K209" i="17"/>
  <c r="J209" i="17"/>
  <c r="I209" i="17"/>
  <c r="H209" i="17"/>
  <c r="L208" i="17"/>
  <c r="K208" i="17"/>
  <c r="J208" i="17"/>
  <c r="I208" i="17"/>
  <c r="H208" i="17"/>
  <c r="L207" i="17"/>
  <c r="K207" i="17"/>
  <c r="J207" i="17"/>
  <c r="L205" i="17"/>
  <c r="K205" i="17"/>
  <c r="J205" i="17"/>
  <c r="I205" i="17"/>
  <c r="H205" i="17"/>
  <c r="L204" i="17"/>
  <c r="K204" i="17"/>
  <c r="J204" i="17"/>
  <c r="I204" i="17"/>
  <c r="H204" i="17"/>
  <c r="L203" i="17"/>
  <c r="K203" i="17"/>
  <c r="J203" i="17"/>
  <c r="L202" i="17"/>
  <c r="K202" i="17"/>
  <c r="J202" i="17"/>
  <c r="I202" i="17"/>
  <c r="H202" i="17"/>
  <c r="L201" i="17"/>
  <c r="K201" i="17"/>
  <c r="J201" i="17"/>
  <c r="I201" i="17"/>
  <c r="H201" i="17"/>
  <c r="L200" i="17"/>
  <c r="K200" i="17"/>
  <c r="J200" i="17"/>
  <c r="L198" i="17"/>
  <c r="K198" i="17"/>
  <c r="J198" i="17"/>
  <c r="I198" i="17"/>
  <c r="H198" i="17"/>
  <c r="L197" i="17"/>
  <c r="K197" i="17"/>
  <c r="J197" i="17"/>
  <c r="I197" i="17"/>
  <c r="H197" i="17"/>
  <c r="L196" i="17"/>
  <c r="K196" i="17"/>
  <c r="J196" i="17"/>
  <c r="L195" i="17"/>
  <c r="K195" i="17"/>
  <c r="J195" i="17"/>
  <c r="I195" i="17"/>
  <c r="H195" i="17"/>
  <c r="L194" i="17"/>
  <c r="K194" i="17"/>
  <c r="J194" i="17"/>
  <c r="I194" i="17"/>
  <c r="H194" i="17"/>
  <c r="L193" i="17"/>
  <c r="K193" i="17"/>
  <c r="J193" i="17"/>
  <c r="K191" i="17"/>
  <c r="J191" i="17"/>
  <c r="I191" i="17"/>
  <c r="H191" i="17"/>
  <c r="L190" i="17"/>
  <c r="K190" i="17"/>
  <c r="I190" i="17"/>
  <c r="I189" i="17" s="1"/>
  <c r="H190" i="17"/>
  <c r="H189" i="17" s="1"/>
  <c r="L189" i="17"/>
  <c r="K189" i="17"/>
  <c r="J189" i="17"/>
  <c r="L188" i="17"/>
  <c r="I188" i="17"/>
  <c r="H188" i="17"/>
  <c r="L187" i="17"/>
  <c r="K187" i="17"/>
  <c r="J187" i="17"/>
  <c r="I187" i="17"/>
  <c r="H187" i="17"/>
  <c r="L186" i="17"/>
  <c r="K186" i="17"/>
  <c r="J186" i="17"/>
  <c r="I186" i="17"/>
  <c r="H186" i="17"/>
  <c r="L185" i="17"/>
  <c r="K185" i="17"/>
  <c r="J185" i="17"/>
  <c r="K183" i="17"/>
  <c r="I183" i="17"/>
  <c r="H183" i="17"/>
  <c r="L182" i="17"/>
  <c r="K182" i="17"/>
  <c r="J182" i="17"/>
  <c r="I182" i="17"/>
  <c r="H182" i="17"/>
  <c r="L181" i="17"/>
  <c r="K181" i="17"/>
  <c r="L180" i="17"/>
  <c r="I180" i="17"/>
  <c r="H180" i="17"/>
  <c r="L179" i="17"/>
  <c r="K179" i="17"/>
  <c r="I179" i="17"/>
  <c r="H179" i="17"/>
  <c r="L178" i="17"/>
  <c r="K178" i="17"/>
  <c r="J178" i="17"/>
  <c r="I178" i="17"/>
  <c r="H178" i="17"/>
  <c r="L177" i="17"/>
  <c r="K177" i="17"/>
  <c r="L175" i="17"/>
  <c r="K175" i="17"/>
  <c r="J175" i="17"/>
  <c r="I175" i="17"/>
  <c r="H175" i="17"/>
  <c r="L174" i="17"/>
  <c r="K174" i="17"/>
  <c r="J174" i="17"/>
  <c r="I174" i="17"/>
  <c r="H174" i="17"/>
  <c r="L173" i="17"/>
  <c r="K173" i="17"/>
  <c r="J173" i="17"/>
  <c r="L172" i="17"/>
  <c r="K172" i="17"/>
  <c r="J172" i="17"/>
  <c r="I172" i="17"/>
  <c r="H172" i="17"/>
  <c r="L171" i="17"/>
  <c r="K171" i="17"/>
  <c r="J171" i="17"/>
  <c r="I171" i="17"/>
  <c r="H171" i="17"/>
  <c r="L170" i="17"/>
  <c r="K170" i="17"/>
  <c r="J170" i="17"/>
  <c r="L168" i="17"/>
  <c r="K168" i="17"/>
  <c r="J168" i="17"/>
  <c r="I168" i="17"/>
  <c r="H168" i="17"/>
  <c r="L167" i="17"/>
  <c r="K167" i="17"/>
  <c r="J167" i="17"/>
  <c r="I167" i="17"/>
  <c r="H167" i="17"/>
  <c r="L166" i="17"/>
  <c r="K166" i="17"/>
  <c r="J166" i="17"/>
  <c r="L165" i="17"/>
  <c r="K165" i="17"/>
  <c r="J165" i="17"/>
  <c r="I165" i="17"/>
  <c r="H165" i="17"/>
  <c r="L164" i="17"/>
  <c r="K164" i="17"/>
  <c r="J164" i="17"/>
  <c r="I164" i="17"/>
  <c r="H164" i="17"/>
  <c r="L163" i="17"/>
  <c r="K163" i="17"/>
  <c r="J163" i="17"/>
  <c r="L160" i="17"/>
  <c r="K160" i="17"/>
  <c r="I160" i="17"/>
  <c r="H160" i="17"/>
  <c r="L159" i="17"/>
  <c r="K159" i="17"/>
  <c r="J159" i="17"/>
  <c r="I159" i="17"/>
  <c r="H159" i="17"/>
  <c r="L158" i="17"/>
  <c r="K158" i="17"/>
  <c r="J158" i="17"/>
  <c r="J157" i="17"/>
  <c r="I157" i="17"/>
  <c r="H157" i="17"/>
  <c r="L156" i="17"/>
  <c r="K156" i="17"/>
  <c r="J156" i="17"/>
  <c r="I156" i="17"/>
  <c r="H156" i="17"/>
  <c r="L155" i="17"/>
  <c r="K155" i="17"/>
  <c r="J155" i="17"/>
  <c r="L153" i="17"/>
  <c r="K153" i="17"/>
  <c r="J153" i="17"/>
  <c r="I153" i="17"/>
  <c r="H153" i="17"/>
  <c r="L152" i="17"/>
  <c r="K152" i="17"/>
  <c r="J152" i="17"/>
  <c r="I152" i="17"/>
  <c r="H152" i="17"/>
  <c r="L151" i="17"/>
  <c r="K151" i="17"/>
  <c r="J151" i="17"/>
  <c r="L150" i="17"/>
  <c r="K150" i="17"/>
  <c r="J150" i="17"/>
  <c r="I150" i="17"/>
  <c r="H150" i="17"/>
  <c r="L149" i="17"/>
  <c r="K149" i="17"/>
  <c r="J149" i="17"/>
  <c r="I149" i="17"/>
  <c r="H149" i="17"/>
  <c r="L148" i="17"/>
  <c r="K148" i="17"/>
  <c r="J148" i="17"/>
  <c r="L146" i="17"/>
  <c r="K146" i="17"/>
  <c r="J146" i="17"/>
  <c r="I146" i="17"/>
  <c r="H146" i="17"/>
  <c r="L145" i="17"/>
  <c r="K145" i="17"/>
  <c r="J145" i="17"/>
  <c r="I145" i="17"/>
  <c r="H145" i="17"/>
  <c r="L144" i="17"/>
  <c r="K144" i="17"/>
  <c r="J144" i="17"/>
  <c r="L143" i="17"/>
  <c r="J143" i="17"/>
  <c r="I143" i="17"/>
  <c r="H143" i="17"/>
  <c r="L142" i="17"/>
  <c r="K142" i="17"/>
  <c r="J142" i="17"/>
  <c r="I142" i="17"/>
  <c r="H142" i="17"/>
  <c r="L141" i="17"/>
  <c r="K141" i="17"/>
  <c r="J141" i="17"/>
  <c r="L139" i="17"/>
  <c r="K139" i="17"/>
  <c r="J139" i="17"/>
  <c r="I139" i="17"/>
  <c r="H139" i="17"/>
  <c r="L138" i="17"/>
  <c r="K138" i="17"/>
  <c r="J138" i="17"/>
  <c r="I138" i="17"/>
  <c r="H138" i="17"/>
  <c r="L137" i="17"/>
  <c r="K137" i="17"/>
  <c r="J137" i="17"/>
  <c r="L136" i="17"/>
  <c r="K136" i="17"/>
  <c r="J136" i="17"/>
  <c r="I136" i="17"/>
  <c r="H136" i="17"/>
  <c r="L135" i="17"/>
  <c r="K135" i="17"/>
  <c r="J135" i="17"/>
  <c r="I135" i="17"/>
  <c r="H135" i="17"/>
  <c r="L134" i="17"/>
  <c r="K134" i="17"/>
  <c r="J134" i="17"/>
  <c r="L132" i="17"/>
  <c r="K132" i="17"/>
  <c r="J132" i="17"/>
  <c r="I132" i="17"/>
  <c r="H132" i="17"/>
  <c r="L131" i="17"/>
  <c r="K131" i="17"/>
  <c r="J131" i="17"/>
  <c r="I131" i="17"/>
  <c r="H131" i="17"/>
  <c r="L130" i="17"/>
  <c r="K130" i="17"/>
  <c r="J130" i="17"/>
  <c r="L129" i="17"/>
  <c r="J129" i="17"/>
  <c r="I129" i="17"/>
  <c r="H129" i="17"/>
  <c r="L128" i="17"/>
  <c r="K128" i="17"/>
  <c r="J128" i="17"/>
  <c r="I128" i="17"/>
  <c r="H128" i="17"/>
  <c r="L127" i="17"/>
  <c r="K127" i="17"/>
  <c r="J127" i="17"/>
  <c r="L125" i="17"/>
  <c r="K125" i="17"/>
  <c r="J125" i="17"/>
  <c r="I125" i="17"/>
  <c r="H125" i="17"/>
  <c r="L124" i="17"/>
  <c r="K124" i="17"/>
  <c r="I124" i="17"/>
  <c r="I123" i="17" s="1"/>
  <c r="H124" i="17"/>
  <c r="H123" i="17" s="1"/>
  <c r="L123" i="17"/>
  <c r="K123" i="17"/>
  <c r="J123" i="17"/>
  <c r="L122" i="17"/>
  <c r="K122" i="17"/>
  <c r="J122" i="17"/>
  <c r="I122" i="17"/>
  <c r="H122" i="17"/>
  <c r="L121" i="17"/>
  <c r="K121" i="17"/>
  <c r="J121" i="17"/>
  <c r="I121" i="17"/>
  <c r="H121" i="17"/>
  <c r="L120" i="17"/>
  <c r="K120" i="17"/>
  <c r="J120" i="17"/>
  <c r="L118" i="17"/>
  <c r="K118" i="17"/>
  <c r="J118" i="17"/>
  <c r="I118" i="17"/>
  <c r="H118" i="17"/>
  <c r="L117" i="17"/>
  <c r="K117" i="17"/>
  <c r="J117" i="17"/>
  <c r="I117" i="17"/>
  <c r="H117" i="17"/>
  <c r="L116" i="17"/>
  <c r="K116" i="17"/>
  <c r="J116" i="17"/>
  <c r="L115" i="17"/>
  <c r="K115" i="17"/>
  <c r="J115" i="17"/>
  <c r="I115" i="17"/>
  <c r="H115" i="17"/>
  <c r="L114" i="17"/>
  <c r="K114" i="17"/>
  <c r="J114" i="17"/>
  <c r="I114" i="17"/>
  <c r="H114" i="17"/>
  <c r="L113" i="17"/>
  <c r="K113" i="17"/>
  <c r="J113" i="17"/>
  <c r="L111" i="17"/>
  <c r="K111" i="17"/>
  <c r="J111" i="17"/>
  <c r="I111" i="17"/>
  <c r="H111" i="17"/>
  <c r="L110" i="17"/>
  <c r="K110" i="17"/>
  <c r="J110" i="17"/>
  <c r="I110" i="17"/>
  <c r="H110" i="17"/>
  <c r="L109" i="17"/>
  <c r="K109" i="17"/>
  <c r="J109" i="17"/>
  <c r="L108" i="17"/>
  <c r="I108" i="17"/>
  <c r="H108" i="17"/>
  <c r="L107" i="17"/>
  <c r="K107" i="17"/>
  <c r="J107" i="17"/>
  <c r="I107" i="17"/>
  <c r="H107" i="17"/>
  <c r="L106" i="17"/>
  <c r="K106" i="17"/>
  <c r="J106" i="17"/>
  <c r="L104" i="17"/>
  <c r="K104" i="17"/>
  <c r="J104" i="17"/>
  <c r="I104" i="17"/>
  <c r="H104" i="17"/>
  <c r="L103" i="17"/>
  <c r="K103" i="17"/>
  <c r="J103" i="17"/>
  <c r="I103" i="17"/>
  <c r="H103" i="17"/>
  <c r="L102" i="17"/>
  <c r="K102" i="17"/>
  <c r="J102" i="17"/>
  <c r="L101" i="17"/>
  <c r="K101" i="17"/>
  <c r="J101" i="17"/>
  <c r="I101" i="17"/>
  <c r="H101" i="17"/>
  <c r="L100" i="17"/>
  <c r="K100" i="17"/>
  <c r="J100" i="17"/>
  <c r="I100" i="17"/>
  <c r="H100" i="17"/>
  <c r="L99" i="17"/>
  <c r="K99" i="17"/>
  <c r="J99" i="17"/>
  <c r="L97" i="17"/>
  <c r="K97" i="17"/>
  <c r="J97" i="17"/>
  <c r="I97" i="17"/>
  <c r="H97" i="17"/>
  <c r="L96" i="17"/>
  <c r="K96" i="17"/>
  <c r="I96" i="17"/>
  <c r="I95" i="17" s="1"/>
  <c r="H96" i="17"/>
  <c r="H95" i="17" s="1"/>
  <c r="L95" i="17"/>
  <c r="K95" i="17"/>
  <c r="J95" i="17"/>
  <c r="L94" i="17"/>
  <c r="K94" i="17"/>
  <c r="J94" i="17"/>
  <c r="I94" i="17"/>
  <c r="H94" i="17"/>
  <c r="L93" i="17"/>
  <c r="K93" i="17"/>
  <c r="J93" i="17"/>
  <c r="I93" i="17"/>
  <c r="H93" i="17"/>
  <c r="L92" i="17"/>
  <c r="K92" i="17"/>
  <c r="J92" i="17"/>
  <c r="L90" i="17"/>
  <c r="K90" i="17"/>
  <c r="J90" i="17"/>
  <c r="I90" i="17"/>
  <c r="H90" i="17"/>
  <c r="I89" i="17"/>
  <c r="H89" i="17"/>
  <c r="L88" i="17"/>
  <c r="K88" i="17"/>
  <c r="J88" i="17"/>
  <c r="L87" i="17"/>
  <c r="I87" i="17"/>
  <c r="H87" i="17"/>
  <c r="L86" i="17"/>
  <c r="I86" i="17"/>
  <c r="I85" i="17" s="1"/>
  <c r="L85" i="17"/>
  <c r="K85" i="17"/>
  <c r="J85" i="17"/>
  <c r="L83" i="17"/>
  <c r="K83" i="17"/>
  <c r="J83" i="17"/>
  <c r="I83" i="17"/>
  <c r="H83" i="17"/>
  <c r="L82" i="17"/>
  <c r="K82" i="17"/>
  <c r="J82" i="17"/>
  <c r="I82" i="17"/>
  <c r="H82" i="17"/>
  <c r="L81" i="17"/>
  <c r="K81" i="17"/>
  <c r="J81" i="17"/>
  <c r="L80" i="17"/>
  <c r="K80" i="17"/>
  <c r="J80" i="17"/>
  <c r="I80" i="17"/>
  <c r="H80" i="17"/>
  <c r="L79" i="17"/>
  <c r="K79" i="17"/>
  <c r="J79" i="17"/>
  <c r="I79" i="17"/>
  <c r="H79" i="17"/>
  <c r="L78" i="17"/>
  <c r="K78" i="17"/>
  <c r="J78" i="17"/>
  <c r="L76" i="17"/>
  <c r="K76" i="17"/>
  <c r="J76" i="17"/>
  <c r="I76" i="17"/>
  <c r="H76" i="17"/>
  <c r="L75" i="17"/>
  <c r="K75" i="17"/>
  <c r="J75" i="17"/>
  <c r="I75" i="17"/>
  <c r="H75" i="17"/>
  <c r="L74" i="17"/>
  <c r="K74" i="17"/>
  <c r="J74" i="17"/>
  <c r="L73" i="17"/>
  <c r="K73" i="17"/>
  <c r="J73" i="17"/>
  <c r="I73" i="17"/>
  <c r="H73" i="17"/>
  <c r="L72" i="17"/>
  <c r="K72" i="17"/>
  <c r="J72" i="17"/>
  <c r="I72" i="17"/>
  <c r="H72" i="17"/>
  <c r="L71" i="17"/>
  <c r="K71" i="17"/>
  <c r="J71" i="17"/>
  <c r="L69" i="17"/>
  <c r="K69" i="17"/>
  <c r="J69" i="17"/>
  <c r="I69" i="17"/>
  <c r="H69" i="17"/>
  <c r="L68" i="17"/>
  <c r="K68" i="17"/>
  <c r="J68" i="17"/>
  <c r="I68" i="17"/>
  <c r="H68" i="17"/>
  <c r="L67" i="17"/>
  <c r="K67" i="17"/>
  <c r="J67" i="17"/>
  <c r="L66" i="17"/>
  <c r="K66" i="17"/>
  <c r="J66" i="17"/>
  <c r="I66" i="17"/>
  <c r="H66" i="17"/>
  <c r="L65" i="17"/>
  <c r="K65" i="17"/>
  <c r="J65" i="17"/>
  <c r="I65" i="17"/>
  <c r="H65" i="17"/>
  <c r="L64" i="17"/>
  <c r="K64" i="17"/>
  <c r="J64" i="17"/>
  <c r="L62" i="17"/>
  <c r="K62" i="17"/>
  <c r="I62" i="17"/>
  <c r="H62" i="17"/>
  <c r="L61" i="17"/>
  <c r="K61" i="17"/>
  <c r="J61" i="17"/>
  <c r="I61" i="17"/>
  <c r="H61" i="17"/>
  <c r="L60" i="17"/>
  <c r="K60" i="17"/>
  <c r="J60" i="17"/>
  <c r="J59" i="17"/>
  <c r="I59" i="17"/>
  <c r="H59" i="17"/>
  <c r="L58" i="17"/>
  <c r="K58" i="17"/>
  <c r="J58" i="17"/>
  <c r="I58" i="17"/>
  <c r="H58" i="17"/>
  <c r="L57" i="17"/>
  <c r="K57" i="17"/>
  <c r="J57" i="17"/>
  <c r="I57" i="17"/>
  <c r="H57" i="17"/>
  <c r="L56" i="17"/>
  <c r="K56" i="17"/>
  <c r="J56" i="17"/>
  <c r="L54" i="17"/>
  <c r="K54" i="17"/>
  <c r="J54" i="17"/>
  <c r="I54" i="17"/>
  <c r="H54" i="17"/>
  <c r="L53" i="17"/>
  <c r="K53" i="17"/>
  <c r="J53" i="17"/>
  <c r="I53" i="17"/>
  <c r="H53" i="17"/>
  <c r="L52" i="17"/>
  <c r="K52" i="17"/>
  <c r="J52" i="17"/>
  <c r="L51" i="17"/>
  <c r="I51" i="17"/>
  <c r="H51" i="17"/>
  <c r="L50" i="17"/>
  <c r="K50" i="17"/>
  <c r="J50" i="17"/>
  <c r="I50" i="17"/>
  <c r="H50" i="17"/>
  <c r="L49" i="17"/>
  <c r="K49" i="17"/>
  <c r="J49" i="17"/>
  <c r="L47" i="17"/>
  <c r="K47" i="17"/>
  <c r="J47" i="17"/>
  <c r="I47" i="17"/>
  <c r="H47" i="17"/>
  <c r="L46" i="17"/>
  <c r="K46" i="17"/>
  <c r="J46" i="17"/>
  <c r="I46" i="17"/>
  <c r="H46" i="17"/>
  <c r="L45" i="17"/>
  <c r="K45" i="17"/>
  <c r="J45" i="17"/>
  <c r="I44" i="17"/>
  <c r="H44" i="17"/>
  <c r="L43" i="17"/>
  <c r="K43" i="17"/>
  <c r="J43" i="17"/>
  <c r="I43" i="17"/>
  <c r="H43" i="17"/>
  <c r="L42" i="17"/>
  <c r="K42" i="17"/>
  <c r="J42" i="17"/>
  <c r="L40" i="17"/>
  <c r="K40" i="17"/>
  <c r="J40" i="17"/>
  <c r="I40" i="17"/>
  <c r="H40" i="17"/>
  <c r="L39" i="17"/>
  <c r="K39" i="17"/>
  <c r="J39" i="17"/>
  <c r="I39" i="17"/>
  <c r="H39" i="17"/>
  <c r="L38" i="17"/>
  <c r="K38" i="17"/>
  <c r="J38" i="17"/>
  <c r="L37" i="17"/>
  <c r="I37" i="17"/>
  <c r="H37" i="17"/>
  <c r="L36" i="17"/>
  <c r="K36" i="17"/>
  <c r="J36" i="17"/>
  <c r="I36" i="17"/>
  <c r="H36" i="17"/>
  <c r="L35" i="17"/>
  <c r="K35" i="17"/>
  <c r="J35" i="17"/>
  <c r="L33" i="17"/>
  <c r="K33" i="17"/>
  <c r="J33" i="17"/>
  <c r="I33" i="17"/>
  <c r="H33" i="17"/>
  <c r="L32" i="17"/>
  <c r="I32" i="17"/>
  <c r="H32" i="17"/>
  <c r="L31" i="17"/>
  <c r="K31" i="17"/>
  <c r="J31" i="17"/>
  <c r="L30" i="17"/>
  <c r="K30" i="17"/>
  <c r="J30" i="17"/>
  <c r="I30" i="17"/>
  <c r="H30" i="17"/>
  <c r="I29" i="17"/>
  <c r="H29" i="17"/>
  <c r="L28" i="17"/>
  <c r="K28" i="17"/>
  <c r="J28" i="17"/>
  <c r="L26" i="17"/>
  <c r="K26" i="17"/>
  <c r="J26" i="17"/>
  <c r="I26" i="17"/>
  <c r="H26" i="17"/>
  <c r="L25" i="17"/>
  <c r="K25" i="17"/>
  <c r="J25" i="17"/>
  <c r="I25" i="17"/>
  <c r="H25" i="17"/>
  <c r="L24" i="17"/>
  <c r="K24" i="17"/>
  <c r="J24" i="17"/>
  <c r="L23" i="17"/>
  <c r="K23" i="17"/>
  <c r="I23" i="17"/>
  <c r="H23" i="17"/>
  <c r="L22" i="17"/>
  <c r="K22" i="17"/>
  <c r="J22" i="17"/>
  <c r="I22" i="17"/>
  <c r="I21" i="17" s="1"/>
  <c r="H22" i="17"/>
  <c r="L21" i="17"/>
  <c r="K21" i="17"/>
  <c r="J21" i="17"/>
  <c r="L19" i="17"/>
  <c r="K19" i="17"/>
  <c r="J19" i="17"/>
  <c r="I19" i="17"/>
  <c r="H19" i="17"/>
  <c r="L18" i="17"/>
  <c r="K18" i="17"/>
  <c r="J18" i="17"/>
  <c r="I18" i="17"/>
  <c r="H18" i="17"/>
  <c r="L17" i="17"/>
  <c r="K17" i="17"/>
  <c r="J17" i="17"/>
  <c r="L16" i="17"/>
  <c r="K16" i="17"/>
  <c r="J16" i="17"/>
  <c r="I16" i="17"/>
  <c r="H16" i="17"/>
  <c r="L15" i="17"/>
  <c r="K15" i="17"/>
  <c r="J15" i="17"/>
  <c r="I15" i="17"/>
  <c r="H15" i="17"/>
  <c r="L14" i="17"/>
  <c r="K14" i="17"/>
  <c r="J14" i="17"/>
  <c r="L12" i="17"/>
  <c r="K12" i="17"/>
  <c r="J12" i="17"/>
  <c r="I12" i="17"/>
  <c r="H12" i="17"/>
  <c r="L11" i="17"/>
  <c r="K11" i="17"/>
  <c r="J11" i="17"/>
  <c r="I11" i="17"/>
  <c r="H11" i="17"/>
  <c r="H10" i="17" s="1"/>
  <c r="L10" i="17"/>
  <c r="K10" i="17"/>
  <c r="J10" i="17"/>
  <c r="L9" i="17"/>
  <c r="K9" i="17"/>
  <c r="J9" i="17"/>
  <c r="I9" i="17"/>
  <c r="H9" i="17"/>
  <c r="L8" i="17"/>
  <c r="K8" i="17"/>
  <c r="J8" i="17"/>
  <c r="I8" i="17"/>
  <c r="I7" i="17" s="1"/>
  <c r="H8" i="17"/>
  <c r="L7" i="17"/>
  <c r="K7" i="17"/>
  <c r="J7" i="17"/>
  <c r="I1257" i="17" l="1"/>
  <c r="H1579" i="17"/>
  <c r="H1607" i="17"/>
  <c r="I1691" i="17"/>
  <c r="I1726" i="17"/>
  <c r="H1670" i="17"/>
  <c r="I1684" i="17"/>
  <c r="I1874" i="17"/>
  <c r="H1874" i="17"/>
  <c r="I1520" i="17"/>
  <c r="I1576" i="17"/>
  <c r="I1663" i="17"/>
  <c r="I1787" i="17"/>
  <c r="H1790" i="17"/>
  <c r="H1867" i="17"/>
  <c r="H1766" i="17"/>
  <c r="H533" i="17"/>
  <c r="H956" i="17"/>
  <c r="I960" i="17"/>
  <c r="I1121" i="17"/>
  <c r="I1229" i="17"/>
  <c r="I1604" i="17"/>
  <c r="H1723" i="17"/>
  <c r="I170" i="17"/>
  <c r="H1254" i="17"/>
  <c r="H1597" i="17"/>
  <c r="H1674" i="17"/>
  <c r="H1292" i="17"/>
  <c r="H1712" i="17"/>
  <c r="I238" i="17"/>
  <c r="I294" i="17"/>
  <c r="H1794" i="17"/>
  <c r="I71" i="17"/>
  <c r="I137" i="17"/>
  <c r="H141" i="17"/>
  <c r="I291" i="17"/>
  <c r="I319" i="17"/>
  <c r="H333" i="17"/>
  <c r="H343" i="17"/>
  <c r="H399" i="17"/>
  <c r="H403" i="17"/>
  <c r="I833" i="17"/>
  <c r="H981" i="17"/>
  <c r="H995" i="17"/>
  <c r="H1016" i="17"/>
  <c r="I1138" i="17"/>
  <c r="H1142" i="17"/>
  <c r="I1233" i="17"/>
  <c r="I1501" i="17"/>
  <c r="H1600" i="17"/>
  <c r="H1653" i="17"/>
  <c r="I1681" i="17"/>
  <c r="H1698" i="17"/>
  <c r="I1740" i="17"/>
  <c r="I1797" i="17"/>
  <c r="I1825" i="17"/>
  <c r="I1843" i="17"/>
  <c r="I1674" i="17"/>
  <c r="H92" i="17"/>
  <c r="I130" i="17"/>
  <c r="I181" i="17"/>
  <c r="I378" i="17"/>
  <c r="I420" i="17"/>
  <c r="I452" i="17"/>
  <c r="I586" i="17"/>
  <c r="I600" i="17"/>
  <c r="I614" i="17"/>
  <c r="I624" i="17"/>
  <c r="I893" i="17"/>
  <c r="I942" i="17"/>
  <c r="H946" i="17"/>
  <c r="I1586" i="17"/>
  <c r="I1593" i="17"/>
  <c r="I1614" i="17"/>
  <c r="I1621" i="17"/>
  <c r="H1621" i="17"/>
  <c r="H1737" i="17"/>
  <c r="I1762" i="17"/>
  <c r="I1747" i="17"/>
  <c r="I203" i="17"/>
  <c r="H203" i="17"/>
  <c r="H207" i="17"/>
  <c r="I231" i="17"/>
  <c r="H235" i="17"/>
  <c r="I242" i="17"/>
  <c r="I270" i="17"/>
  <c r="I544" i="17"/>
  <c r="H645" i="17"/>
  <c r="H649" i="17"/>
  <c r="I659" i="17"/>
  <c r="H677" i="17"/>
  <c r="H786" i="17"/>
  <c r="I904" i="17"/>
  <c r="I935" i="17"/>
  <c r="H1005" i="17"/>
  <c r="I102" i="17"/>
  <c r="I196" i="17"/>
  <c r="I224" i="17"/>
  <c r="H238" i="17"/>
  <c r="I277" i="17"/>
  <c r="H291" i="17"/>
  <c r="H305" i="17"/>
  <c r="I368" i="17"/>
  <c r="I645" i="17"/>
  <c r="H708" i="17"/>
  <c r="I779" i="17"/>
  <c r="I812" i="17"/>
  <c r="I879" i="17"/>
  <c r="H883" i="17"/>
  <c r="H893" i="17"/>
  <c r="I1002" i="17"/>
  <c r="I1117" i="17"/>
  <c r="H1530" i="17"/>
  <c r="H1677" i="17"/>
  <c r="I1086" i="17"/>
  <c r="I1530" i="17"/>
  <c r="H1691" i="17"/>
  <c r="I1702" i="17"/>
  <c r="I1836" i="17"/>
  <c r="H1853" i="17"/>
  <c r="H1170" i="17"/>
  <c r="H1184" i="17"/>
  <c r="H1212" i="17"/>
  <c r="I572" i="17"/>
  <c r="I1642" i="17"/>
  <c r="I1656" i="17"/>
  <c r="I1733" i="17"/>
  <c r="I1751" i="17"/>
  <c r="H385" i="17"/>
  <c r="H1808" i="17"/>
  <c r="H1822" i="17"/>
  <c r="I347" i="17"/>
  <c r="I389" i="17"/>
  <c r="I403" i="17"/>
  <c r="I431" i="17"/>
  <c r="I533" i="17"/>
  <c r="H554" i="17"/>
  <c r="I596" i="17"/>
  <c r="I610" i="17"/>
  <c r="H614" i="17"/>
  <c r="H624" i="17"/>
  <c r="I635" i="17"/>
  <c r="H638" i="17"/>
  <c r="I687" i="17"/>
  <c r="I822" i="17"/>
  <c r="H1089" i="17"/>
  <c r="H1103" i="17"/>
  <c r="H1159" i="17"/>
  <c r="H1663" i="17"/>
  <c r="I1829" i="17"/>
  <c r="H1864" i="17"/>
  <c r="H1131" i="17"/>
  <c r="H31" i="17"/>
  <c r="I476" i="17"/>
  <c r="H480" i="17"/>
  <c r="I907" i="17"/>
  <c r="H1428" i="17"/>
  <c r="H413" i="17"/>
  <c r="I797" i="17"/>
  <c r="H1839" i="17"/>
  <c r="I1860" i="17"/>
  <c r="H1860" i="17"/>
  <c r="I1867" i="17"/>
  <c r="I382" i="17"/>
  <c r="H687" i="17"/>
  <c r="I1107" i="17"/>
  <c r="I1498" i="17"/>
  <c r="I1597" i="17"/>
  <c r="H427" i="17"/>
  <c r="H772" i="17"/>
  <c r="H1173" i="17"/>
  <c r="I361" i="17"/>
  <c r="I932" i="17"/>
  <c r="I984" i="17"/>
  <c r="H49" i="17"/>
  <c r="I326" i="17"/>
  <c r="H347" i="17"/>
  <c r="H357" i="17"/>
  <c r="I410" i="17"/>
  <c r="H473" i="17"/>
  <c r="H487" i="17"/>
  <c r="H589" i="17"/>
  <c r="I808" i="17"/>
  <c r="H822" i="17"/>
  <c r="H833" i="17"/>
  <c r="H897" i="17"/>
  <c r="H907" i="17"/>
  <c r="H935" i="17"/>
  <c r="H1527" i="17"/>
  <c r="H1541" i="17"/>
  <c r="H1555" i="17"/>
  <c r="H1558" i="17"/>
  <c r="H1576" i="17"/>
  <c r="H1747" i="17"/>
  <c r="I1773" i="17"/>
  <c r="I1871" i="17"/>
  <c r="H441" i="17"/>
  <c r="I459" i="17"/>
  <c r="H684" i="17"/>
  <c r="H1201" i="17"/>
  <c r="I1505" i="17"/>
  <c r="I116" i="17"/>
  <c r="I252" i="17"/>
  <c r="H631" i="17"/>
  <c r="I872" i="17"/>
  <c r="I1089" i="17"/>
  <c r="I1103" i="17"/>
  <c r="H1145" i="17"/>
  <c r="H1215" i="17"/>
  <c r="H1313" i="17"/>
  <c r="I1369" i="17"/>
  <c r="H1498" i="17"/>
  <c r="I1562" i="17"/>
  <c r="I1583" i="17"/>
  <c r="H540" i="17"/>
  <c r="H568" i="17"/>
  <c r="H582" i="17"/>
  <c r="H596" i="17"/>
  <c r="H610" i="17"/>
  <c r="I663" i="17"/>
  <c r="H1135" i="17"/>
  <c r="I1149" i="17"/>
  <c r="I1163" i="17"/>
  <c r="H1166" i="17"/>
  <c r="I1226" i="17"/>
  <c r="I1815" i="17"/>
  <c r="I52" i="17"/>
  <c r="H144" i="17"/>
  <c r="H389" i="17"/>
  <c r="I417" i="17"/>
  <c r="I981" i="17"/>
  <c r="H1198" i="17"/>
  <c r="I1268" i="17"/>
  <c r="I1284" i="17"/>
  <c r="H1776" i="17"/>
  <c r="I698" i="17"/>
  <c r="H701" i="17"/>
  <c r="H758" i="17"/>
  <c r="H762" i="17"/>
  <c r="H801" i="17"/>
  <c r="H840" i="17"/>
  <c r="I868" i="17"/>
  <c r="H872" i="17"/>
  <c r="I921" i="17"/>
  <c r="I949" i="17"/>
  <c r="H953" i="17"/>
  <c r="I977" i="17"/>
  <c r="I1009" i="17"/>
  <c r="H1012" i="17"/>
  <c r="I1019" i="17"/>
  <c r="I1033" i="17"/>
  <c r="I1047" i="17"/>
  <c r="H1051" i="17"/>
  <c r="I1128" i="17"/>
  <c r="I1177" i="17"/>
  <c r="H1187" i="17"/>
  <c r="I1215" i="17"/>
  <c r="H1226" i="17"/>
  <c r="H1494" i="17"/>
  <c r="I1558" i="17"/>
  <c r="I1611" i="17"/>
  <c r="I1625" i="17"/>
  <c r="I148" i="17"/>
  <c r="I263" i="17"/>
  <c r="I266" i="17"/>
  <c r="H270" i="17"/>
  <c r="I305" i="17"/>
  <c r="H319" i="17"/>
  <c r="I340" i="17"/>
  <c r="H361" i="17"/>
  <c r="I392" i="17"/>
  <c r="I438" i="17"/>
  <c r="I473" i="17"/>
  <c r="H476" i="17"/>
  <c r="I509" i="17"/>
  <c r="H512" i="17"/>
  <c r="I523" i="17"/>
  <c r="H526" i="17"/>
  <c r="I734" i="17"/>
  <c r="H751" i="17"/>
  <c r="I819" i="17"/>
  <c r="I829" i="17"/>
  <c r="I843" i="17"/>
  <c r="I1065" i="17"/>
  <c r="I1079" i="17"/>
  <c r="H1107" i="17"/>
  <c r="H1117" i="17"/>
  <c r="I1191" i="17"/>
  <c r="H1194" i="17"/>
  <c r="H1414" i="17"/>
  <c r="H967" i="17"/>
  <c r="H1417" i="17"/>
  <c r="I1579" i="17"/>
  <c r="I1628" i="17"/>
  <c r="I1769" i="17"/>
  <c r="H1825" i="17"/>
  <c r="I67" i="17"/>
  <c r="H67" i="17"/>
  <c r="I81" i="17"/>
  <c r="H113" i="17"/>
  <c r="H277" i="17"/>
  <c r="H287" i="17"/>
  <c r="I312" i="17"/>
  <c r="I406" i="17"/>
  <c r="H417" i="17"/>
  <c r="I434" i="17"/>
  <c r="I445" i="17"/>
  <c r="I487" i="17"/>
  <c r="H490" i="17"/>
  <c r="I526" i="17"/>
  <c r="H530" i="17"/>
  <c r="I540" i="17"/>
  <c r="H642" i="17"/>
  <c r="H659" i="17"/>
  <c r="I670" i="17"/>
  <c r="H984" i="17"/>
  <c r="H1086" i="17"/>
  <c r="I1110" i="17"/>
  <c r="H1348" i="17"/>
  <c r="I1372" i="17"/>
  <c r="I1421" i="17"/>
  <c r="I1428" i="17"/>
  <c r="I1431" i="17"/>
  <c r="H1431" i="17"/>
  <c r="I1484" i="17"/>
  <c r="I1487" i="17"/>
  <c r="I1494" i="17"/>
  <c r="H1614" i="17"/>
  <c r="H1628" i="17"/>
  <c r="H1726" i="17"/>
  <c r="H17" i="17"/>
  <c r="H74" i="17"/>
  <c r="H1019" i="17"/>
  <c r="H1033" i="17"/>
  <c r="H1047" i="17"/>
  <c r="H1093" i="17"/>
  <c r="H1709" i="17"/>
  <c r="I1832" i="17"/>
  <c r="H102" i="17"/>
  <c r="H231" i="17"/>
  <c r="H371" i="17"/>
  <c r="H431" i="17"/>
  <c r="H854" i="17"/>
  <c r="H970" i="17"/>
  <c r="H1180" i="17"/>
  <c r="I1205" i="17"/>
  <c r="H1208" i="17"/>
  <c r="I1219" i="17"/>
  <c r="H1229" i="17"/>
  <c r="H1295" i="17"/>
  <c r="H1341" i="17"/>
  <c r="H1387" i="17"/>
  <c r="I1399" i="17"/>
  <c r="I1407" i="17"/>
  <c r="I1414" i="17"/>
  <c r="H1452" i="17"/>
  <c r="H1466" i="17"/>
  <c r="H1480" i="17"/>
  <c r="H1484" i="17"/>
  <c r="I1653" i="17"/>
  <c r="I1698" i="17"/>
  <c r="I1754" i="17"/>
  <c r="I259" i="17"/>
  <c r="I705" i="17"/>
  <c r="H723" i="17"/>
  <c r="I737" i="17"/>
  <c r="H741" i="17"/>
  <c r="H748" i="17"/>
  <c r="H829" i="17"/>
  <c r="H843" i="17"/>
  <c r="I1005" i="17"/>
  <c r="I1093" i="17"/>
  <c r="I1096" i="17"/>
  <c r="I1712" i="17"/>
  <c r="I1818" i="17"/>
  <c r="H21" i="17"/>
  <c r="H24" i="17"/>
  <c r="H45" i="17"/>
  <c r="H116" i="17"/>
  <c r="I144" i="17"/>
  <c r="I207" i="17"/>
  <c r="I235" i="17"/>
  <c r="H259" i="17"/>
  <c r="I512" i="17"/>
  <c r="I516" i="17"/>
  <c r="H547" i="17"/>
  <c r="I554" i="17"/>
  <c r="H558" i="17"/>
  <c r="I603" i="17"/>
  <c r="I617" i="17"/>
  <c r="I638" i="17"/>
  <c r="I680" i="17"/>
  <c r="I691" i="17"/>
  <c r="H705" i="17"/>
  <c r="H734" i="17"/>
  <c r="H977" i="17"/>
  <c r="I1061" i="17"/>
  <c r="H1065" i="17"/>
  <c r="I1159" i="17"/>
  <c r="I1187" i="17"/>
  <c r="I1222" i="17"/>
  <c r="H1236" i="17"/>
  <c r="H1240" i="17"/>
  <c r="I1261" i="17"/>
  <c r="I1272" i="17"/>
  <c r="I1316" i="17"/>
  <c r="I1320" i="17"/>
  <c r="I1334" i="17"/>
  <c r="I1351" i="17"/>
  <c r="H1351" i="17"/>
  <c r="H1372" i="17"/>
  <c r="I1391" i="17"/>
  <c r="H1391" i="17"/>
  <c r="I1442" i="17"/>
  <c r="H1442" i="17"/>
  <c r="I1456" i="17"/>
  <c r="H1456" i="17"/>
  <c r="I1470" i="17"/>
  <c r="I1512" i="17"/>
  <c r="H1512" i="17"/>
  <c r="I1537" i="17"/>
  <c r="I1544" i="17"/>
  <c r="H1569" i="17"/>
  <c r="H1642" i="17"/>
  <c r="H1751" i="17"/>
  <c r="H137" i="17"/>
  <c r="H173" i="17"/>
  <c r="I210" i="17"/>
  <c r="I214" i="17"/>
  <c r="H252" i="17"/>
  <c r="I455" i="17"/>
  <c r="I480" i="17"/>
  <c r="H498" i="17"/>
  <c r="I502" i="17"/>
  <c r="H505" i="17"/>
  <c r="I558" i="17"/>
  <c r="H561" i="17"/>
  <c r="I568" i="17"/>
  <c r="H572" i="17"/>
  <c r="H776" i="17"/>
  <c r="H805" i="17"/>
  <c r="I815" i="17"/>
  <c r="H890" i="17"/>
  <c r="I897" i="17"/>
  <c r="H988" i="17"/>
  <c r="I1355" i="17"/>
  <c r="H1505" i="17"/>
  <c r="H1705" i="17"/>
  <c r="I1744" i="17"/>
  <c r="I1850" i="17"/>
  <c r="H64" i="17"/>
  <c r="H78" i="17"/>
  <c r="I106" i="17"/>
  <c r="H301" i="17"/>
  <c r="I322" i="17"/>
  <c r="I375" i="17"/>
  <c r="I396" i="17"/>
  <c r="I424" i="17"/>
  <c r="I631" i="17"/>
  <c r="I712" i="17"/>
  <c r="I727" i="17"/>
  <c r="I765" i="17"/>
  <c r="I776" i="17"/>
  <c r="H942" i="17"/>
  <c r="H1030" i="17"/>
  <c r="H1044" i="17"/>
  <c r="I1058" i="17"/>
  <c r="H1058" i="17"/>
  <c r="H1061" i="17"/>
  <c r="I1068" i="17"/>
  <c r="I1124" i="17"/>
  <c r="I1152" i="17"/>
  <c r="H1156" i="17"/>
  <c r="I1173" i="17"/>
  <c r="I1236" i="17"/>
  <c r="H1327" i="17"/>
  <c r="H1369" i="17"/>
  <c r="I1376" i="17"/>
  <c r="H1376" i="17"/>
  <c r="H1516" i="17"/>
  <c r="I1635" i="17"/>
  <c r="I141" i="17"/>
  <c r="H163" i="17"/>
  <c r="I177" i="17"/>
  <c r="H181" i="17"/>
  <c r="H210" i="17"/>
  <c r="H245" i="17"/>
  <c r="H836" i="17"/>
  <c r="I918" i="17"/>
  <c r="I1846" i="17"/>
  <c r="H1850" i="17"/>
  <c r="I1857" i="17"/>
  <c r="H263" i="17"/>
  <c r="H273" i="17"/>
  <c r="I284" i="17"/>
  <c r="H329" i="17"/>
  <c r="H445" i="17"/>
  <c r="H459" i="17"/>
  <c r="H544" i="17"/>
  <c r="I561" i="17"/>
  <c r="H600" i="17"/>
  <c r="I621" i="17"/>
  <c r="H673" i="17"/>
  <c r="I805" i="17"/>
  <c r="H808" i="17"/>
  <c r="H819" i="17"/>
  <c r="I826" i="17"/>
  <c r="I847" i="17"/>
  <c r="H850" i="17"/>
  <c r="I857" i="17"/>
  <c r="H857" i="17"/>
  <c r="I876" i="17"/>
  <c r="H876" i="17"/>
  <c r="I883" i="17"/>
  <c r="I886" i="17"/>
  <c r="H911" i="17"/>
  <c r="H921" i="17"/>
  <c r="I946" i="17"/>
  <c r="I991" i="17"/>
  <c r="I995" i="17"/>
  <c r="I1023" i="17"/>
  <c r="H1026" i="17"/>
  <c r="I1051" i="17"/>
  <c r="I1072" i="17"/>
  <c r="H1072" i="17"/>
  <c r="H1075" i="17"/>
  <c r="I1082" i="17"/>
  <c r="I1114" i="17"/>
  <c r="H1114" i="17"/>
  <c r="H1149" i="17"/>
  <c r="I1569" i="17"/>
  <c r="I1660" i="17"/>
  <c r="H81" i="17"/>
  <c r="H106" i="17"/>
  <c r="H109" i="17"/>
  <c r="I127" i="17"/>
  <c r="H130" i="17"/>
  <c r="I151" i="17"/>
  <c r="H151" i="17"/>
  <c r="H155" i="17"/>
  <c r="H158" i="17"/>
  <c r="I166" i="17"/>
  <c r="H166" i="17"/>
  <c r="I193" i="17"/>
  <c r="H196" i="17"/>
  <c r="I217" i="17"/>
  <c r="H217" i="17"/>
  <c r="H221" i="17"/>
  <c r="I228" i="17"/>
  <c r="I249" i="17"/>
  <c r="I298" i="17"/>
  <c r="I494" i="17"/>
  <c r="H509" i="17"/>
  <c r="I575" i="17"/>
  <c r="H694" i="17"/>
  <c r="H744" i="17"/>
  <c r="I762" i="17"/>
  <c r="I861" i="17"/>
  <c r="H864" i="17"/>
  <c r="H879" i="17"/>
  <c r="I890" i="17"/>
  <c r="I900" i="17"/>
  <c r="I974" i="17"/>
  <c r="I988" i="17"/>
  <c r="I1201" i="17"/>
  <c r="I1330" i="17"/>
  <c r="I1341" i="17"/>
  <c r="H1365" i="17"/>
  <c r="I1383" i="17"/>
  <c r="I1387" i="17"/>
  <c r="H1395" i="17"/>
  <c r="H1399" i="17"/>
  <c r="I1435" i="17"/>
  <c r="I1445" i="17"/>
  <c r="I1452" i="17"/>
  <c r="I1473" i="17"/>
  <c r="I1480" i="17"/>
  <c r="H1520" i="17"/>
  <c r="I1523" i="17"/>
  <c r="H1523" i="17"/>
  <c r="I1541" i="17"/>
  <c r="H1544" i="17"/>
  <c r="I1565" i="17"/>
  <c r="H1586" i="17"/>
  <c r="I1716" i="17"/>
  <c r="H1818" i="17"/>
  <c r="H1846" i="17"/>
  <c r="I10" i="17"/>
  <c r="I14" i="17"/>
  <c r="I38" i="17"/>
  <c r="H42" i="17"/>
  <c r="I60" i="17"/>
  <c r="I354" i="17"/>
  <c r="I364" i="17"/>
  <c r="H375" i="17"/>
  <c r="H452" i="17"/>
  <c r="H523" i="17"/>
  <c r="I589" i="17"/>
  <c r="I751" i="17"/>
  <c r="H904" i="17"/>
  <c r="I911" i="17"/>
  <c r="I914" i="17"/>
  <c r="I928" i="17"/>
  <c r="H928" i="17"/>
  <c r="H932" i="17"/>
  <c r="I970" i="17"/>
  <c r="H991" i="17"/>
  <c r="I998" i="17"/>
  <c r="I1037" i="17"/>
  <c r="H1040" i="17"/>
  <c r="I1075" i="17"/>
  <c r="H1079" i="17"/>
  <c r="I1100" i="17"/>
  <c r="H1100" i="17"/>
  <c r="H1128" i="17"/>
  <c r="I1156" i="17"/>
  <c r="I1247" i="17"/>
  <c r="H1250" i="17"/>
  <c r="H1288" i="17"/>
  <c r="I1646" i="17"/>
  <c r="H1656" i="17"/>
  <c r="I1670" i="17"/>
  <c r="H7" i="17"/>
  <c r="I17" i="17"/>
  <c r="I35" i="17"/>
  <c r="H56" i="17"/>
  <c r="I99" i="17"/>
  <c r="I120" i="17"/>
  <c r="H127" i="17"/>
  <c r="I134" i="17"/>
  <c r="I155" i="17"/>
  <c r="H193" i="17"/>
  <c r="I200" i="17"/>
  <c r="I221" i="17"/>
  <c r="H224" i="17"/>
  <c r="I245" i="17"/>
  <c r="H249" i="17"/>
  <c r="I256" i="17"/>
  <c r="H315" i="17"/>
  <c r="H455" i="17"/>
  <c r="H469" i="17"/>
  <c r="I490" i="17"/>
  <c r="I547" i="17"/>
  <c r="H575" i="17"/>
  <c r="I582" i="17"/>
  <c r="H586" i="17"/>
  <c r="H628" i="17"/>
  <c r="I649" i="17"/>
  <c r="H666" i="17"/>
  <c r="I677" i="17"/>
  <c r="H680" i="17"/>
  <c r="I719" i="17"/>
  <c r="I723" i="17"/>
  <c r="I744" i="17"/>
  <c r="I790" i="17"/>
  <c r="I793" i="17"/>
  <c r="H815" i="17"/>
  <c r="H918" i="17"/>
  <c r="H1002" i="17"/>
  <c r="I1135" i="17"/>
  <c r="H1222" i="17"/>
  <c r="H1276" i="17"/>
  <c r="I1313" i="17"/>
  <c r="H1316" i="17"/>
  <c r="H1323" i="17"/>
  <c r="I1348" i="17"/>
  <c r="H1379" i="17"/>
  <c r="H1383" i="17"/>
  <c r="I1403" i="17"/>
  <c r="H1403" i="17"/>
  <c r="I1417" i="17"/>
  <c r="I1459" i="17"/>
  <c r="I1466" i="17"/>
  <c r="H1470" i="17"/>
  <c r="I1534" i="17"/>
  <c r="H1534" i="17"/>
  <c r="H1537" i="17"/>
  <c r="I1548" i="17"/>
  <c r="I1555" i="17"/>
  <c r="H1565" i="17"/>
  <c r="I1590" i="17"/>
  <c r="H1649" i="17"/>
  <c r="H1744" i="17"/>
  <c r="I1801" i="17"/>
  <c r="H1832" i="17"/>
  <c r="I88" i="17"/>
  <c r="H185" i="17"/>
  <c r="I24" i="17"/>
  <c r="I31" i="17"/>
  <c r="I42" i="17"/>
  <c r="I49" i="17"/>
  <c r="I56" i="17"/>
  <c r="H60" i="17"/>
  <c r="I74" i="17"/>
  <c r="H88" i="17"/>
  <c r="H99" i="17"/>
  <c r="I113" i="17"/>
  <c r="H120" i="17"/>
  <c r="I158" i="17"/>
  <c r="I173" i="17"/>
  <c r="I308" i="17"/>
  <c r="I350" i="17"/>
  <c r="I28" i="17"/>
  <c r="H14" i="17"/>
  <c r="H28" i="17"/>
  <c r="H35" i="17"/>
  <c r="H38" i="17"/>
  <c r="I45" i="17"/>
  <c r="H52" i="17"/>
  <c r="I64" i="17"/>
  <c r="H71" i="17"/>
  <c r="I78" i="17"/>
  <c r="I92" i="17"/>
  <c r="I109" i="17"/>
  <c r="H134" i="17"/>
  <c r="H148" i="17"/>
  <c r="I163" i="17"/>
  <c r="H170" i="17"/>
  <c r="H177" i="17"/>
  <c r="I185" i="17"/>
  <c r="H200" i="17"/>
  <c r="H214" i="17"/>
  <c r="H228" i="17"/>
  <c r="H242" i="17"/>
  <c r="H256" i="17"/>
  <c r="I280" i="17"/>
  <c r="I336" i="17"/>
  <c r="H284" i="17"/>
  <c r="H298" i="17"/>
  <c r="H312" i="17"/>
  <c r="H326" i="17"/>
  <c r="H340" i="17"/>
  <c r="H354" i="17"/>
  <c r="H368" i="17"/>
  <c r="H382" i="17"/>
  <c r="H396" i="17"/>
  <c r="H410" i="17"/>
  <c r="H424" i="17"/>
  <c r="H438" i="17"/>
  <c r="I483" i="17"/>
  <c r="I498" i="17"/>
  <c r="H502" i="17"/>
  <c r="I537" i="17"/>
  <c r="I551" i="17"/>
  <c r="I565" i="17"/>
  <c r="I579" i="17"/>
  <c r="I593" i="17"/>
  <c r="I607" i="17"/>
  <c r="I628" i="17"/>
  <c r="H635" i="17"/>
  <c r="I642" i="17"/>
  <c r="H670" i="17"/>
  <c r="I684" i="17"/>
  <c r="I701" i="17"/>
  <c r="I708" i="17"/>
  <c r="I715" i="17"/>
  <c r="H727" i="17"/>
  <c r="I755" i="17"/>
  <c r="I769" i="17"/>
  <c r="I783" i="17"/>
  <c r="I836" i="17"/>
  <c r="I850" i="17"/>
  <c r="I864" i="17"/>
  <c r="H886" i="17"/>
  <c r="H900" i="17"/>
  <c r="H914" i="17"/>
  <c r="H462" i="17"/>
  <c r="H494" i="17"/>
  <c r="H603" i="17"/>
  <c r="H617" i="17"/>
  <c r="I673" i="17"/>
  <c r="H698" i="17"/>
  <c r="H715" i="17"/>
  <c r="H730" i="17"/>
  <c r="I758" i="17"/>
  <c r="H765" i="17"/>
  <c r="I772" i="17"/>
  <c r="H779" i="17"/>
  <c r="I786" i="17"/>
  <c r="I801" i="17"/>
  <c r="H812" i="17"/>
  <c r="H826" i="17"/>
  <c r="I840" i="17"/>
  <c r="H847" i="17"/>
  <c r="I854" i="17"/>
  <c r="H861" i="17"/>
  <c r="H868" i="17"/>
  <c r="H939" i="17"/>
  <c r="H266" i="17"/>
  <c r="I273" i="17"/>
  <c r="H280" i="17"/>
  <c r="I287" i="17"/>
  <c r="H294" i="17"/>
  <c r="I301" i="17"/>
  <c r="H308" i="17"/>
  <c r="I315" i="17"/>
  <c r="H322" i="17"/>
  <c r="I329" i="17"/>
  <c r="H336" i="17"/>
  <c r="I343" i="17"/>
  <c r="H350" i="17"/>
  <c r="I357" i="17"/>
  <c r="H364" i="17"/>
  <c r="I371" i="17"/>
  <c r="H378" i="17"/>
  <c r="I385" i="17"/>
  <c r="H392" i="17"/>
  <c r="I399" i="17"/>
  <c r="H406" i="17"/>
  <c r="I413" i="17"/>
  <c r="H420" i="17"/>
  <c r="I427" i="17"/>
  <c r="H434" i="17"/>
  <c r="I441" i="17"/>
  <c r="I462" i="17"/>
  <c r="I469" i="17"/>
  <c r="H483" i="17"/>
  <c r="I505" i="17"/>
  <c r="H516" i="17"/>
  <c r="I530" i="17"/>
  <c r="H537" i="17"/>
  <c r="H551" i="17"/>
  <c r="H565" i="17"/>
  <c r="H579" i="17"/>
  <c r="H593" i="17"/>
  <c r="H607" i="17"/>
  <c r="H621" i="17"/>
  <c r="H719" i="17"/>
  <c r="I741" i="17"/>
  <c r="I939" i="17"/>
  <c r="I953" i="17"/>
  <c r="I967" i="17"/>
  <c r="H1009" i="17"/>
  <c r="I1016" i="17"/>
  <c r="H1023" i="17"/>
  <c r="I1030" i="17"/>
  <c r="H1037" i="17"/>
  <c r="I1044" i="17"/>
  <c r="H1138" i="17"/>
  <c r="I1145" i="17"/>
  <c r="H1152" i="17"/>
  <c r="I1166" i="17"/>
  <c r="I1180" i="17"/>
  <c r="I1194" i="17"/>
  <c r="I1208" i="17"/>
  <c r="I1240" i="17"/>
  <c r="I1250" i="17"/>
  <c r="H1261" i="17"/>
  <c r="I1276" i="17"/>
  <c r="I1288" i="17"/>
  <c r="I1295" i="17"/>
  <c r="H1306" i="17"/>
  <c r="I1327" i="17"/>
  <c r="H1330" i="17"/>
  <c r="H1337" i="17"/>
  <c r="I1362" i="17"/>
  <c r="I1395" i="17"/>
  <c r="H1407" i="17"/>
  <c r="H1421" i="17"/>
  <c r="H1435" i="17"/>
  <c r="I1449" i="17"/>
  <c r="H1449" i="17"/>
  <c r="I1463" i="17"/>
  <c r="H1463" i="17"/>
  <c r="H1473" i="17"/>
  <c r="I1491" i="17"/>
  <c r="H1491" i="17"/>
  <c r="H1501" i="17"/>
  <c r="I1508" i="17"/>
  <c r="H1508" i="17"/>
  <c r="I1551" i="17"/>
  <c r="H1551" i="17"/>
  <c r="H1562" i="17"/>
  <c r="I1618" i="17"/>
  <c r="I1667" i="17"/>
  <c r="H1758" i="17"/>
  <c r="I1780" i="17"/>
  <c r="I1131" i="17"/>
  <c r="H1590" i="17"/>
  <c r="H1593" i="17"/>
  <c r="I1600" i="17"/>
  <c r="I1607" i="17"/>
  <c r="H1635" i="17"/>
  <c r="H1646" i="17"/>
  <c r="H1660" i="17"/>
  <c r="H1684" i="17"/>
  <c r="H1702" i="17"/>
  <c r="I1709" i="17"/>
  <c r="H1716" i="17"/>
  <c r="I1723" i="17"/>
  <c r="H1740" i="17"/>
  <c r="H1754" i="17"/>
  <c r="I1766" i="17"/>
  <c r="H1773" i="17"/>
  <c r="H1780" i="17"/>
  <c r="I1790" i="17"/>
  <c r="H1797" i="17"/>
  <c r="H1801" i="17"/>
  <c r="H949" i="17"/>
  <c r="I956" i="17"/>
  <c r="H998" i="17"/>
  <c r="I1012" i="17"/>
  <c r="I1026" i="17"/>
  <c r="I1040" i="17"/>
  <c r="H1068" i="17"/>
  <c r="H1082" i="17"/>
  <c r="H1096" i="17"/>
  <c r="H1110" i="17"/>
  <c r="H1124" i="17"/>
  <c r="I1142" i="17"/>
  <c r="H1163" i="17"/>
  <c r="I1170" i="17"/>
  <c r="H1177" i="17"/>
  <c r="I1184" i="17"/>
  <c r="H1191" i="17"/>
  <c r="I1198" i="17"/>
  <c r="H1205" i="17"/>
  <c r="I1212" i="17"/>
  <c r="H1219" i="17"/>
  <c r="H1233" i="17"/>
  <c r="H1247" i="17"/>
  <c r="I1254" i="17"/>
  <c r="H1268" i="17"/>
  <c r="H1272" i="17"/>
  <c r="H1284" i="17"/>
  <c r="I1292" i="17"/>
  <c r="I1299" i="17"/>
  <c r="H1309" i="17"/>
  <c r="H1334" i="17"/>
  <c r="I1344" i="17"/>
  <c r="H1344" i="17"/>
  <c r="I1365" i="17"/>
  <c r="I1379" i="17"/>
  <c r="I1410" i="17"/>
  <c r="H1410" i="17"/>
  <c r="I1424" i="17"/>
  <c r="H1424" i="17"/>
  <c r="H1445" i="17"/>
  <c r="H1459" i="17"/>
  <c r="I1477" i="17"/>
  <c r="H1477" i="17"/>
  <c r="H1487" i="17"/>
  <c r="I1516" i="17"/>
  <c r="I1527" i="17"/>
  <c r="H1548" i="17"/>
  <c r="H974" i="17"/>
  <c r="H1355" i="17"/>
  <c r="H1362" i="17"/>
  <c r="H1604" i="17"/>
  <c r="H1632" i="17"/>
  <c r="H1681" i="17"/>
  <c r="I1705" i="17"/>
  <c r="I1719" i="17"/>
  <c r="H1719" i="17"/>
  <c r="I1758" i="17"/>
  <c r="H1762" i="17"/>
  <c r="I1776" i="17"/>
  <c r="H1787" i="17"/>
  <c r="I1794" i="17"/>
  <c r="H1815" i="17"/>
  <c r="H1829" i="17"/>
  <c r="H1843" i="17"/>
  <c r="H1857" i="17"/>
  <c r="H1871" i="17"/>
  <c r="I666" i="17"/>
  <c r="I694" i="17"/>
  <c r="I748" i="17"/>
  <c r="H755" i="17"/>
  <c r="H769" i="17"/>
  <c r="H783" i="17"/>
  <c r="H663" i="17"/>
  <c r="H712" i="17"/>
  <c r="I730" i="17"/>
  <c r="H737" i="17"/>
  <c r="H793" i="17"/>
  <c r="I1309" i="17"/>
  <c r="I1323" i="17"/>
  <c r="I1337" i="17"/>
</calcChain>
</file>

<file path=xl/sharedStrings.xml><?xml version="1.0" encoding="utf-8"?>
<sst xmlns="http://schemas.openxmlformats.org/spreadsheetml/2006/main" count="4824" uniqueCount="1233">
  <si>
    <t>Шартты белгілер:</t>
  </si>
  <si>
    <t>«-»  құбылыс жоқ</t>
  </si>
  <si>
    <t>«х» – деректер құпия</t>
  </si>
  <si>
    <t>«...» – деректер жоқ</t>
  </si>
  <si>
    <t>Условные обозначения:</t>
  </si>
  <si>
    <t>«0,0» – незначительная величина</t>
  </si>
  <si>
    <t>«...» – данные отсутствуют</t>
  </si>
  <si>
    <t>В отдельных случаях незначительные расхождения между итогом и суммой слагаемых объясняются округлением данных.</t>
  </si>
  <si>
    <t>Жекелеген жағдайларда қорытынды мен қосылғыштар сомасы арасындағы шамалы айырмашылықтар деректерді дөңгелектеумен түсіндіріледі.</t>
  </si>
  <si>
    <t>Содержание</t>
  </si>
  <si>
    <t>Әдіснамалық түсініктемелер</t>
  </si>
  <si>
    <t>Аңдатпа</t>
  </si>
  <si>
    <t xml:space="preserve"> Мазмұны </t>
  </si>
  <si>
    <t>Методологические пояснения</t>
  </si>
  <si>
    <t>Аннотация</t>
  </si>
  <si>
    <t>«-» явление отсутствует</t>
  </si>
  <si>
    <t>«х» – данные конфиденциальны</t>
  </si>
  <si>
    <t>«0,0» – болмашы шама</t>
  </si>
  <si>
    <t>Ресурсы и использование отдельных видов продукции (товаров) и сырья в Республике Казахстан</t>
  </si>
  <si>
    <t>Энергетика және тауар нарықтары статистикасы</t>
  </si>
  <si>
    <t>Статистика энергетики и товарных рынков</t>
  </si>
  <si>
    <t xml:space="preserve">5 серия </t>
  </si>
  <si>
    <t>Уголь каменный и лигнит (уголь бурый)</t>
  </si>
  <si>
    <t>Тас көмір және лигнит (қоңыр көмір)</t>
  </si>
  <si>
    <t>тас көмір</t>
  </si>
  <si>
    <t>уголь каменный</t>
  </si>
  <si>
    <t>лигнит (қоңыр көмір)</t>
  </si>
  <si>
    <t>лигнит (уголь бурый)</t>
  </si>
  <si>
    <t>Шымтезек</t>
  </si>
  <si>
    <t>Торф</t>
  </si>
  <si>
    <t>Битуминоз минералдарынан алынған шикі мұнай және шикі мұнай өнімдері</t>
  </si>
  <si>
    <t>Нефть сырая и нефтепродукты сырые, полученные из минералов битуминозных</t>
  </si>
  <si>
    <t>шикі мұнай (көмірсутектердің табиғи қоспасы), битуминозды минералдардан алынған мұнайды қоса алғанда</t>
  </si>
  <si>
    <t>нефть сырая (природная смесь углеводородов), включая нефть, полученную из минералов битуминозных</t>
  </si>
  <si>
    <t>газ конденсаты</t>
  </si>
  <si>
    <t>конденсат газовый</t>
  </si>
  <si>
    <t>Газ тәрізді күйдегі табиғи газ (тауарлық шығарылым)</t>
  </si>
  <si>
    <t>Газ природный (естественный) в газообразном состоянии (товарный выпуск)</t>
  </si>
  <si>
    <t>Ілеспе мұнай газы</t>
  </si>
  <si>
    <t>Газ нефтяной попутный</t>
  </si>
  <si>
    <t>Темір кендері</t>
  </si>
  <si>
    <t>Руды железные</t>
  </si>
  <si>
    <t>Мыс кендері мен қойыртпалары</t>
  </si>
  <si>
    <t>Руды и концентраты медные</t>
  </si>
  <si>
    <t>Алюминий кендері мен қойыртпалары</t>
  </si>
  <si>
    <t>Руды и концентраты алюминиевые</t>
  </si>
  <si>
    <t>Қорғасын кендері мен қойыртпалары</t>
  </si>
  <si>
    <t>Руды и концентраты свинцовые</t>
  </si>
  <si>
    <t>Мырыш кендері мен қойыртпалары</t>
  </si>
  <si>
    <t>Руды и концентраты цинковые</t>
  </si>
  <si>
    <t>Хром кендері мен қойыртпалары</t>
  </si>
  <si>
    <t>Руды и концентраты хромовые</t>
  </si>
  <si>
    <t>Әктас және ғаныш</t>
  </si>
  <si>
    <t>Известняк и гипс</t>
  </si>
  <si>
    <t>Бор және кальцийленбеген доломит</t>
  </si>
  <si>
    <t>Мел и доломит некальцинированный</t>
  </si>
  <si>
    <t>Табиғи құм</t>
  </si>
  <si>
    <t>Пески природные</t>
  </si>
  <si>
    <t>Саз және ақсаз</t>
  </si>
  <si>
    <t>Глины и каолин</t>
  </si>
  <si>
    <t>Табиғи барий сульфаты және карбонаты, барит қойыртпалары</t>
  </si>
  <si>
    <t>Cульфат и карбонат бария природные, концентраты баритовые</t>
  </si>
  <si>
    <t>Тұз және таза натрий хлориді, теңіз суы, тағамдық тұз</t>
  </si>
  <si>
    <t>Соль и хлорид натрия чистый,  вода морская, соль пищевая</t>
  </si>
  <si>
    <t>Асбест</t>
  </si>
  <si>
    <t>Ет және құс еті, тағамдық қосымша ет өнімдері</t>
  </si>
  <si>
    <t>Мясо и мясо птицы, пищевые субпродукты</t>
  </si>
  <si>
    <t>құс еті, тағамдық қосымша ет өнімдері</t>
  </si>
  <si>
    <t>мясо птицы, пищевые субпродукты</t>
  </si>
  <si>
    <t>Ірі қара малдың, қойдың, ешкінің, шошқаның майлары</t>
  </si>
  <si>
    <t>Жиры скота  крупного рогатого, овец, коз, свиней</t>
  </si>
  <si>
    <t xml:space="preserve">Өзге де тұздалған, тұздық судағы, кептірілген немесе ысталған ет және етті тағамдық қосымша өнімдер (шошқа етінен, ірі қара мал етінен басқасы); еттен немесе етті қосымша өнімдерден жасалған тағамдық ұн және ұнтақ  </t>
  </si>
  <si>
    <t xml:space="preserve">Мясо и субпродукты мясные пищевые прочие, соленые, в рассоле, сушеные или копченые (исключая свинину, мясо крупного рогатого скота); мука пищевая и порошок из мяса или субпродуктов мясных </t>
  </si>
  <si>
    <t>Еттен, етті қосымша өнімдерден немесе жануарлар қанынан жасалған өзге де дайын және консервіленген өнімдер, еттен және етті қосымша өнімдерден жасалған жартылай фабрикаттардан басқа</t>
  </si>
  <si>
    <t>Продукты готовые и консервированные из мяса, субпродуктов мясных или крови животных прочие, кроме полуфабрикатов готовых из мяса и субпродуктов мясных</t>
  </si>
  <si>
    <t>шұжықтар және осыған ұқсас еттен, етті қосымша өнімдерден немесе жануарлар қанынан жасалған өнімдер</t>
  </si>
  <si>
    <t>колбасы и изделия аналогичные из мяса, субпродуктов мясных или крови животных</t>
  </si>
  <si>
    <t>Өңделген және консервіленген балық, шаян тәрізділер және былқылдақ денелілер</t>
  </si>
  <si>
    <t>Рыба, ракообразные и моллюски переработанные и консервированные</t>
  </si>
  <si>
    <t>Жеміс және көкөніс шырындары</t>
  </si>
  <si>
    <t>Соки фруктовые и овощные</t>
  </si>
  <si>
    <t>Өңделген және консервіленген көкөністер, картоптан басқа; көкөністерден және саңырауқұлақтардан жасалған дайын тамақ өнімдері</t>
  </si>
  <si>
    <t>Овощи переработанные и консервированные, кроме картофеля; продукты пищевые готовые на основе овощей и грибов</t>
  </si>
  <si>
    <t>Өңделген және консервіленген жемістер мен жаңғақтар</t>
  </si>
  <si>
    <t>Плоды и орехи переработанные и консервированные</t>
  </si>
  <si>
    <t>Өсімдік майы</t>
  </si>
  <si>
    <t>Масла растительные</t>
  </si>
  <si>
    <t>Күнбағыс майы</t>
  </si>
  <si>
    <t>Масло подсолнечное</t>
  </si>
  <si>
    <t>Маргарин және ұқсас өнімдер</t>
  </si>
  <si>
    <t>Маргарин и продукты аналогичные</t>
  </si>
  <si>
    <t xml:space="preserve">   өңделген сұйық сүт және кілегей</t>
  </si>
  <si>
    <t xml:space="preserve">   молоко обработанное жидкое и сливки</t>
  </si>
  <si>
    <t xml:space="preserve">   қатты түрдегі сүт</t>
  </si>
  <si>
    <t xml:space="preserve">   молоко в твердой форме</t>
  </si>
  <si>
    <t xml:space="preserve">   сары май</t>
  </si>
  <si>
    <t xml:space="preserve">   масло сливочное</t>
  </si>
  <si>
    <t xml:space="preserve">   ірімшік және сүзбе</t>
  </si>
  <si>
    <t xml:space="preserve">   сыр и творог</t>
  </si>
  <si>
    <t xml:space="preserve">   қант немесе басқа да тәттілендіргіш заттар қосылған немесе қосылмаған, қатты емес пішіндегі қойылтылған сүт және кілегей</t>
  </si>
  <si>
    <t xml:space="preserve">   молоко и сливки сгущенные и с добавками или без добавок сахара или других подслащивающих веществ, не в твердых формах</t>
  </si>
  <si>
    <t xml:space="preserve">   өзге де ұйытылған немесе ашытылған йогурт, сүт және кілегей</t>
  </si>
  <si>
    <t xml:space="preserve">   йогурт, молоко и сливки ферментированные или сквашенные прочие</t>
  </si>
  <si>
    <t>Балмұздақ және тағамдық мұз (шәрбатты, мәмпәсиді қоса алғанда), балмұздақ дайындауға арналған қоспалар мен негіздерден басқа</t>
  </si>
  <si>
    <t>Мороженое и лед пищевой (включая щербет, леденцы), кроме смесей и основ для приготовления мороженого</t>
  </si>
  <si>
    <t>Ұн</t>
  </si>
  <si>
    <t>Мука</t>
  </si>
  <si>
    <t>Жарма күрішті қосқанда</t>
  </si>
  <si>
    <t>Крупы, включая рис</t>
  </si>
  <si>
    <t>жартылай ақталған немесе толық ақталған немесе тазартылған немесе уатылған күріш</t>
  </si>
  <si>
    <t>рис полуобрушенный или полностью обрушенный или очищенный или расколотый</t>
  </si>
  <si>
    <t>Нан-тоқаш және кондитерлік өнімдер</t>
  </si>
  <si>
    <t>Хлебобулочные и кондитерские изделия</t>
  </si>
  <si>
    <t>нан; торттар және кондитерлік өнімдер; тәттілендіргіш заттар қосылған өзге де нан-тоқаш өнімдері</t>
  </si>
  <si>
    <t>хлеб; торты и изделия кондитерские; изделия хлебобулочные прочие с добавками веществ подслащивающих</t>
  </si>
  <si>
    <t>кепкен нан және печенье; ұзақ уақыт сақтауға арналған кондитерлік өнімдер және тәтті тоқаштар</t>
  </si>
  <si>
    <t>сухари и печенье; изделия кондитерские и пирожные длительного хранения</t>
  </si>
  <si>
    <t>Макарондар, кеспелер, кускус және ұннан жасалған ұқсас өнімдер</t>
  </si>
  <si>
    <t>Макароны, лапша, кускус и изделия мучные аналогичные</t>
  </si>
  <si>
    <t>Қант</t>
  </si>
  <si>
    <t>Сахар</t>
  </si>
  <si>
    <t>Шоколад, шоколад пен қанттан жасалған кондитерлік өнімдер</t>
  </si>
  <si>
    <t>Шоколад, изделия кондитерские из шоколада и сахара</t>
  </si>
  <si>
    <t>Кофе және шай</t>
  </si>
  <si>
    <t>Чай и кофе</t>
  </si>
  <si>
    <t>Сірке суы, тұздықтар, аралас дәмқосарлар, қыша ұны және ұнтағы; дайын қыша</t>
  </si>
  <si>
    <t>Уксус, соусы, приправы смешанные, мука и порошок горчичные; горчица готовая</t>
  </si>
  <si>
    <t>Тағамдық тұз</t>
  </si>
  <si>
    <t>Соль пищевая</t>
  </si>
  <si>
    <t>Наубайханалық ашытқылар; белсенді ашытқылар</t>
  </si>
  <si>
    <t>Дрожжи пекарные; дрожжи активные</t>
  </si>
  <si>
    <t>Арақ және арақ-ликер өнімдері</t>
  </si>
  <si>
    <t>Водка и ликеро-водочные изделия</t>
  </si>
  <si>
    <t>Тазартылған жүзім шарабынан немесе жүзім сығындысынан жасалған спирт</t>
  </si>
  <si>
    <t>Спирт из дистиллированного виноградного вина или выжимок винограда</t>
  </si>
  <si>
    <t>коньяк және коньяк сусындары</t>
  </si>
  <si>
    <t>коньяк и напитки коньячные</t>
  </si>
  <si>
    <t>табиғи көпіршікті шарап</t>
  </si>
  <si>
    <t>вино игристое натуральное</t>
  </si>
  <si>
    <t>шампан</t>
  </si>
  <si>
    <t>шампанское</t>
  </si>
  <si>
    <t>көпіршікті шараптан басқа, табиғи жүзім шарабы</t>
  </si>
  <si>
    <t>вино виноградное натуральное, кроме вина игристого</t>
  </si>
  <si>
    <t>Ферменттелген сусындар (алма сидрі, алмұрт сидрі, бал сусыны); құрамында алкоголь бар аралас сусындар (сидрсыз)</t>
  </si>
  <si>
    <t>Напитки ферментированные (сидр яблочный, сидр грушевый, напиток медовый); напитки смешанные, содержащие алкоголь (без сидра)</t>
  </si>
  <si>
    <t xml:space="preserve">   вермут және өзге де табиғи хош иістендірілген жүзім шараптары</t>
  </si>
  <si>
    <t xml:space="preserve">   вермут и вина виноградные натуральные ароматизированные прочие</t>
  </si>
  <si>
    <t>Сыра, сыра қайнатудың шөгінділері мен қалдықтарынан басқа</t>
  </si>
  <si>
    <t>Пиво, кроме осадков и отходов пивоварения</t>
  </si>
  <si>
    <t>Уыт</t>
  </si>
  <si>
    <t>Солод</t>
  </si>
  <si>
    <t>Минералды сулар және алкогольсіз сусындар</t>
  </si>
  <si>
    <t>Воды минеральные и напитки безалкогольные</t>
  </si>
  <si>
    <t>Cигареттер мен папиростар</t>
  </si>
  <si>
    <t>Cигареты и папиросы</t>
  </si>
  <si>
    <t>Кардо және тарақпен түтілген мақта</t>
  </si>
  <si>
    <t>Хлопок, кардо- и гребнечесаный</t>
  </si>
  <si>
    <t>Иірімжіп және тігін, мақта-мата жіптері</t>
  </si>
  <si>
    <t>Пряжа и швейные нитки, хлопчатобумажные</t>
  </si>
  <si>
    <t>Кардо түтілген және тарақпен түтілген жүннен немесе жануарлардың қылшықты қылдарынан немесе жылқы қылынан жасалған маталар</t>
  </si>
  <si>
    <t>Ткани из шерсти кардочесаной и гребнечесаной или из волоса животных грубого или волоса конского</t>
  </si>
  <si>
    <t>Мақта-маталы маталар</t>
  </si>
  <si>
    <t>Ткани хлопчатобумажные</t>
  </si>
  <si>
    <t>Тоқу тәсілімен өндірілген жасанды үлбір</t>
  </si>
  <si>
    <t>Мех искусственный, произведенный ткацким способом</t>
  </si>
  <si>
    <t>Көрпелер (электрлі көрпелерден басқа) және жол жамылғылары</t>
  </si>
  <si>
    <t>Одеяла (кроме одеял электрических) и пледы дорожные</t>
  </si>
  <si>
    <t>Кілемдер және кілем бұйымдары</t>
  </si>
  <si>
    <t>Ковры и изделия ковровые</t>
  </si>
  <si>
    <t>Сырт киім</t>
  </si>
  <si>
    <t>Одежда верхняя</t>
  </si>
  <si>
    <t xml:space="preserve">   машинамен немесе қолмен тоқылған трикотаж сырт киімдер</t>
  </si>
  <si>
    <t xml:space="preserve">   одежда верхняя трикотажная машинного или ручного вязания</t>
  </si>
  <si>
    <t>Ішкі киім</t>
  </si>
  <si>
    <t>Белье нижнее</t>
  </si>
  <si>
    <t>Емшектегі балаларға арналған киімдер мен киім аксессуарлары</t>
  </si>
  <si>
    <t>Одежда и аксессуары одежды для грудных детей</t>
  </si>
  <si>
    <t>Спортқа, шаңғы тебуге және суға түсуге арналған және өзге де костюмдер</t>
  </si>
  <si>
    <t>Костюмы спортивные, лыжные и купальные и одежда прочая</t>
  </si>
  <si>
    <t>Машинамен немесе қолмен тоқылған, трикотаж, колготтар, рейтузалар, шұлықтар, ұйықтар және өзге де шұлық бұйымдар</t>
  </si>
  <si>
    <t>Колготы, рейтузы, чулки, носки и изделия чулочные прочие трикотажные, машинного или ручного вязания</t>
  </si>
  <si>
    <t>Машинамен немесе қолмен тоқылған трикотаж свитерлер, жемпірлер, пуловерлер, кардигандар, жилеттер мен ұқсас бұйымдар</t>
  </si>
  <si>
    <t>Свитеры, джемперы, пуловеры, кардиганы, жилеты и изделия аналогичные трикотажные машинного или ручного вязания</t>
  </si>
  <si>
    <t>Аяқ киім, спорттық, қорғаныштық және ортопедиялық аяқ киімнен басқа</t>
  </si>
  <si>
    <t>Обувь, кроме спортивной, защитной и ортопедической</t>
  </si>
  <si>
    <t>Бойлай тілінген немесе жарылған, бөліктерге бөлінген немесе кесілген, қалыңдығы 6 мм-ден жоғары ағаш материалдары; сіңдірілмеген, темір жол немесе трамвай ағаш шпалдары</t>
  </si>
  <si>
    <t>Лесоматериалы, продольно распиленные или расколотые, разрезанные на части или раскроенные, толщиной более 6 мм; шпалы деревянные железнодорожные или трамвайные, непропитанные</t>
  </si>
  <si>
    <t>Сүректен және өзге де ағаш материалдарынан жасалған ағаш-талшықты тақталар</t>
  </si>
  <si>
    <t>Плиты древесно-волокнистые из древесины и материалов одревесневших, прочих</t>
  </si>
  <si>
    <t>Шпон; желімделген фанера тақталары және сығымдалған сүрек</t>
  </si>
  <si>
    <t>Шпон; листы фанеры клееной и древесина прессованная</t>
  </si>
  <si>
    <t>Ағаш құрылыс конструкциялары және ағаш бұйымдары (құрама конструкциялардан басқа)</t>
  </si>
  <si>
    <t>Конструкции строительные деревянные и изделия столярные (кроме конструкций сборных)</t>
  </si>
  <si>
    <t>басқа топтамаларға енгізілмеген ағаш құрылыс конструкциялары мен ағаш бұйымдары</t>
  </si>
  <si>
    <t>конструкции строительные деревянные и изделия столярные, не включенные в другие группировки</t>
  </si>
  <si>
    <t>Ағаш құрама құрылыс конструкциялары</t>
  </si>
  <si>
    <t>Конструкции строительные сборные деревянные</t>
  </si>
  <si>
    <t>Гигиеналық немесе косметикалық майлықтар, сүлгілер немесе дастархандар дайындауға арналған қағаз, целлюлоза мақта және  целлюлоза талшықтарынан жасалған мата</t>
  </si>
  <si>
    <t>Бумага для изготовления гигиенических или косметических салфеток, полотенец или скатертей, целлюлозная вата и полотно из целлюлозных волокон</t>
  </si>
  <si>
    <t>Қағаз массасынан, қағаздан, целлюлоза мақтасынан немесе целлюлоза талшықты төсемнен жасалған әжетхана қағазы, бет орамалдары, гигиеналық немесе косметикалық майлықтар мен сүлгілер, ас үйлік дастарқандар мен майлықтар</t>
  </si>
  <si>
    <t>Бумага туалетная, платки носовые, салфетки и полотенца гигиенические или косметические, скатерти и салфетки столовые из массы бумажной, бумаги, ваты целлюлозной или полотна из волокна целлюлозного</t>
  </si>
  <si>
    <t>Санитарлық-гигиеналық сүлгілер мен тампондар, балаларға арналған жөргектер мен жаялықтар және ұқсас санитарлық-гигиеналық бұйымдар, қағаз массасынан, қағаздан, целлюлоза мақтасынан немесе  целлюлоза талшықтарынан жасалған матадан дайындалған бұйымдар мен киім аксессуарлары</t>
  </si>
  <si>
    <t>Санитарно-гигиенические полотенца и тампоны, детские подгузники и пеленки и аналогичные санитарно-гигиенические изделия, предметы и аксессуары одежды, из бумажной массы, бумаги, целлюлозной ваты или полотна из целлюлозных волокон</t>
  </si>
  <si>
    <t xml:space="preserve">Қағаздан немесе қатырма қағаздан жасалған конверттер, почталық хат-ашық хаттар, почталық қарапайым ашық хаттар және корреспонденцияға арналған карточкалар; қағаздан немесе қатырма қағаздан жасалған кеңсе қағаз керек-жарақтары бар қораптар, сөмкелер, әмияндар, қойын дәптерлер   </t>
  </si>
  <si>
    <t>Конверты, открытки-письма почтовые, открытки почтовые простые и карточки для корреспонденции из бумаги или картона; коробки, сумки, бумажники, книжки записные из бумаги или картона с принадлежностями канцелярскими бумажными</t>
  </si>
  <si>
    <t>Дәптерлер</t>
  </si>
  <si>
    <t>Тетради</t>
  </si>
  <si>
    <t>Тас көмірден, лигниттен немесе шымтезектен алынған кокс және жартылай кокс; ретортты көмір</t>
  </si>
  <si>
    <t>Кокс и полукокс из угля каменного, лигнита или торфа; уголь ретортный</t>
  </si>
  <si>
    <t>Мотор отыны (бензин, соның ішінде авиациялық)</t>
  </si>
  <si>
    <t>Топливо моторное (бензин, в том числе авиационный)</t>
  </si>
  <si>
    <t>Керосин</t>
  </si>
  <si>
    <t>Газойльдер (дизельдік отын)</t>
  </si>
  <si>
    <t>Газойли (топливо дизельное)</t>
  </si>
  <si>
    <t>Басқа топтамаларға енгізілмеген, мұнайды айдаудың өзге де орташа өнімдері, орташа мұнай дистиллятары</t>
  </si>
  <si>
    <t>Продукты перегонки нефти средние прочие, дистилляты нефтяные средние, не включенные в другие группировки</t>
  </si>
  <si>
    <t>Басқа топтамаларға енгізілмеген мұнай отыны (мазут)</t>
  </si>
  <si>
    <t>Топливо нефтяное (мазут), не включенное в другие группировки</t>
  </si>
  <si>
    <t>Басқа топтамаларға енгізілмеген ауыр мұнай дистиллятары</t>
  </si>
  <si>
    <t>Дистилляты нефтяные тяжелые, не включенные в другие группировки</t>
  </si>
  <si>
    <t>Мұнай газдары және өзге де газ тәрізді көмірсутектер, табиғи газдан басқа</t>
  </si>
  <si>
    <t>Газы нефтяные и углеводороды газообразные прочие, кроме газа природного</t>
  </si>
  <si>
    <t>Сұйытылған пропан және бутан</t>
  </si>
  <si>
    <t>Пропан и бутан сжиженные</t>
  </si>
  <si>
    <t>Тазартылған газдар, этиленді, пропиленді, бутиленді, бутадиенді қоса және өзге де мұнай газдары</t>
  </si>
  <si>
    <t>Газы очищенные, включая этилен, пропилен, бутилен, бутадиен и газы нефтяные прочие</t>
  </si>
  <si>
    <t>Мұнай коксы, мұнай битумы және мұнайды немесе мұнай өнімдерін өңдеуден алынған өзге де қалдықтар</t>
  </si>
  <si>
    <t>Кокс нефтяной, битум нефтяной и остатки от переработки нефти или нефтепродуктов прочие</t>
  </si>
  <si>
    <t>Хром оксидтері мен гидроксидтері (хром үшоксидінен басқа)</t>
  </si>
  <si>
    <t>Оксиды и гидроксиды хрома (кроме триоксида хрома)</t>
  </si>
  <si>
    <t>Фосфор</t>
  </si>
  <si>
    <t>Күкірт қышқылы</t>
  </si>
  <si>
    <t>Кислота серная</t>
  </si>
  <si>
    <t>Сульфидтер, сульфиттер, сульфаттар</t>
  </si>
  <si>
    <t>Сульфиды, сульфиты и сульфаты</t>
  </si>
  <si>
    <t>Белгілі немесе белгісіз химиялық құрамдағы карбидтер</t>
  </si>
  <si>
    <t>Карбиды определенного или неопределенного химического состава</t>
  </si>
  <si>
    <t>Минералды немесе химиялық азотты тыңайтқыштар</t>
  </si>
  <si>
    <t>Удобрения азотные, минеральные или химические</t>
  </si>
  <si>
    <t>Минералды немесе химиялық фосфорлы тыңайтқыштар</t>
  </si>
  <si>
    <t>Удобрения фосфорные, минеральные или химические</t>
  </si>
  <si>
    <t>Бастапқы пішіндегі этилен полимерлері</t>
  </si>
  <si>
    <t>Полимеры этилена в первичных формах</t>
  </si>
  <si>
    <t xml:space="preserve">Бастапқы пішіндегі стирол полимерлері  </t>
  </si>
  <si>
    <t>Полимеры стирола в первичных формах</t>
  </si>
  <si>
    <t>Бастапқы пішіндегі өзге де аминшайырлар, фенолды шайырлар және полиуретандар</t>
  </si>
  <si>
    <t>Аминосмолы прочие, смолы фенольные и полиуретаны в первичных формах</t>
  </si>
  <si>
    <t xml:space="preserve">Полимерлер негізіндегі бояулар мен лактар  </t>
  </si>
  <si>
    <t>Краски и лаки на основе полимеров</t>
  </si>
  <si>
    <t>Бояулар мен лактар және олармен байланысты өзге де өнімдер; суретшілерге арналған бояулар және баспаханалық бояулар</t>
  </si>
  <si>
    <t>Краски и лаки и связанные с ними продукты прочие; краска для художников и краска типографская</t>
  </si>
  <si>
    <t xml:space="preserve">Қасбеттердің үстіңгі беттерін, ғимараттардың ішкі қабырғаларын, едендерді, төбелерді және т.б. дайындауға арналған отқа төзімсіз құрамдар  </t>
  </si>
  <si>
    <t>Составы неогнеупорные для подготовки поверхностей фасадов, внутренних стен зданий, полов, потолков т.п.</t>
  </si>
  <si>
    <t>Сабын және сабын ретінде пайдалануға арналған беттік-белсенді органикалық заттар және препараттар; сабынмен және жуу құралдарымен сіңдірілген немесе қапталған қағаз, мақталы толтырмалар, киіз, фетр және тоқылмаған материалдар</t>
  </si>
  <si>
    <t>Мыло и вещества и препараты поверхностно-активные органические  для использования в качестве мыла; бумага, ватная набивка, войлок, фетр и материалы нетканые, пропитанные или покрытые мылом и моющими средствами</t>
  </si>
  <si>
    <t>Тазалағыш пасталар, тазалағыш ұнтақтар және өзге де құралдар</t>
  </si>
  <si>
    <t>Пасты  чистящие, порошки  и  средства чистящие прочие</t>
  </si>
  <si>
    <t>Парфюмерия және косметикалық құралдар</t>
  </si>
  <si>
    <t>Парфюмерия и косметические средства</t>
  </si>
  <si>
    <t>Шашқа арналған сусабындар, лактар, шашты бұйралауға немесе сәндеуге арналған препараттар</t>
  </si>
  <si>
    <t>Шампуни, лаки для волос, препараты для завивки или укладки</t>
  </si>
  <si>
    <t>Тіс протездеріне арналған бекітетін ұнтақтарды қоса, ауыз қуысы мен тіс тазарту құралдары</t>
  </si>
  <si>
    <t>Средства гигиены полости рта и зубов, включая порошки фиксирующие для зубных  протезов</t>
  </si>
  <si>
    <t>Қырынуға арналған құралдар; дезодоранттар және терге қарсы құралдар; ванна қабылдауға арналған құрамдар; басқа топтамаларға енгізілмеген, өзге де парфюмериялық, косметикалық және сәндену құралдары</t>
  </si>
  <si>
    <t>Средства для бритья; дезодоранты и средства от пота; составы для принятия ванн; средства парфюмерные, косметические и туалетные прочие, не включенные в другие группировки</t>
  </si>
  <si>
    <t>Желімдер және желатиндер және желатиндердің туындылары, альбуминдерді қоса</t>
  </si>
  <si>
    <t>Клей и желатины и производные желатинов, включая альбумины</t>
  </si>
  <si>
    <t>Майлайтын материалдар; жапсырмалар, антифриздер</t>
  </si>
  <si>
    <t>Материалы смазочные; присадки, антифризы</t>
  </si>
  <si>
    <t>Цементтерге, құрылыс ерітінділеріне немесе бетондарға арналған қосымшалар</t>
  </si>
  <si>
    <t>Добавки для цементов, растворов строительных или бетонов</t>
  </si>
  <si>
    <t>Провитаминдер, витаминдер және олардың туындылары</t>
  </si>
  <si>
    <t>Провитамины, витамины и их производные</t>
  </si>
  <si>
    <t>Антибиотиктер</t>
  </si>
  <si>
    <t>Антибиотики</t>
  </si>
  <si>
    <t>Пневматикалық резеңке жаңа шиналар</t>
  </si>
  <si>
    <t>Шины резиновые пневматические новые</t>
  </si>
  <si>
    <t>Автобустар немесе жүк автомобильдеріне, авиацияға арналған пневматикалық резеңке жаңа шиналар</t>
  </si>
  <si>
    <t>Шины резиновые пневматические новые для автобусов или автомобилей грузовых, для авиации</t>
  </si>
  <si>
    <t>Ауылшаруашылығы машиналарына арналған шиналар, өзге де жаңа пневматикалық резеңке шиналар</t>
  </si>
  <si>
    <t>Шины для сельскохозяйственных машин, прочие новые пневматические резиновые шины</t>
  </si>
  <si>
    <t>Резеңке камералар, көлемді немесе жастықшалы шиналар, ауыспалы протекторлар және шеңберлі ленталар</t>
  </si>
  <si>
    <t>Камеры резиновые, шины массивные или подушечные, протекторы сменные и ленты ободные</t>
  </si>
  <si>
    <t xml:space="preserve">Пневматикалық қалпына келтірілген резеңке шиналар  </t>
  </si>
  <si>
    <t>Шины резиновые пневматические восстановленные</t>
  </si>
  <si>
    <t>Резеңке (эбониттен басқа) құбырлар, түтіктер, жеңдер мен шлангілер</t>
  </si>
  <si>
    <t>Трубы, трубки, рукава и шланги из резины (кроме эбонита)</t>
  </si>
  <si>
    <t>Резеңкеден жасалған конвейерлік (транспортерлік) ленталар және жетекті белдіктер</t>
  </si>
  <si>
    <t>Ленты конвейерные (транспортерные) и ремни приводные из резины</t>
  </si>
  <si>
    <t>Пластмасса құбырлар, түтіктер, жеңдер мен шлангілер және олардың фитингтері</t>
  </si>
  <si>
    <t>Трубы, трубки, рукава и шланги и их фитинги из пластмасс</t>
  </si>
  <si>
    <t>Этилен полимерлерінен жасалған қатты құбырлар, түтіктер, жеңдер мен шлангілер</t>
  </si>
  <si>
    <t>Трубы, трубки и шланги и их фитинги жесткие из полимеров этилена</t>
  </si>
  <si>
    <t>Орамдарда немесе тақталар түріндегі, пластмассалардан жасалған, еденге, қабырғаларға және төбеге арналған жабындар</t>
  </si>
  <si>
    <t>Покрытия для пола, стен и потолка из пластмасс, в рулонах или в форме плиток</t>
  </si>
  <si>
    <t xml:space="preserve">Пластмассалардан жасалған есіктер, терезелер, есік қораптары және терезе рамалары, есік босағалары, терезе қақпақтары, жалюзилер және ұқсас бұйымдар мен олардың бөліктері  </t>
  </si>
  <si>
    <t>Двери, окна, коробки для дверей и рамы оконные, пороги для дверей, ставни, жалюзи и изделия аналогичные и их части из пластмасс</t>
  </si>
  <si>
    <t>Линолеум және винил, линолеум және т.б. түріндегі иілімді еден жабындары</t>
  </si>
  <si>
    <t>Линолеум и эластичные напольные покрытия типа винила, линолеума и т.д.</t>
  </si>
  <si>
    <t>Пластмассалардан жасалған тұрмыстық асханалық, ас үйлік, дәретханалық және өзге де заттар</t>
  </si>
  <si>
    <t>Предметы домашнего обихода столовые, кухонные, туалетные и прочие из пластмасс</t>
  </si>
  <si>
    <t>Табақты шыны</t>
  </si>
  <si>
    <t>Стекло листовое</t>
  </si>
  <si>
    <t>Шыныдан жасалған көпқабатты оқшаулайтын бұйымдар; шыны айналар</t>
  </si>
  <si>
    <t>Изделия изолирующие многослойные из стекла; зеркала стеклянные</t>
  </si>
  <si>
    <t>Іші қуыс шыны</t>
  </si>
  <si>
    <t>Стекло полое</t>
  </si>
  <si>
    <t>Шыныдан жасалған бөтелкелер, банкілер, флакондар және өзге де ыдыстар, ампулалардан басқа; шыныдан жасалған тығындар, қақпақтар және өзге де тығындайтын құралдар</t>
  </si>
  <si>
    <t>Бутылки, банки, флаконы и прочая тара из стекла, кроме ампул; пробки, крышки и средства укупорочные прочие из стекла</t>
  </si>
  <si>
    <t>Шыныдан жасалған консервілеуге арналған банкілер, тығындар, қақпақтар және ұқсас бұйымдар</t>
  </si>
  <si>
    <t>Банки для консервирования, пробки, крышки и изделия аналогичные из стекла</t>
  </si>
  <si>
    <t>Шыны талшығы</t>
  </si>
  <si>
    <t>Стекловолокно</t>
  </si>
  <si>
    <t>Отқа төзімді бұйымдар</t>
  </si>
  <si>
    <t>Изделия огнеупорные</t>
  </si>
  <si>
    <t xml:space="preserve">Отқа төзімді цементтер, құрылыс ерітінділері, бетондар және басқа топтамаларға енгізілмеген ұқсас құрамдар  </t>
  </si>
  <si>
    <t>Цементы огнеупорные, растворы строительные, бетоны и составы аналогичные, не включенные в другие группировки</t>
  </si>
  <si>
    <t>Қыш тақтайшалар мен тақталар</t>
  </si>
  <si>
    <t>Плитки и плиты керамические</t>
  </si>
  <si>
    <t>Күйдірілген саздан жасалған кірпіштер, тақтайшалар және құрылыс бұйымдары</t>
  </si>
  <si>
    <t>Кирпичи, плитки и изделия строительные из глины обожженной</t>
  </si>
  <si>
    <t>Электр машиналарға, құрылғыларға және жабдықтарға арналған қыш электр оқшаулатқыштары және оқшаулаушы арматура</t>
  </si>
  <si>
    <t>Изоляторы электрические  и арматура изолирующая керамические для машин, устройств и оборудования электрических</t>
  </si>
  <si>
    <t>Портландцемент (ақтан басқа)</t>
  </si>
  <si>
    <t>Портландцемент (кроме белого)</t>
  </si>
  <si>
    <t>Сөндірілген, сөндірілмеген және гидравликалық әк</t>
  </si>
  <si>
    <t>Известь гашенная, негашеная и гидравлическая</t>
  </si>
  <si>
    <t>Ғаныш</t>
  </si>
  <si>
    <t>Гипс</t>
  </si>
  <si>
    <t>Бетоннан жасалған құрылыстық мақсаттағы бұйымдар</t>
  </si>
  <si>
    <t>Изделия из бетона для строительных целей</t>
  </si>
  <si>
    <t>Цементтен, бетоннан немесе жасанды тастан жасалған тақтайшалар, тақталар, кірпіштер және ұқсас бұйымдар</t>
  </si>
  <si>
    <t>Плитки, плиты, кирпичи и изделия аналогичные из цемента, бетона или камня искусственного</t>
  </si>
  <si>
    <t>Ғаныштан жасалған құрылыстық мақсаттағы бұйымдар</t>
  </si>
  <si>
    <t>Изделия из гипса для строительных целей</t>
  </si>
  <si>
    <t>Ғанышкартон</t>
  </si>
  <si>
    <t>Гипсокартон</t>
  </si>
  <si>
    <t>Тауарлық бетон</t>
  </si>
  <si>
    <t>Бетон товарный</t>
  </si>
  <si>
    <t>Құрылыс ерітінділері</t>
  </si>
  <si>
    <t>Растворы строительные</t>
  </si>
  <si>
    <t>Ескерткіштерге, әрлеуге және құрылысқа арналған өңделген тас</t>
  </si>
  <si>
    <t xml:space="preserve">Камень обработанный для памятников, отделки и строительства </t>
  </si>
  <si>
    <t xml:space="preserve">Табиғи тастан жасалған төсемтас, жиектастар және төсеуге арналған тақталар (тақта тастан басқа)  </t>
  </si>
  <si>
    <t>Брусчатка, камни бордюрные и плиты для мощения из камня природного (кроме сланца)</t>
  </si>
  <si>
    <t>Асфальттан немесе ұқсас материалдардан жасалған төбе жабатын немесе қаптама бұйымдар, орамдарда</t>
  </si>
  <si>
    <t>Изделия кровельные или облицовочные из асфальта или материалов аналогичных, в рулонах</t>
  </si>
  <si>
    <t>Блоктарда, табақтарда немесе орамдардағы қож мақта, минералды силикат мақта және ұқсас минералды мақталар (олардың қоспаларын қоса)</t>
  </si>
  <si>
    <t>Шлаковата, вата минеральная силикатная и ваты минеральные аналогичные (включая их смеси) в блоках, листах или рулонах</t>
  </si>
  <si>
    <t>Басқа топтамаларға енгізілмеген, жылуды оқшаулайтын, дыбысты оқшаулайтын немесе дыбысты бәсеңдететін минералды материалдардан жасалған қоспалар мен бұйымдар</t>
  </si>
  <si>
    <t>Смеси и изделия из материалов минеральных теплоизоляционных, звукоизоляционных или звукопоглощающих, не включенных в другие группировки</t>
  </si>
  <si>
    <t>Торайлардағы, қалыптардағы немесе өзге де бастапқы пішіндегі құйма немесе айналы қолданбалы шойын</t>
  </si>
  <si>
    <t>Чугун передельный, литейный или зеркальный в чушках, болванках или в виде форм первичных прочих</t>
  </si>
  <si>
    <t>Ферроқорытпалар</t>
  </si>
  <si>
    <t>Ферросплавы</t>
  </si>
  <si>
    <t>Ферромарганец</t>
  </si>
  <si>
    <t>Феррохром</t>
  </si>
  <si>
    <t>Ферросилиций</t>
  </si>
  <si>
    <t>Ферросиликохром</t>
  </si>
  <si>
    <t>Ыстықтай илектелген өзектер мен шыбықтар; тоттанбайтын болаттан жасалған, ыстықтай илектелген, ыстықтай созылған немесе ыстықтай сығымдалған, бірақ одан әрі өңделмеген ашық профильдер</t>
  </si>
  <si>
    <t>Стержни и прутки горячекатаные; профили открытые из стали нержавеющей, горячекатаные, горячепротянутые или горячепрессованные, но без дальнейшей обработки</t>
  </si>
  <si>
    <t>Болаттан жасалған, суықтай пішіндеумен немесе июмен алынған профильдер мен бұрыштар және легірленбеген (көміртекті) болаттан жасалған қырланған табақтар</t>
  </si>
  <si>
    <t>Профили и уголки, полученные холодной штамповкой или гибкой из стали и листы ребристые из стали нелегированной (углеродистой)</t>
  </si>
  <si>
    <t>Болаттан жасалған түрлі диаметрдегі құбырлар, іші қуыс жіксіз профильдер</t>
  </si>
  <si>
    <t>Трубы разных диаметров, профили полые бесшовные из стали</t>
  </si>
  <si>
    <t>Құбырларға арналған құйылмаған болат фитингтер</t>
  </si>
  <si>
    <t>Фитинги для труб стальные, не литые</t>
  </si>
  <si>
    <t>Болаттан жасалған дәнекерлеу профильдері және шпунтты конструкциялар және теміржолдарға арналған қара металдардан жасалған бұйымдар</t>
  </si>
  <si>
    <t>Профили сварные и конструкции шпунтовые из стали и изделия из черных металлов для железнодорожных путей</t>
  </si>
  <si>
    <t>Үлкен және кіші диаметрлі құбырлар; құйма шойыннан жасалған іші қуыс профильдер</t>
  </si>
  <si>
    <t>Трубы большого и малого диаметров; профили пустотелые из чугуна литейного</t>
  </si>
  <si>
    <t>Құйма шойыннан құйылған құбырлар және құбырлар фитингтері</t>
  </si>
  <si>
    <t>Трубы и фитинги литые для труб из чугуна литейного</t>
  </si>
  <si>
    <t>Суықтай созу жолымен алынған сым</t>
  </si>
  <si>
    <t>Проволока, полученная путем холодного вытягивания</t>
  </si>
  <si>
    <t>Өңделмеген алюминий; алюминий оксиді</t>
  </si>
  <si>
    <t>Алюминий необработанный; оксид алюминия</t>
  </si>
  <si>
    <t>Өңделмеген қорғасын</t>
  </si>
  <si>
    <t>Свинец необработанный</t>
  </si>
  <si>
    <t>Өңделмеген мырыш</t>
  </si>
  <si>
    <t>Цинк необработанный</t>
  </si>
  <si>
    <t>Өңделмеген тазартылмаған мыс және мыс қорытпалары; мыс негізіндегі лигатуралар</t>
  </si>
  <si>
    <t>Медь рафинированная и сплавы медные, необработанные; лигатуры на основе меди</t>
  </si>
  <si>
    <t>Мыс пен мыс қорытпаларынан жасалған жартылай фабрикаттар</t>
  </si>
  <si>
    <t>Полуфабрикаты из меди и сплавов медных</t>
  </si>
  <si>
    <t>Мыс сым</t>
  </si>
  <si>
    <t>Проволока медная</t>
  </si>
  <si>
    <t>Бетоннан жасалған құрама құрылыс конструкциялары және құрама құрылыс металл конструкциялары</t>
  </si>
  <si>
    <t>Конструкции строительные сборные из бетона и металлоконструкции строительные сборные</t>
  </si>
  <si>
    <t>Бетоннан жасалған құрама құрылыс конструкциялары</t>
  </si>
  <si>
    <t>Конструкции строительные сборные из бетона</t>
  </si>
  <si>
    <t>Құрама құрылыс металл конструкциялары</t>
  </si>
  <si>
    <t>Металлоконструкции строительные сборные</t>
  </si>
  <si>
    <t>Металл конструкциялар және олардың бөліктері</t>
  </si>
  <si>
    <t>Металлоконструкции и их части</t>
  </si>
  <si>
    <t>Қара металдан немесе алюминийден жасалған өзге де конструкциялар, конструкциялардың бөліктері, тақталар, шыбықтар, бұрыштар, профильдер мен ұқсас бұйымдар</t>
  </si>
  <si>
    <t>Конструкции прочие, части конструкций, плиты, прутки, уголки, профили и изделия аналогичные из металлов черных или алюминия</t>
  </si>
  <si>
    <t>Қара металдан жасалған, электрлік қыздырусыз орталықтан жылыту радиаторлары</t>
  </si>
  <si>
    <t>Радиаторы для центрального отопления, без нагрева электрического, из металлов черных</t>
  </si>
  <si>
    <t>Ыстық су немесе төмен қысымды бу өндіруге арналған орталықтан жылыту қазандары</t>
  </si>
  <si>
    <t>Котлы центрального отопления для  производства горячей воды или пара с низким давлением</t>
  </si>
  <si>
    <t xml:space="preserve">Қаптамасы немесе флюстық материалдан жасалған өзекшесі бар сымдар, шыбықтар, құбырлар, пластиналар, электродтар  </t>
  </si>
  <si>
    <t>Проволока, прутки, трубы, пластины, электроды с покрытием или с сердечником из материала флюсового</t>
  </si>
  <si>
    <t>Қара металдан, мыстан немесе алюминийден жасалған раковиналар, жуғыштар, ванналар және өзге де санитарлық-техникалық бұйымдар және олардың  бөлшектері</t>
  </si>
  <si>
    <t>Раковины, мойки, ванны, изделия санитарно-технические  прочие и их части из металлов черных, меди или алюминия</t>
  </si>
  <si>
    <t>Сұйықтықты айдауға арналған орталықтан тепкіш сорғылар; өзге де сорғылар</t>
  </si>
  <si>
    <t>Насосы центробежные для перекачки жидкостей; насосы прочие</t>
  </si>
  <si>
    <t>Раковиналарға, жуғыштарға, бидеге, унитаздарға, ванналарға арналған шүмектер, шұралар, клапандар және ұқсас арматура; орталықтан жылыту радиаторларына арналған шұралар</t>
  </si>
  <si>
    <t>Краны, вентили, клапаны для раковин, моек, биде, унитазов, ванн и арматура аналогичная; вентили для радиаторов центрального отопления</t>
  </si>
  <si>
    <t>Шарикті немесе аунақшалы мойынтіректер</t>
  </si>
  <si>
    <t>Подшипники шариковые или роликовые</t>
  </si>
  <si>
    <t>Шахта үстіне орналастырылатын шахталық көтергіш құрылғыларының шығырлары; жер асты жұмыстарына арналған арнайы шығырлар; өзге де шығырлар және кабестандар</t>
  </si>
  <si>
    <t>Лебедки установок шахтных подъемных надшахтного размещения; лебедки специальные для работы под землей; лебедки прочие и кабестаны</t>
  </si>
  <si>
    <t>Деррик-крандар; көтергіш крандар; жылжымалы көтергіш фермалар, тіреу транспортерлері және көтергіш краны бар автомобиль-шеберханалар</t>
  </si>
  <si>
    <t>Деррик-краны; краны подъемные; фермы подъемные подвижные, транспортеры стоечные и автомобили-мастерские с краном подъемным</t>
  </si>
  <si>
    <t>Жылу алмастырғыш құрылғылар; тоңазытқыш жабдықтары және ауаны баптауға арналған жабдықтар</t>
  </si>
  <si>
    <t>Устройства теплообменные; оборудование холодильное и оборудование для кондиционирования воздуха</t>
  </si>
  <si>
    <t>Өрт сөндіргіштер</t>
  </si>
  <si>
    <t>Огнетушители</t>
  </si>
  <si>
    <t>Ауыл және орман шаруашылығына арналған тракторлар және шынжыр табанды тракторлар</t>
  </si>
  <si>
    <t>Тракторы для сельского и лесного хозяйства и тракторы гусеничные</t>
  </si>
  <si>
    <t>Соқалар және делегейлі тырмалар</t>
  </si>
  <si>
    <t>Плуги и бороны дисковые</t>
  </si>
  <si>
    <t>Өздігінен жүретін бульдозерлер, әмбебаптарды қоса алғанда</t>
  </si>
  <si>
    <t>Бульдозеры, включая универсальные, самоходные</t>
  </si>
  <si>
    <t>Тұрмыстық тоңазытқыштар мен мұздатқыштар</t>
  </si>
  <si>
    <t>Холодильники и морозильники бытовые</t>
  </si>
  <si>
    <t>Кір жуу орындарына арналған кір жуғыш машиналар; құрғақ тазалауға арналған машиналар; сыйымдылығы 10 кг асатын кептіру машиналары</t>
  </si>
  <si>
    <t>Машины стиральные для прачечных; машины для сухой чистки; машины сушильные емкостью свыше 10 кг</t>
  </si>
  <si>
    <t>Кір жуғыш машиналар және киім құрғатуға арналған тұрмыстық машиналар</t>
  </si>
  <si>
    <t>Машины стиральные и машины для сушки одежды бытовые</t>
  </si>
  <si>
    <t>Тұрмыстық желдеткіштер және сорғыш немесе рецеркуляциялық шкафтар</t>
  </si>
  <si>
    <t>Вентиляторы и шкафы вытяжные или рециркуляционные бытовые</t>
  </si>
  <si>
    <t>Электр қозғалтқышы қоса салынған тұрмыстық электромеханикалық құралдар</t>
  </si>
  <si>
    <t>Приборы электромеханические бытовые со встроенным электродвигателем</t>
  </si>
  <si>
    <t>Тұрмыстық шаңсорғыштар</t>
  </si>
  <si>
    <t>Пылесосы бытовые</t>
  </si>
  <si>
    <t>Сұйық толтырылған радиаторлар, электр конвекторлар және электр жылу желдеткіштер</t>
  </si>
  <si>
    <t>Радиаторы жидконаполненные, электроконвекторы и электротепловентиляторы</t>
  </si>
  <si>
    <t>Бір корпуста, кем дегенде, орталық процессор мен енгізу мен шығару құрылғысы болатын, құрастырылған немесе жеке блоктарда орналастырылған сандық есептеуіш машиналар</t>
  </si>
  <si>
    <t>Машины вычислительные цифровые, содержащие в одном корпусе, по крайней мере, центральный процессор и устройство ввода и вывода, комбинированные или размещенные в отдельных блоках</t>
  </si>
  <si>
    <t>Піспекті қозғалтқыштарды қосуға арналған қорғасын-қышқылды электр аккумуляторлар</t>
  </si>
  <si>
    <t>Аккумуляторы электрические свинцово-кислотные для запуска поршневых двигателей</t>
  </si>
  <si>
    <t>Піспекті қозғалтқыштарды қосуға арналған қорғасын-қышқылды аккумуляторлардан басқа қорғасын-қышқылды электр аккумуляторлар</t>
  </si>
  <si>
    <t>Аккумуляторы электрические свинцово-кислотные, кроме аккумуляторов свинцово-кислотных для запуска поршневых двигателей</t>
  </si>
  <si>
    <t>Никель-кадмийлі, никель-гидридті, литий-ионды, литий-полимерлі, никель-темірлі және өзге де электр аккумуляторлар</t>
  </si>
  <si>
    <t>Аккумуляторы электрические никель-кадмиевые, никель-гидридные, литиево-ионные, литиево-полимерные, никель-железные и прочие</t>
  </si>
  <si>
    <t>Тасымалданатын радиоқабылдағыштар</t>
  </si>
  <si>
    <t xml:space="preserve">Радиоприемники переносные </t>
  </si>
  <si>
    <t>Радиотаратушы қабылдағыштармен немесе дыбыс немесе бейнені жазу немесе ойнату аппаратурасымен біріктірілген немесе біріктірілмеген теледидар қабылдағыштары</t>
  </si>
  <si>
    <t>Приемники телевизионные, объединенные или нет с приемниками радиовещательными или звуко- или видеозаписывающей или воспроизводящей аппаратурой</t>
  </si>
  <si>
    <t>Жазу бейнекамералары және өзге де бейне жазатын немесе бейне жаңғыртатын аппаратура және сандық камералар</t>
  </si>
  <si>
    <t>Видеокамеры записывающие и аппаратура видеозаписывающая или видеовоспроизводящая прочая и камеры цифровые</t>
  </si>
  <si>
    <t>Медицинада, хирургияда, стоматологияда немесе ветеринарияда қолданылатын шприцтер</t>
  </si>
  <si>
    <t>Шприцы, применяемые в медицине, хирургии, стоматологии или ветеринарии</t>
  </si>
  <si>
    <t>Газды, сұйықтықты немесе электр энергиясын өндіруін немесе тұтынуын есептеуіштер</t>
  </si>
  <si>
    <t>Счетчики производства или потребления газа, жидкости или электроэнергии</t>
  </si>
  <si>
    <t>Сағаттар, сағат механизмдері мен сағат бөліктерінен басқа</t>
  </si>
  <si>
    <t>Часы, кроме механизмов часовых и частей часов</t>
  </si>
  <si>
    <t>Жеңіл жолаушылар автомобильдері</t>
  </si>
  <si>
    <t>Автомобили легковые пассажирские</t>
  </si>
  <si>
    <t>Он немесе одан көп адамды тасымалдауға арналған автомобильдер</t>
  </si>
  <si>
    <t>Автомобили для перевозки десяти или более человек</t>
  </si>
  <si>
    <t>Жүк автомобильдері</t>
  </si>
  <si>
    <t>Автомобили грузовые</t>
  </si>
  <si>
    <t>Арнайы және мамандандырылған автомобильдер</t>
  </si>
  <si>
    <t>Автомобили специальные и специализированные</t>
  </si>
  <si>
    <t>Жолсыз жағдайларда пайдалануға арналған жүкті өзі түсіретін автомобильдер</t>
  </si>
  <si>
    <t>Автомобили-самосвалы для использования в условиях бездорожья</t>
  </si>
  <si>
    <t>Тіркемелер және жартылай тіркемелер; контейнерлер</t>
  </si>
  <si>
    <t>Прицепы и полуприцепы; контейнеры</t>
  </si>
  <si>
    <t>Өзге де тіркемелер және жартылай тіркемелер</t>
  </si>
  <si>
    <t>Прицепы и полуприцепы прочие</t>
  </si>
  <si>
    <t xml:space="preserve">Өздігінен жүрмейтін жүк вагондары  </t>
  </si>
  <si>
    <t>Вагоны грузовые несамоходные</t>
  </si>
  <si>
    <t>Темір жол локомотивтерінің, моторлы трамвай вагондары мен жылжымалы құрамның бөліктері, бекіту заттары мен арматураны қоса алғанда; қозғалысты басқаруға арналған механикалық жабдықтар</t>
  </si>
  <si>
    <t>Части локомотивов железнодорожных, трамвайных моторных вагонов и подвижного состава, включая  крепежные изделия и арматуру; оборудования механическое для управления движением</t>
  </si>
  <si>
    <t>Қаңқасы негізінен металл арнайы отыруға арналған жиһаз</t>
  </si>
  <si>
    <t>Мебель для сидения специальная в основном с металлическим каркасом</t>
  </si>
  <si>
    <t>Қаңқасы негізінен ағаш отыруға арналған жиһаз</t>
  </si>
  <si>
    <t>Мебель для сидения в основном с деревянным каркасом</t>
  </si>
  <si>
    <t xml:space="preserve">Басқа топтамаларға енгізілмеген отыруға арналған жиһаз  </t>
  </si>
  <si>
    <t>Мебель для сидения, не включенная в другие группировки</t>
  </si>
  <si>
    <t>Кеңселік ағаш жиһаз</t>
  </si>
  <si>
    <t>Мебель офисная деревянная</t>
  </si>
  <si>
    <t xml:space="preserve">Сауда кәсіпорындарына арналған ағаш жиһаз  </t>
  </si>
  <si>
    <t>Мебель деревянная для предприятий торговли</t>
  </si>
  <si>
    <t>Ас үй жиһазы</t>
  </si>
  <si>
    <t>Мебель кухонная</t>
  </si>
  <si>
    <t xml:space="preserve">Асхана мен қонақ бөлмеге арналған ағаш жиһаз   </t>
  </si>
  <si>
    <t>Мебель деревянная для столовой и гостиной</t>
  </si>
  <si>
    <t>Матрастар</t>
  </si>
  <si>
    <t>Матрасы</t>
  </si>
  <si>
    <t>Электр энергиясы</t>
  </si>
  <si>
    <t>Электроэнергия</t>
  </si>
  <si>
    <t>Техника электронно-вычеслительная, ее детали и принадлежности</t>
  </si>
  <si>
    <t>Өздігінен жүретін біршөмішті механикалық экскаваторлар және толық айналмайтын шөмішті тиегіштер; кен өндіру өнеркәсібіне арналған өзге де машиналар</t>
  </si>
  <si>
    <t>Экскаваторы одноковшовые механические самоходные и погрузчики ковшовые неполноворотные, машины самоходные для горнодобывающей промышленности прочие</t>
  </si>
  <si>
    <t>Кен өндіру өнеркәсібі</t>
  </si>
  <si>
    <t>Горнодобывающая промышленность</t>
  </si>
  <si>
    <t>Өңдеу өнеркәсібі</t>
  </si>
  <si>
    <t>Обрабатывающая промышленность</t>
  </si>
  <si>
    <t>Электр энергиясын, газ бен су өндіру және бөлу</t>
  </si>
  <si>
    <t>Производство и распределение электроэнергии, газа и воды</t>
  </si>
  <si>
    <t>1. Өнімнің (тауарлардың) және шикізаттың жекелеген түрлерінің ресурстары мен пайдалану</t>
  </si>
  <si>
    <t xml:space="preserve">      Ресурсы и использование отдельных видов продукции (товаров) и сырья</t>
  </si>
  <si>
    <t>Басқа топтамаларға енгізілмеген, мұнайды айдаудың өзге де жеңіл өнімдері, жеңіл мұнай дистиллятары</t>
  </si>
  <si>
    <t>Продукты перегонки нефти легкие прочие, дистилляты нефтяные легкие, не включенные в другие группировки</t>
  </si>
  <si>
    <t>Жазық илек</t>
  </si>
  <si>
    <t>Прокат плоский</t>
  </si>
  <si>
    <t>Суықтай илектелген, ені 600 мм кем жазық илек (жабылмаған болат илек және жалатылған, гальваникалық немесе өзге де жабыны бар жазық илек)</t>
  </si>
  <si>
    <t>Прокат плоский шириной менее 600 мм холоднокатаный (без покрытия, стальной и плакированный, с гальваническим или прочим покрытием)</t>
  </si>
  <si>
    <t>Медициналық және стоматологиялық құралдар мен керек-жарақтар және терапевтік аспаптар мен құралдар; ортопедиялық протездер мен керек-жарақтар</t>
  </si>
  <si>
    <t>Инструменты и принадлежности медицинские и стоматологические и приборы и приспособления терапевтические; протезы и приспособления ортопедические</t>
  </si>
  <si>
    <t>Сұйықтықтардың шығынын немесе деңгейін өлшеуге арналған электронды аспаптар</t>
  </si>
  <si>
    <t>Приборы для измерения расхода или уровня жидкостей электронные</t>
  </si>
  <si>
    <t>Бағалау – өнімді экспортқа нақты шығару мен кедендік жүк мәлімдемелерінің соңғы тіркелу мерзімдерінің әр түрлі болуы себебінен туындайтын,  сонымен қатар өнім қорларының өзгеруі есебінен ресурстар мен пайдалану баланстарын құру кезіндегі айырмашылық (тепе-теңсіздік).
Бюллетенде сонымен бірге төмендегі себептер бойынша ресурстар мен пайдалану баланстары құрылмайтын тауарлық айқындамалар келтірілген:
айлық есептілік нысандарында өнеркәсіп және ауыл шаруашылығы салалары бойынша деректердің жоқтығынан; 
өндіріс және кедендік статистикасы бойынша өлшеудің түрлі бірліктерін қолданудан;</t>
  </si>
  <si>
    <t xml:space="preserve">В бюллетене по оперативным данным приведены ресурсы и использование важнейших видов продукции (товаров): природного топлива, нефтепродуктов, отдельных видов продукции производственно-технического назначения и потребительских товаров.
Ресурсы включают объем производства (добычи) конкретного вида продукции (товара), поступление его из других стран (СНГ и других стран мира), изменение уровня запасов у производителей, оптовых и розничных предприятий, потребителей.
Производство (добыча) – количество добытой или произведенной на территории республики продукции (товаров). 
Данные об экспортно-импортных операциях Республики Казахстан приведены на основе грузовых таможенных деклараций без учета неорганизованной торговли по данным Комитета государственных доходов Министерства финансов Республики Казахстан и общегосударственного статистического наблюдения по форме 1-ТС «Отчет о взаимной торговле товарами с государствами-членами таможенного союза».
Импорт – ввоз из-за границы товаров, предназначенных для использования внутри страны и для реэкспорта.
Экспорт – вывоз из страны товаров для реализации на внешнем рынке, а также реэкспорт товаров иностранного происхождения.
В стоимостном выражении данные экспортно-импортных операций рассчитываются путем перевода данных таможенных деклараций в долларовом эквиваленте в национальную валюту по средневзвешенному курсу валют отчетного периода.
Реализация на внутреннем рынке определяет объем потребления продукции внутри страны.
</t>
  </si>
  <si>
    <t>Оценка – разница (дисбаланс), возникающая при формировании баланса ресурсов и использования по причине различных сроков фактической отгрузки продукции на экспорт и окончательной регистрации  таможенных деклараций на товары, а также за счет изменения запасов продукции.
В бюллетене также приведены товарные позиции, по которым не формируются балансы ресурсов и использования по причине:
отсутствия в формах месячной отчетности данных по промышленности и сельскому хозяйству;
применения разных единиц измерения по производству и таможенной статистике.</t>
  </si>
  <si>
    <t xml:space="preserve">Бюллетеньде жедел ақпарат деректері бойынша өнімдердің (тауарлардың) аса маңызды түрлерінің ресурстары мен пайдалану теңгерімі: табиғи отын, мұнай өнімдері, өндірістік-техникалық мақсатқа арналған өнімдердің жекелеген түрлері мен тұтыну тауарлары келтірілген.
Ресурстар өнімдердің (тауарлардың) нақты түрінің өндірісі (өндіру) көлемін, олардың басқа елдерден (ТМД және әлемнің басқа елдерінен) түсуін, өндірушілердегі қорлар деңгейінің өзгеруін, көтерме және бөлшек сауда кәсіпорындарын, тұтынушыларды қамтиды.
Өндіріс (өндіру) – республика аумағында өндірілген немесе шығарылған өнімдер (тауарлар) көлемі. 
Қазақстан Республикасындағы экспорт-импорт операциялары туралы деректер Қазақстан Республикасы Қаржы министрлігінің Мемлекеттік табыстар комитетінің ұйымдастырылмаған сауданы есепке алмағандағы кедендік жүк мәлімдемелерінің және 1-ТС «Кеден одағына мүше-мемлекеттерде тауарлармен өзара сауда туралы есеп» жалпымемлекеттік статистикалық байқау бойынша негізінде келтірілген.
Импорт – ел ішінде пайдалану мақсатында және кері экспорт үшін шетелден тауарлар әкелу. 
Экспорт – сыртқы рынокта өткізу үшін тауарларды елден әкету, сондай-ақ шетелде шығарылатын тауарлардың кері экспорты.
Экспорттық-импорттық операциялардың құндық мәлiметтерi есептi мерзiмнiң валюталарының орташа өлшемдi курсы бойынша ұлттық валютаға долларлық баламадағы кеден декларацияларының мәлiметтерiнiң аудармасы жолымен есеп айырысады.
Ішкі нарықта өткізу өнімнің ел ішінде тұтынылған көлемін анықтайды.
</t>
  </si>
  <si>
    <t>2. Дәнді-дақылдардың және көкөністердің өндірісі, экспорты мен импорты</t>
  </si>
  <si>
    <t xml:space="preserve">    Производство, экспорт и импорт культур зерновых и овощей </t>
  </si>
  <si>
    <t>© Қазақстан Республикасы Стратегиялық жоспарлау және реформалар агенттігі Ұлттық статистика бюросы</t>
  </si>
  <si>
    <t>Продукты молочные (без учета молока свежего)</t>
  </si>
  <si>
    <t>Сүт өнімдері (жаңа қайнатылған сүт есебінсіз)</t>
  </si>
  <si>
    <t>Шарап-барлығы  (жүзім сидрасы және сусласының есебінсіз)</t>
  </si>
  <si>
    <t>Вина-всего  (без учета сидра и сусла виноградного)</t>
  </si>
  <si>
    <t>Электр доғалы дәнекерлеу үшін пайдаланылатын, бағалы емес металдан жасалған қаптамасы бар электродтар</t>
  </si>
  <si>
    <t>Электроды с покрытием из металлов недрагоценных, используемые для сварки электродуговой</t>
  </si>
  <si>
    <t>Қара металдардан жасалған ванналар</t>
  </si>
  <si>
    <t>Ванны из металлов черных</t>
  </si>
  <si>
    <t>Көпірлі (жылжымайтын тіректегі крандардан басқа), төрт тағанды, порталды крандар, пневмодоңғалақты жүрістегі жылжымалы көтергіш фермалар және қайтатиегіш крандар (порталды тиеуіштер)</t>
  </si>
  <si>
    <t>Краны мостовые (кроме кранов на неподвижных опорах), козловые, портальные, фермы подъемные подвижные на пневмоколесном ходу и краны перегрузочные (погрузчики портальные)</t>
  </si>
  <si>
    <t>Миксерлер, тамақ өнімдерін ұсақтағыштар және шырынсыққыштар</t>
  </si>
  <si>
    <t>Миксеры, измельчители продуктов пищевых и соковыжималки</t>
  </si>
  <si>
    <t>Электронды-есептеу техникасы, оның бөліктері мен керек-жарақтары</t>
  </si>
  <si>
    <t>Өздігінен жүретін біршөмішті механикалық экскаваторлар және толық алмайтын шөмішті тиегіштер</t>
  </si>
  <si>
    <t>Экскаваторы одноковшовые механические самоходные и погрузчики ковшовые неполноворотные</t>
  </si>
  <si>
    <t>Счетчики жидкости (включая калиброванные)</t>
  </si>
  <si>
    <t>Электр энергиясын есептеуіштер (калибрлейтіндерді қоса)</t>
  </si>
  <si>
    <t>Әжетхана қағазы</t>
  </si>
  <si>
    <t>Бумага туалетная</t>
  </si>
  <si>
    <t>Құрамында 0,013 г/л аспайтын қорғасыны бар, TEL немесе TML қоспалары жоқ, ұшқынмен тұтанатын қозғалтқыштарға арналған моторлық бензин (айдау температурасы - 30-220 Цельсий градусы)</t>
  </si>
  <si>
    <t>Бензин моторный (температура перегонки - 30-220 градусов Цельсия) для двигателей с искровым зажиганием, с содержанием свинца не более 0,013 г/л, без добавок TEL или TML</t>
  </si>
  <si>
    <t xml:space="preserve">Тіс пасталары және тіс тазалауға арналған ұнтақтар  </t>
  </si>
  <si>
    <t>Пасты зубные и порошки для чистки зубов</t>
  </si>
  <si>
    <t>Отқа төзімді қыш кірпіштер, блоктар, тақтайшалар және осыған ұқсас отқа төзімді құрылыстық қыш материалдар, кремнеземдік тасты ұннан немесе диатомитті топырақтан жасалған материалдардан басқа</t>
  </si>
  <si>
    <t>Кирпичи керамические огнеупорные, блоки, плитки и материалы строительные керамические огнеупорные аналогичные, кроме материалов из муки каменной кремнеземистой или земель диатомитовых</t>
  </si>
  <si>
    <t>Құрамында балшық-топырақтың (Al2O3), кремнеземнің (SiO2), олардың қоспасының немесе қосылысының 50 салм.% артық, отқа төзімді кірпіштер, блоктар, тақтайшалар және осыған ұқсас қыш бұйымдар</t>
  </si>
  <si>
    <t>Кирпичи огнеупорные, блоки, плитки и изделия аналогичные керамические огнеупорные, содержащие более 50 мас.% глинозема (Al2O3), кремнезема (SiO2), их смеси или соединения</t>
  </si>
  <si>
    <t>Отқа төзімді кірпіштер, блоктар, тақтайшалар және өзге де осыған ұқсас қыш бұйымдар</t>
  </si>
  <si>
    <t>Кирпичи огнеупорные, блоки, плитки и изделия аналогичные керамические огнеупорные прочие</t>
  </si>
  <si>
    <t>Сұйықтық есептеуіштер (калибрлейтіндерді қоса)</t>
  </si>
  <si>
    <t>Счетчики электроэнергии (включая калиброванные)</t>
  </si>
  <si>
    <t>Пайызбен
В процентах</t>
  </si>
  <si>
    <t>Ресурстар</t>
  </si>
  <si>
    <t>Ресурсы</t>
  </si>
  <si>
    <t>Пайдалану</t>
  </si>
  <si>
    <t>Использование</t>
  </si>
  <si>
    <t>x</t>
  </si>
  <si>
    <t xml:space="preserve">Өнімнің атауы
</t>
  </si>
  <si>
    <t>Тас көмір және лигнит (қоңыр көмір), мың тонна</t>
  </si>
  <si>
    <t>Өндіріс</t>
  </si>
  <si>
    <t>Импорт</t>
  </si>
  <si>
    <t>Экспорт</t>
  </si>
  <si>
    <t>Ішкі нарықта өткізу</t>
  </si>
  <si>
    <t>тас көмір, мың тонна</t>
  </si>
  <si>
    <t>лигнит (қоңыр көмір), мың тонна</t>
  </si>
  <si>
    <t>Шымтезек, тонна</t>
  </si>
  <si>
    <t>Битуминоз минералдарынан алынған шикі мұнай және шикі мұнай өнімдері, мың тонна</t>
  </si>
  <si>
    <t>шикі мұнай (көмірсутектердің табиғи қоспасы), битуминозды минералдардан алынған мұнайды қоса алғанда, мың тонна</t>
  </si>
  <si>
    <t>газ конденсаты, мың тонна</t>
  </si>
  <si>
    <t>Газ тәрізді күйдегі табиғи газ (тауарлық шығарылым), млн.текше метр</t>
  </si>
  <si>
    <t>Ілеспе мұнай газы, млн.текше метр</t>
  </si>
  <si>
    <t>Темір кендері, мың тонна</t>
  </si>
  <si>
    <t>Мыс кендері мен қойыртпалары, мың тонна</t>
  </si>
  <si>
    <t>Алюминий кендері мен қойыртпалары, мың тонна</t>
  </si>
  <si>
    <t>Қорғасын кендері мен қойыртпалары, мың тонна</t>
  </si>
  <si>
    <t>Мырыш кендері мен қойыртпалары, мың тонна</t>
  </si>
  <si>
    <t>Хром кендері мен қойыртпалары, мың тонна</t>
  </si>
  <si>
    <t>Әктас және ғаныш, тонна</t>
  </si>
  <si>
    <t>Бор және кальцийленбеген доломит, тонна</t>
  </si>
  <si>
    <t>Табиғи құм, тонна</t>
  </si>
  <si>
    <t>Саз және ақсаз, тонна</t>
  </si>
  <si>
    <t>Табиғи барий сульфаты және карбонаты, барит қойыртпалары, тонна</t>
  </si>
  <si>
    <t>Тұз және таза натрий хлориді, теңіз суы; тағамдық тұз, тонна</t>
  </si>
  <si>
    <t>Бағалау</t>
  </si>
  <si>
    <t>Асбест, тонна</t>
  </si>
  <si>
    <t>Ет және құс еті, тағамдық қосымша ет өнімдері (ірі қара мал және құс еттерінің барлық түрлері бойынша өлі салмағымен берілген мәліметтер), тонна</t>
  </si>
  <si>
    <t>құс еті, тағамдық қосымша ет өнімдері (ірі қара мал және құс еттерінің барлық түрлері бойынша өлі салмағымен берілген мәліметтер), тонна</t>
  </si>
  <si>
    <t>Ірі қара малдың, қойдың, ешкінің, шошқаның майлары, тонна</t>
  </si>
  <si>
    <t>Өзге де тұздалған, тұздық судағы, кептірілген немесе ысталған ет және етті тағамдық қосымша өнімдер (шошқа етінен, ірі қара мал етінен басқасы); еттен немесе етті қосымша өнімдерден жасалған тағамдық ұн және ұнтақ, тонна</t>
  </si>
  <si>
    <t>Еттен, етті қосымша өнімдерден немесе жануарлар қанынан жасалған өзге де дайын және консервіленген өнімдер, еттен және етті қосымша өнімдерден жасалған жартылай фабрикаттардан басқа, тонна</t>
  </si>
  <si>
    <t>шұжықтар және осыған ұқсас еттен, етті қосымша өнімдерден немесе жануарлар қанынан жасалған өнімдер, тонна</t>
  </si>
  <si>
    <t>Өңделген және консервіленген балық, тонна</t>
  </si>
  <si>
    <t>Жеміс және көкөніс шырындары, тонна</t>
  </si>
  <si>
    <t>Өңделген және консервіленген көкөністер, картоптан басқа; көкөністерден және саңырауқұлақтардан жасалған дайын тамақ өнімдері, тонна</t>
  </si>
  <si>
    <t>Өңделген және консервіленген жемістер мен жаңғақтар, тонна</t>
  </si>
  <si>
    <t>Өсімдік майы, тонна</t>
  </si>
  <si>
    <t>күнбағыс майы, тонна</t>
  </si>
  <si>
    <t>Маргарин және ұқсас өнімдер, тонна</t>
  </si>
  <si>
    <t>Сүт өнімдері (жаңа қайнатылған сүт есебінсіз), тонна</t>
  </si>
  <si>
    <t>өңделген сұйық сүт және кілегей, тонна</t>
  </si>
  <si>
    <t>қатты түрдегі сүт, тонна</t>
  </si>
  <si>
    <t>сары май, тонна</t>
  </si>
  <si>
    <t>ірімшік және сүзбе, тонна</t>
  </si>
  <si>
    <t>қант немесе басқа да тәттілендіргіш заттар қосылған немесе қосылмаған, қатты емес пішіндегі қойылтылған сүт және кілегей, тонна</t>
  </si>
  <si>
    <t>өзге де ұйытылған немесе ашытылған йогурт, сүт және кілегей, тонна</t>
  </si>
  <si>
    <t>Балмұздақ және тағамдық мұз (шәрбатты, мәмпәсиді қоса алғанда), балмұздақ дайындауға арналған қоспалар мен негіздерден басқа, тонна</t>
  </si>
  <si>
    <t>Ұн, тонна</t>
  </si>
  <si>
    <t>Жарма күрішті қосқанда, тонна</t>
  </si>
  <si>
    <t>жартылай ақталған немесе толық ақталған немесе тазартылған немесе уатылған күріш, тонна</t>
  </si>
  <si>
    <t>Нан-тоқаш және кондитерлік өнімдер, тонна</t>
  </si>
  <si>
    <t>нан; торттар және кондитерлік өнімдер; тәттілендіргіш заттар қосылған өзге де нан-тоқаш өнімдері, тонна</t>
  </si>
  <si>
    <t>кепкен нан және печенье; ұзақ уақыт сақтауға арналған кондитерлік өнімдер және тәтті тоқаштар, тонна</t>
  </si>
  <si>
    <t>Макарондар, кеспелер, кускус және ұннан жасалған ұқсас өнімдер, тонна</t>
  </si>
  <si>
    <t>Қант, тонна</t>
  </si>
  <si>
    <t>Шоколад, шоколад пен қанттан жасалған кондитерлік өнімдер, тонна</t>
  </si>
  <si>
    <t>Кофе және шай, тонна</t>
  </si>
  <si>
    <t>Сірке суы, тұздықтар, аралас дәмқосарлар, қыша ұны және ұнтағы; дайын қыша, тонна</t>
  </si>
  <si>
    <t>Тағамдық тұз, тонна</t>
  </si>
  <si>
    <t>Наубайханалық ашытқылар; белсенді ашытқылар, тонна</t>
  </si>
  <si>
    <t>Арақ және арақ-ликер өнімдері, мың литр</t>
  </si>
  <si>
    <t>Тазартылған жүзім шарабынан немесе жүзім сығындысынан жасалған спирт, мың литр</t>
  </si>
  <si>
    <t>коньяк және коньяк сусындары, мың литр</t>
  </si>
  <si>
    <t>Шарап-барлығы (жүзім сидрасы және сусласының есебінсіз), мың литр</t>
  </si>
  <si>
    <t>табиғи көпіршікті шарап, мың литр</t>
  </si>
  <si>
    <t>шампан, мың литр</t>
  </si>
  <si>
    <t>көпіршікті шараптан басқа, табиғи жүзім шарабы, мың литр</t>
  </si>
  <si>
    <t>ферменттелген сусындар (алма сидрі, алмұрт сидрі, бал сусыны); құрамында алкоголь бар аралас сусындар (сидрсыз), мың литр</t>
  </si>
  <si>
    <t>вермут және өзге де табиғи хош иістендірілген жүзім шараптары, мың литр</t>
  </si>
  <si>
    <t>Сыра, сыра қайнатудың шөгінділері мен қалдықтарынан басқа, мың литр</t>
  </si>
  <si>
    <t>Уыт, тонна</t>
  </si>
  <si>
    <t>Минералды сулар және алкогольсіз сусындар, мың литр</t>
  </si>
  <si>
    <t>Cигареттер мен папиростар, млн. дана</t>
  </si>
  <si>
    <t>Кардо және тарақпен түтілген мақта, тонна</t>
  </si>
  <si>
    <t>Иірімжіп және тігін, мақта-мата жіптері, тонна</t>
  </si>
  <si>
    <t>Кардо түтілген және тарақпен түтілген жүннен немесе жануарлардың қылшықты қылдарынан немесе жылқы қылынан жасалған маталар, мың шаршы метр</t>
  </si>
  <si>
    <t>Мақта-маталы маталар, мың шаршы метр</t>
  </si>
  <si>
    <t>Тоқу тәсілімен өндірілген жасанды үлбір, мың теңге</t>
  </si>
  <si>
    <t>Көрпелер (электрлі көрпелерден басқа) және жол жамылғылары, мың дана</t>
  </si>
  <si>
    <t>Кілемдер және кілем бұйымдары, мың шаршы метр</t>
  </si>
  <si>
    <t>Сырт киім, мың дана</t>
  </si>
  <si>
    <t>машинамен немесе қолмен тоқылған трикотаж сырт киімдер, мың дана</t>
  </si>
  <si>
    <t>Ішкі киім, мың дана</t>
  </si>
  <si>
    <t>Емшектегі балаларға арналған киімдер мен киім аксессуарлары, мың теңге</t>
  </si>
  <si>
    <t>Спортқа, шаңғы тебуге және суға түсуге арналған және өзге де костюмдер, мың дана</t>
  </si>
  <si>
    <t>Машинамен немесе қолмен тоқылған, трикотаж, колготтар, рейтузалар, шұлықтар, ұйықтар және өзге де шұлық бұйымдар, мың теңге</t>
  </si>
  <si>
    <t>Машинамен немесе қолмен тоқылған трикотаж свитерлер, жемпірлер, пуловерлер, кардигандар, жилеттер мен ұқсас бұйымдар, мың дана</t>
  </si>
  <si>
    <t>Аяқ киім, спорттық, қорғаныштық және ортопедиялық аяқ киімнен басқа, мың жұп</t>
  </si>
  <si>
    <t>Бойлай тілінген немесе жарылған, бөліктерге бөлінген немесе кесілген, қалыңдығы 6 мм-ден жоғары ағаш материалдары; сіңдірілмеген, темір жол немесе трамвай ағаш шпалдары, мың текше метр</t>
  </si>
  <si>
    <t>Сүректен және өзге де ағаш материалдарынан жасалған ағаш-талшықты тақталар, мың шаршы метр</t>
  </si>
  <si>
    <t>Шпон; желімделген фанера тақталары және сығымдалған сүрек, мың теңге</t>
  </si>
  <si>
    <t>Ағаш құрылыс конструкциялары және ағаш бұйымдары (құрама конструкциялардан басқа), мың теңге</t>
  </si>
  <si>
    <t>басқа топтамаларға енгізілмеген ағаш құрылыс конструкциялары мен ағаш бұйымдары, тонна</t>
  </si>
  <si>
    <t>Ағаш құрама құрылыс конструкциялары, тонна</t>
  </si>
  <si>
    <t>Гигиеналық немесе косметикалық майлықтар, сүлгілер немесе дастархандар дайындауға арналған қағаз, целлюлоза мақта және  целлюлоза талшықтарынан жасалған мата, тонна</t>
  </si>
  <si>
    <t>Қағаз массасынан, қағаздан, целлюлоза мақтасынан немесе целлюлоза талшықты төсемнен жасалған әжетхана қағазы, бет орамалдары, гигиеналық немесе косметикалық майлықтар мен сүлгілер, ас үйлік дастарқандар мен майлықтар, тонна</t>
  </si>
  <si>
    <t>Әжетхана қағазы, тонна</t>
  </si>
  <si>
    <t>Санитарлық-гигиеналық сүлгілер мен тампондар, балаларға арналған жөргектер мен жаялықтар және ұқсас санитарлық-гигиеналық бұйымдар, қағаз массасынан, қағаздан, целлюлоза мақтасынан немесе  целлюлоза талшықтарынан жасалған матадан дайындалған бұйымдар мен иім аксессуарлары</t>
  </si>
  <si>
    <t>Дәптерлер, тонна</t>
  </si>
  <si>
    <t>Тас көмірден, лигниттен немесе шымтезектен алынған кокс және жартылай кокс; ретортты көмір, тонна</t>
  </si>
  <si>
    <t>Мотор отыны (бензин, соның ішінде авиациялық), тонна</t>
  </si>
  <si>
    <t>Құрамында 0,013 г/л аспайтын қорғасыны бар, TEL немесе TML қоспалары жоқ, ұшқынмен тұтанатын қозғалтқыштарға арналған моторлық бензин (айдау температурасы - 30-220 Цельсий градусы), тонна</t>
  </si>
  <si>
    <t>Басқа топтамаларға енгізілмеген, мұнайды айдаудың өзге де жеңіл өнімдері, жеңіл мұнай дистиллятары, тонна</t>
  </si>
  <si>
    <t>Керосин, тонна</t>
  </si>
  <si>
    <t>Газойльдер (дизельдік отын), тонна</t>
  </si>
  <si>
    <t>Басқа топтамаларға енгізілмеген, мұнайды айдаудың өзге де орташа өнімдері, орташа мұнай дистиллятары, тонна</t>
  </si>
  <si>
    <t>Басқа топтамаларға енгізілмеген мұнай отыны (мазут), тонна</t>
  </si>
  <si>
    <t>Басқа топтамаларға енгізілмеген ауыр мұнай дистиллятары, тонна</t>
  </si>
  <si>
    <t>Мұнай газдары және өзге де газ тәрізді көмірсутектер, табиғи газдан басқа, тонна</t>
  </si>
  <si>
    <t>сұйытылған пропан және бутан, тонна</t>
  </si>
  <si>
    <t>тазартылған газдар, этиленді, пропиленді, бутиленді, бутадиенді қоса және өзге де мұнай газдары, мың. тенге</t>
  </si>
  <si>
    <t>Мұнай коксы, мұнай битумы және мұнайды немесе мұнай өнімдерін өңдеуден алынған өзге де қалдықтар, тонна</t>
  </si>
  <si>
    <t>Хром оксидтері мен гидроксидтері (хром үшоксидінен басқа), тонна</t>
  </si>
  <si>
    <t>Фосфор, тонна</t>
  </si>
  <si>
    <t>Күкірт қышқылы, тонна</t>
  </si>
  <si>
    <t>Сульфидтер, сульфиттер, сульфаттар, тонна</t>
  </si>
  <si>
    <t>Белгілі немесе белгісіз химиялық құрамдағы карбидтер, тонна</t>
  </si>
  <si>
    <t>Минералды немесе химиялық азотты тыңайтқыштар, тонна</t>
  </si>
  <si>
    <t>Минералды немесе химиялық фосфорлы тыңайтқыштар, тонна</t>
  </si>
  <si>
    <t>Бастапқы пішіндегі этилен полимерлері, тонна</t>
  </si>
  <si>
    <t>Бастапқы пішіндегі стирол полимерлері, тонна</t>
  </si>
  <si>
    <t>Бастапқы пішіндегі өзге де аминшайырлар, фенолды шайырлар және полиуретандар, тонна</t>
  </si>
  <si>
    <t>Полимерлер негізіндегі бояулар мен лактар, тонна</t>
  </si>
  <si>
    <t>Бояулар мен лактар және олармен байланысты өзге де өнімдер; суретшілерге арналған бояулар және баспаханалық бояулар, тонна</t>
  </si>
  <si>
    <t>қасбеттердің үстіңгі беттерін, ғимараттардың ішкі қабырғаларын, едендерді, төбелерді және т.б. дайындауға арналған отқа төзімсіз құрамдар, тонна</t>
  </si>
  <si>
    <t>Сабын және сабын ретінде пайдалануға арналған беттік-белсенді органикалық заттар және препараттар; сабынмен және жуу құралдарымен сіңдірілген немесе қапталған қағаз, мақталы толтырмалар, киіз, фетр және тоқылмаған материалдар, тонна</t>
  </si>
  <si>
    <t>Тазалағыш пасталар, тазалағыш ұнтақтар және өзге де құралдар, тонна</t>
  </si>
  <si>
    <t>Парфюмерия және косметикалық құралдар, тонна</t>
  </si>
  <si>
    <t>шашқа арналған сусабындар, лактар, шашты бұйралауға немесе сәндеуге арналған препараттар, тонна</t>
  </si>
  <si>
    <t>тіс протездеріне арналған бекітетін ұнтақтарды қоса, ауыз қуысы мен тіс тазарту құралдары, тонна</t>
  </si>
  <si>
    <t>Тіс пасталары және тіс тазалауға арналған ұнтақтар, тонна</t>
  </si>
  <si>
    <t>қырынуға арналған құралдар; дезодоранттар және терге қарсы құралдар; ванна қабылдауға арналған құрамдар; басқа топтамаларға енгізілмеген, өзге де парфюмериялық, косметикалық және сәндену құралдары, тонна</t>
  </si>
  <si>
    <t>Желімдер және желатиндер және желатиндердің туындылары, альбуминдерді қоса, тонна</t>
  </si>
  <si>
    <t>Майлайтын материалдар; жапсырмалар, антифриздер, тонна</t>
  </si>
  <si>
    <t>Цементтерге, құрылыс ерітінділеріне немесе бетондарға арналған қосымшалар, тонна</t>
  </si>
  <si>
    <t>Провитаминдер, витаминдер және олардың туындылары, тонна</t>
  </si>
  <si>
    <t>Антибиотиктер, кг</t>
  </si>
  <si>
    <t>Пневматикалық резеңке жаңа шиналар, дана</t>
  </si>
  <si>
    <t>Автобустар немесе жүк автомобильдеріне, авиацияға арналған пневматикалық резеңке жаңа шиналар, дана</t>
  </si>
  <si>
    <t>Ауылшаруашылығы машиналарына арналған шиналар, өзге де жаңа пневматикалық резеңке шиналар, дана</t>
  </si>
  <si>
    <t>Резеңке камералар, көлемді немесе жастықшалы шиналар, ауыспалы протекторлар және шеңберлі ленталар, дана</t>
  </si>
  <si>
    <t>Пневматикалық қалпына келтірілген резеңке шиналар, дана</t>
  </si>
  <si>
    <t>Резеңке (эбониттен басқа) құбырлар, түтіктер, жеңдер мен шлангілер, тонна</t>
  </si>
  <si>
    <t>Резеңкеден жасалған конвейерлік (транспортерлік) ленталар және жетекті белдіктер, тонна</t>
  </si>
  <si>
    <t>Пластмасса құбырлар, түтіктер, жеңдер мен шлангілер және олардың фитингтері, тонна</t>
  </si>
  <si>
    <t>Этилен полимерлерінен жасалған қатты құбырлар, түтіктер, жеңдер мен шлангілер, тонна</t>
  </si>
  <si>
    <t>Орамдарда немесе тақталар түріндегі, пластмассалардан жасалған, еденге, қабырғаларға және төбеге арналған жабындар, мың шаршы метр</t>
  </si>
  <si>
    <t>Пластмассалардан жасалған есіктер, терезелер, есік қораптары және терезе рамалары, есік босағалары, терезе қақпақтары, жалюзилер және ұқсас бұйымдар мен олардың бөліктері, тонна</t>
  </si>
  <si>
    <t>Линолеум және винил, линолеум және т.б. түріндегі иілімді еден жабындары, мың шаршы метр</t>
  </si>
  <si>
    <t>Пластмассалардан жасалған тұр-мыстық асханалық, ас үйлік, дәрет-ханалық және өзге де заттар, тонна</t>
  </si>
  <si>
    <t>Табақты шыны, мың теңге</t>
  </si>
  <si>
    <t>Шыныдан жасалған көпқабатты оқшаулайтын бұйымдар; шыны айналар, тонна</t>
  </si>
  <si>
    <t>Іші қуыс шыны, мың дана</t>
  </si>
  <si>
    <t>Шыныдан жасалған бөтелкелер, банкілер, флакондар және өзге де ыдыстар, ампулалардан басқа; шыныдан жасалған тығындар, қақпақтар және өзге де тығындайтын құралдар, мың дана</t>
  </si>
  <si>
    <t>Шыныдан жасалған консервілеуге арналған банкілер, тығындар, қақпақтар және ұқсас бұйымдар, мың дана</t>
  </si>
  <si>
    <t>Шыны талшығы, тонна</t>
  </si>
  <si>
    <t>Отқа төзімді бұйымдар, тонна</t>
  </si>
  <si>
    <t>Отқа төзімді қыш кірпіштер, блоктар, тақтайшалар және осыған ұқсас отқа төзімді құрылыстық қыш материалдар, кремнеземдік тасты ұннан немесе диатомитті топырақтан жасалған материалдардан басқа, тонна</t>
  </si>
  <si>
    <t>Құрамында балшық-топырақтың (Al2O3), кремнеземнің (SiO2), олардың қоспасының немесе қосылысының 50 салм.% артық, отқа төзімді кірпіштер, блоктар, тақтайшалар және осыған ұқсас қыш бұйымдар, тонна</t>
  </si>
  <si>
    <t>Отқа төзімді кірпіштер, блоктар, тақтайшалар және өзге де осыған ұқсас қыш бұйымдар, тонна</t>
  </si>
  <si>
    <t>Отқа төзімді цементтер, құрылыс ерітінділері, бетондар және басқа топтамаларға енгізілмеген ұқсас құрамдар, тонна</t>
  </si>
  <si>
    <t>Қыш тақтайшалар мен тақталар, шаршы метр</t>
  </si>
  <si>
    <t>Күйдірілген саздан жасалған кірпіштер, тақтайшалар және құрылыс бұйымдары, мың теңге</t>
  </si>
  <si>
    <t>Электр машиналарға, құрылғыларға және жабдықтарға арналған қыш электр оқшаулатқыштары және оқшаулаушы арматура, тонна</t>
  </si>
  <si>
    <t>Портландцемент (ақтан басқа), тонна</t>
  </si>
  <si>
    <t>Сөндірілген, сөндірілмеген және гидравликалық әк, тонна</t>
  </si>
  <si>
    <t>Ғаныш, тонна</t>
  </si>
  <si>
    <t>Бетоннан жасалған құрылыстық мақсаттағы бұйымдар, тонна</t>
  </si>
  <si>
    <t>Цементтен, бетоннан немесе жасанды тастан жасалған тақтайшалар, тақталар, кірпіштер және ұқсас бұйымдар, тонна</t>
  </si>
  <si>
    <t>Ғаныштан жасалған құрылыстық мақсаттағы бұйымдар, мың шаршы метр</t>
  </si>
  <si>
    <t>Ғанышкартон, мың шаршы метр</t>
  </si>
  <si>
    <t>Тауарлық бетон, мың тонна</t>
  </si>
  <si>
    <t>Құрылыс ерітінділері, тонна</t>
  </si>
  <si>
    <t>Ескерткіштерге, әрлеуге және құрылысқа арналған өңделген тас, тонна</t>
  </si>
  <si>
    <t>Табиғи тастан жасалған төсемтас, жиектастар және төсеуге арналған тақталар (тақта тастан басқа), тонна</t>
  </si>
  <si>
    <t>Асфальттан немесе ұқсас материалдардан жасалған төбе жабатын немесе қаптама бұйымдар, орамдарда, мың шаршы метр</t>
  </si>
  <si>
    <t>Блоктарда, табақтарда немесе орамдардағы қож мақта, минералды силикат мақта және ұқсас минералды мақталар (олардың қоспаларын қоса), тонна</t>
  </si>
  <si>
    <t>Басқа топтамаларға енгізілмеген, жылуды оқшаулайтын, дыбысты оқшаулайтын немесе дыбысты бәсеңдететін минералды материалдардан жасалған қоспалар мен бұйымдар, тонна</t>
  </si>
  <si>
    <t>Бұйымдардағы, қалыптардағы немесе өзге де бастапқы пішіндегі құйма немесе айналы қолданбалы шойын, тонна</t>
  </si>
  <si>
    <t>Ферроқорытпалар, тонна</t>
  </si>
  <si>
    <t>Ферромарганец, тонна</t>
  </si>
  <si>
    <t>Феррохром, тонна</t>
  </si>
  <si>
    <t>Ферросилиций, тонна</t>
  </si>
  <si>
    <t>Ферросиликохром, тонна</t>
  </si>
  <si>
    <t>Жазық илек, мың тонна</t>
  </si>
  <si>
    <t>Ыстықтай илектелген өзектер мен шыбықтар; тоттанбайтын болаттан жасалған, ыстықтай илектелген, ыстықтай созылған немесе ыстықтай сығымдалған, бірақ одан әрі өңделмеген ашық профильдер, тонна</t>
  </si>
  <si>
    <t>Болаттан жасалған дәнекерлеу профильдері және шпунтты конструкциялар және теміржолдарға арналған қара металдардан жасалған бұйымдар, тонна</t>
  </si>
  <si>
    <t>Болаттан жасалған түрлі диаметрдегі құбырлар, іші қуыс жіксіз профильдер, тонна</t>
  </si>
  <si>
    <t>Құбырларға арналған құйылмаған болат фитингтер, тонна</t>
  </si>
  <si>
    <t>Суықтай илектелген, ені 600 мм кем жазық илек (жабылмаған болат илек және жалатылған, гальваникалық немесе өзге де жабыны бар жазық илек), тонна</t>
  </si>
  <si>
    <t>Болаттан жасалған, суықтай пішіндеумен немесе июмен алынған профильдер мен бұрыштар және легірленбеген (көміртекті) болаттан жасалған қырланған табақтар, тонна</t>
  </si>
  <si>
    <t>Үлкен және кіші диаметрлі құбырлар; құйма шойыннан жасалған іші қуыс профильдер, тонна</t>
  </si>
  <si>
    <t>Құйма шойыннан құйылған құбырлар және құбырлар фитингтері, тонна</t>
  </si>
  <si>
    <t>Суықтай созу жолымен алынған сым, тонна</t>
  </si>
  <si>
    <t>Өңделмеген алюминий; алюминий оксиді, тонна</t>
  </si>
  <si>
    <t>Өңделмеген қорғасын, тонна</t>
  </si>
  <si>
    <t>Өңделмеген мырыш, тонна</t>
  </si>
  <si>
    <t>Өңделмеген тазартылмаған мыс және мыс қорытпалары; мыс негізіндегі лигатуралар, тонна</t>
  </si>
  <si>
    <t>Мыс пен мыс қорытпаларынан жасалған жартылай фабрикаттар, тонна</t>
  </si>
  <si>
    <t>Мыс сым, тонна</t>
  </si>
  <si>
    <t>Бетоннан жасалған құрама құрылыс конструкциялары және құрама құрылыс металл конструкциялары, тонна</t>
  </si>
  <si>
    <t>Бетоннан жасалған құрама құрылыс конструкциялары, тонна</t>
  </si>
  <si>
    <t>Құрама құрылыс металл конструкциялары, тонна</t>
  </si>
  <si>
    <t>Металл конструкциялар және олардың бөліктері, тонна</t>
  </si>
  <si>
    <t>Қара металдан немесе алюминийден жасалған өзге де конструкциялар, конструкциялардың бөліктері, тақталар, шыбықтар, бұрыштар, профильдер мен ұқсас бұйымдар, тонна</t>
  </si>
  <si>
    <t>Қара металдан жасалған, электрлік қыздырусыз орталықтан жылыту радиаторлары, тонна</t>
  </si>
  <si>
    <t>Ыстық су немесе төмен қысымды бу өндіруге арналған орталықтан жылыту қазандары, дана</t>
  </si>
  <si>
    <t>Қаптамасы немесе флюстық материалдан жасалған өзекшесі бар сымдар, шыбықтар, құбырлар, пластиналар, электродтар, тонна</t>
  </si>
  <si>
    <t>Электр доғалы дәнекерлеу үшін пайдаланылатын, бағалы емес металдан жасалған қаптамасы бар электродтар, тонна</t>
  </si>
  <si>
    <t>Қара металдан, мыстан немесе алюминийден жасалған раковиналар, жуғыштар, ванналар және өзге де санитарлық-техникалық бұйымдар және олардың  бөлшектері, мың теңге</t>
  </si>
  <si>
    <t>Қара металдардан жасалған ванналар, мың дана</t>
  </si>
  <si>
    <t>Сұйықтықты айдауға арналған орталықтан тепкіш сорғылар; өзге де сорғылар, дана</t>
  </si>
  <si>
    <t>Раковиналарға, жуғыштарға, бидеге, унитаздарға, ванналарға арналған шүмектер, шұралар, клапандар және ұқсас арматура; орталықтан жылыту радиаторларына арналған шұралар, тонна</t>
  </si>
  <si>
    <t>Шарикті немесе аунақшалы мойынтіректер, тонна</t>
  </si>
  <si>
    <t>Шахта үстіне орналастырылатын шахталық көтергіш құрылғыларының шығырлары; жер асты жұмыстарына арналған арнайы шығырлар; өзге де шығырлар және кабестандар, дана</t>
  </si>
  <si>
    <t>Деррик-крандар; көтергіш крандар; жылжымалы көтергіш фермалар, тіреу транспортерлері және көтергіш краны бар автомобиль-шеберханалар, дана</t>
  </si>
  <si>
    <t>Көпірлі (жылжымайтын тіректегі крандардан басқа), төрт тағанды, порталды крандар, пневмодоңғалақты жүрістегі жылжымалы көтергіш фермалар және қайтатиегіш крандар (порталды тиеуіштер), дана</t>
  </si>
  <si>
    <t>Жылу алмастырғыш құрылғылар; тоңазытқыш жабдықтары және ауаны баптауға арналған жабдықтар, дана</t>
  </si>
  <si>
    <t>Өрт сөндіргіштер, дана</t>
  </si>
  <si>
    <t>Ауыл және орман шаруашылығына арналған тракторлар және шынжыр табанды тракторлар, дана</t>
  </si>
  <si>
    <t>Соқалар және делегейлі тырмалар, дана</t>
  </si>
  <si>
    <t>Өздігінен жүретін бульдозерлер, әмбебаптарды қоса алғанда, дана</t>
  </si>
  <si>
    <t>Өздігінен жүретін біршөмішті механикалық экскаваторлар және толық айналмайтын шөмішті тиегіштер; кен өндіру өнеркәсібіне арналған өзге де машиналар, дана</t>
  </si>
  <si>
    <t>Өздігінен жүретін біршөмішті механикалық экскаваторлар және толық алмайтын шөмішті тиегіштер, дана</t>
  </si>
  <si>
    <t>Тұрмыстық тоңазытқыштар мен мұздатқыштар, дана</t>
  </si>
  <si>
    <t>Кір жуу орындарына арналған кір жуғыш машиналар; құрғақ тазалауға арналған машиналар; сыйымдылығы 10 кг асатын кептіру машиналары, дана</t>
  </si>
  <si>
    <t>Кір жуғыш машиналар және киім құрғатуға арналған тұрмыстық машиналар, дана</t>
  </si>
  <si>
    <t>Тұрмыстық желдеткіштер және сорғыш немесе рецеркуляциялық шкафтар, дана</t>
  </si>
  <si>
    <t>Электр қозғалтқышы қоса салынған тұрмыстық электромеханикалық құралдар, дана</t>
  </si>
  <si>
    <t>Тұрмыстық шаңсорғыштар, дана</t>
  </si>
  <si>
    <t>Миксерлер, тамақ өнімдерін ұсақтағыштар және шырынсыққыштар, дана</t>
  </si>
  <si>
    <t>Сұйық толтырылған радиаторлар, электр конвекторлар және электр жылу желдеткіштер, дана</t>
  </si>
  <si>
    <t>Электронды-есептеу техникасы, оның бөліктері мен керек-жарақтары, дана</t>
  </si>
  <si>
    <t>Бір корпуста, кем дегенде, орталық процессор мен енгізу мен шығару құрылғысы болатын, құрастырылған немесе жеке блоктарда орналастырылған сандық есептеуіш машиналар, дана</t>
  </si>
  <si>
    <t>Піспекті қозғалтқыштарды қосуға арналған қорғасын-қышқылды электр аккумуляторлар, дана</t>
  </si>
  <si>
    <t>Піспекті қозғалтқыштарды қосуға арналған қорғасын-қышқылды аккумуляторлардан басқа қорғасын-қышқылды электр аккумуляторлар, дана</t>
  </si>
  <si>
    <t>Никель-кадмийлі, никель-гидридті, литий-ионды, литий-полимерлі, никель-темірлі және өзге де электр аккумуляторлар, дана</t>
  </si>
  <si>
    <t>Тасымалданатын радиоқабылдағыштар, дана</t>
  </si>
  <si>
    <t>Радиотаратушы қабылдағыштармен немесе дыбыс немесе бейнені жазу немесе ойнату аппаратурасымен біріктірілген немесе біріктірілмеген теледидар қабылдағыштары, дана</t>
  </si>
  <si>
    <t>Жазу бейнекамералары және өзге де бейне жазатын немесе бейне жаңғыртатын аппаратура және сандық камералар, дана</t>
  </si>
  <si>
    <t>Медициналық және стоматологиялық құралдар мен керек-жарақтар және терапевтік аспаптар мен құралдар; ортопедиялық протездер мен керек-жарақтар, мың теңге</t>
  </si>
  <si>
    <t>Медицинада, хирургияда, стоматологияда немесе ветеринарияда қолданылатын шприцтер, мың  дана</t>
  </si>
  <si>
    <t>Сұйықтықтардың шығынын немесе деңгейін өлшеуге арналған электронды аспаптар, дана</t>
  </si>
  <si>
    <t>Газды, сұйықтықты немесе электр энергиясын өндіруін немесе тұтынуын есептеуіштер, дана</t>
  </si>
  <si>
    <t>Сұйықтық есептеуіштер (калибрлейтіндерді қоса), дана</t>
  </si>
  <si>
    <t>Электр энергиясын есептеуіштер (калибрлейтіндерді қоса), дана</t>
  </si>
  <si>
    <t>Сағаттар, сағат механизмдері мен сағат бөліктерінен басқа, дана</t>
  </si>
  <si>
    <t>Жеңіл жолаушылар автомобильдері, дана</t>
  </si>
  <si>
    <t>Он немесе одан көп адамды тасымалдауға арналған автомобильдер, дана</t>
  </si>
  <si>
    <t>Жүк автомобильдері, дана</t>
  </si>
  <si>
    <t>Арнайы және мамандандырылған автомобильдер, дана</t>
  </si>
  <si>
    <t>Жолсыз жағдайларда пайдалануға арналған жүкті өзі түсіретін автомобильдер, дана</t>
  </si>
  <si>
    <t>Тіркемелер және жартылай тіркемелер; контейнерлер, дана</t>
  </si>
  <si>
    <t>Тұруға және туризмге арналған тіркемелер және жартылай тіркемелер, дана</t>
  </si>
  <si>
    <t>Өзге де тіркемелер және жартылай тіркемелер, дана</t>
  </si>
  <si>
    <t>Өздігінен жүрмейтін жүк вагондары, дана</t>
  </si>
  <si>
    <t>Темір жол локомотивтерінің, моторлы трамвай вагондары мен жылжымалы құрамның бөліктері, бекіту заттары мен арматураны қоса алғанда; қозғалысты басқаруға арналған механикалық жабдықтар, млн. теңге</t>
  </si>
  <si>
    <t>Қаңқасы негізінен металл арнайы отыруға арналған жиһаз, дана</t>
  </si>
  <si>
    <t>Қаңқасы негізінен ағаш отыруға арналған жиһаз, дана</t>
  </si>
  <si>
    <t>Басқа топтамаларға енгізілмеген отыруға арналған жиһаз, дана</t>
  </si>
  <si>
    <t>Кеңселік ағаш жиһаз, дана</t>
  </si>
  <si>
    <t>Сауда кәсіпорындарына арналған ағаш жиһаз, дана</t>
  </si>
  <si>
    <t>Ас үй жиһазы, дана</t>
  </si>
  <si>
    <t>Асхана мен қонақ бөлмеге арналған ағаш жиһаз, дана</t>
  </si>
  <si>
    <t>Матрастар, дана</t>
  </si>
  <si>
    <t>Электр энергиясы, млн. кВт. сағ.</t>
  </si>
  <si>
    <t>Наименование продукции</t>
  </si>
  <si>
    <t>Уголь каменный и лигнит (уголь бурый), тыс.тонн</t>
  </si>
  <si>
    <t>Производство</t>
  </si>
  <si>
    <t>Реализация на внутреннем рынке</t>
  </si>
  <si>
    <t>уголь каменный, тыс.тонн</t>
  </si>
  <si>
    <t>лигнит (уголь бурый), тыс.тонн</t>
  </si>
  <si>
    <t>Торф, тонн</t>
  </si>
  <si>
    <t>Нефть сырая и нефтепродукты сырые, полученные из минералов битуминозных, тыс.тонн</t>
  </si>
  <si>
    <t>нефть сырая (природная смесь углеводородов), включая нефть, полученную из минералов битуминозных, тыс.тонн</t>
  </si>
  <si>
    <t>конденсат газовый, тыс.тонн</t>
  </si>
  <si>
    <t>Газ природный (естественный) в газообразном состоянии (товарный выпуск), млн.куб.м</t>
  </si>
  <si>
    <t>Газ нефтяной попутный, млн.куб.м</t>
  </si>
  <si>
    <t>Руды железные, тыс.тонн</t>
  </si>
  <si>
    <t>Руды и концентраты медные, тыс.тонн</t>
  </si>
  <si>
    <t>Руды и концентраты алюминиевые, тыс.тонн</t>
  </si>
  <si>
    <t>Руды и концентраты свинцовые, тыс.тонн</t>
  </si>
  <si>
    <t>Руды и концентраты цинковые, тыс.тонн</t>
  </si>
  <si>
    <t>Руды и концентраты хромовые, тыс.тонн</t>
  </si>
  <si>
    <t>Известняк и гипс, тонн</t>
  </si>
  <si>
    <t>Мел и доломит некальцинированный, тонн</t>
  </si>
  <si>
    <t>Пески природные , тонн</t>
  </si>
  <si>
    <t>Глины и каолин, тонн</t>
  </si>
  <si>
    <t>Cульфат и карбонат бария природные, концентраты баритовые, тонн</t>
  </si>
  <si>
    <t>Соль и хлорид натрия чистый,  вода морская; соль пищевая, тонн</t>
  </si>
  <si>
    <t>Оценка</t>
  </si>
  <si>
    <t>Асбест, тонн</t>
  </si>
  <si>
    <t>Мясо и мясо птицы, пищевые субпродукты (данные  производства приведены по мясу всех видов скота и птицы в убойном весе), тонн</t>
  </si>
  <si>
    <t>мясо птицы, пищевые субпродукты (данные  производства приведены по мясу всех видов скота и птицы в убойном весе), тонн</t>
  </si>
  <si>
    <t>Жиры скота  крупного рогатого, овец, коз, свиней, тонн</t>
  </si>
  <si>
    <t>Мясо и субпродукты мясные пищевые прочие, соленые, в рассоле, сушеные или копченые (исключая свинину, мясо крупного рогатого скота); мука пищевая и порошок из мяса или субпродуктов мясных, тонн</t>
  </si>
  <si>
    <t>Продукты готовые и консервированные из мяса, субпродуктов мясных или крови животных прочие, кроме полуфабрикатов готовых из мяса и субпродуктов мясных, тонн</t>
  </si>
  <si>
    <t>колбасы и изделия аналогичные из мяса, субпродуктов мясных или крови животных, тонн</t>
  </si>
  <si>
    <t>Рыба, ракообразные и моллюски переработанные и консервированные, тонн</t>
  </si>
  <si>
    <t>Соки фруктовые и овощные, тонн</t>
  </si>
  <si>
    <t>Овощи переработанные и консервированные, кроме картофеля; продукты пищевые готовые на основе овощей и грибов, тонн</t>
  </si>
  <si>
    <t>Плоды и орехи переработанные и консервированные, тонн</t>
  </si>
  <si>
    <t>Масла растительные, тонн</t>
  </si>
  <si>
    <t>масло подсолнечное, тонн</t>
  </si>
  <si>
    <t>Маргарин и продукты аналогичные, тонн</t>
  </si>
  <si>
    <t>Продукты молочные (без учета молока свежего), тонн</t>
  </si>
  <si>
    <t>молоко обработанное жидкое и сливки, тонн</t>
  </si>
  <si>
    <t>молоко в твердой форме, тонн</t>
  </si>
  <si>
    <t>масло сливочное, тонн</t>
  </si>
  <si>
    <t>сыр и творог, тонн</t>
  </si>
  <si>
    <t>молоко и сливки сгущенные и с добавками или без добавок сахара или других подслащивающих веществ, не в твердых формах, тонн</t>
  </si>
  <si>
    <t>йогурт, молоко и сливки ферментированные или сквашенные прочие, тонн</t>
  </si>
  <si>
    <t>Мороженое и лед пищевой (включая щербет, леденцы), кроме смесей и основ для приготовления мороженого, тонн</t>
  </si>
  <si>
    <t>Мука, тонн</t>
  </si>
  <si>
    <t>Крупы, включая рис, тонн</t>
  </si>
  <si>
    <t>рис полуобрушенный или полностью обрушенный или очищенный или расколотый, тонн</t>
  </si>
  <si>
    <t>Хлебобулочные и кондитерские изделия, тонн</t>
  </si>
  <si>
    <t>хлеб; торты и изделия кондитерские; изделия хлебобулочные прочие с добавками веществ подслащивающих, тонн</t>
  </si>
  <si>
    <t>сухари и печенье; изделия кондитерские и пирожные длительного хранения, тонн</t>
  </si>
  <si>
    <t>Макароны, лапша, кускус и изделия мучные аналогичные, тонн</t>
  </si>
  <si>
    <t>Сахар, тонн</t>
  </si>
  <si>
    <t>Шоколад, изделия кондитерские из шоколада и сахара, тонн</t>
  </si>
  <si>
    <t>Чай и кофе, тонн</t>
  </si>
  <si>
    <t>Уксус, соусы, приправы смешанные, мука и порошок горчичные; горчица готовая, тонн</t>
  </si>
  <si>
    <t>Соль пищевая, тонн</t>
  </si>
  <si>
    <t>Дрожжи пекарные; дрожжи активные, тонн</t>
  </si>
  <si>
    <t>Водка и ликеро-водочные изделия, тыс.литров</t>
  </si>
  <si>
    <t>Спирт из дистиллированного виноградного вина или выжимок винограда, тыс.литров</t>
  </si>
  <si>
    <t>коньяк и напитки коньячные, тыс.литров</t>
  </si>
  <si>
    <t>Вина-всего (без учета сидра и сусла виноградного), тыс.литров</t>
  </si>
  <si>
    <t>вино игристое натуральное, тыс.литров</t>
  </si>
  <si>
    <t>шампанское, тыс.литров</t>
  </si>
  <si>
    <t>вино виноградное натуральное, кроме вина игристого, тыс.литров</t>
  </si>
  <si>
    <t>напитки ферментированные (сидр яблочный, сидр грушевый, напиток медовый); напитки смешанные, содержащие алкоголь (без сидра), тыс.литров</t>
  </si>
  <si>
    <t>вермут и вина виноградные натуральные ароматизированные прочие, тыс.литров</t>
  </si>
  <si>
    <t>Пиво, кроме осадков и отходов пивоварения, тыс.литров</t>
  </si>
  <si>
    <t>Солод, тонн</t>
  </si>
  <si>
    <t>Воды минеральные и напитки безалкогольные, тыс.литров</t>
  </si>
  <si>
    <t>Cигареты и папиросы, млн. штук</t>
  </si>
  <si>
    <t>Хлопок, кардо- и гребнечесаный, тонн</t>
  </si>
  <si>
    <t>Пряжа и швейные нитки, хлопчатобумажные, тонн</t>
  </si>
  <si>
    <t>Ткани из шерсти кардочесаной и гребнечесаной или из волоса животных грубого или волоса конского, тыс.кв.м</t>
  </si>
  <si>
    <t>Ткани хлопчатобумажные, тыс.кв.м</t>
  </si>
  <si>
    <t>Мех искусственный, произведенный ткацким способом, тыс. тенге</t>
  </si>
  <si>
    <t>Одеяла (кроме одеял электрических) и пледы дорожные, тыс. штук</t>
  </si>
  <si>
    <t>Ковры и изделия ковровые, тыс.кв.м</t>
  </si>
  <si>
    <t>Одежда верхняя, тыс. штук</t>
  </si>
  <si>
    <t>одежда верхняя трикотажная машинного или ручного вязания, тыс. штук</t>
  </si>
  <si>
    <t>Белье нижнее,  штук</t>
  </si>
  <si>
    <t>Одежда и аксессуары одежды для грудных детей, тыс. тенге</t>
  </si>
  <si>
    <t>Костюмы спортивные, лыжные и купальные и одежда прочая, тыс. штук</t>
  </si>
  <si>
    <t>Колготы, рейтузы, чулки, носки и изделия чулочные прочие трикотажные, машинного или ручного вязания, тыс.тенге</t>
  </si>
  <si>
    <t>Свитеры, джемперы, пуловеры, кардиганы, жилеты и изделия аналогичные трикотажные машинного или ручного вязания, тыс.штук</t>
  </si>
  <si>
    <t>Обувь, кроме спортивной, защитной и ортопедической,  тыс.пар</t>
  </si>
  <si>
    <t>Лесоматериалы, продольно распиленные или расколотые, разрезанные на части или раскроенные, толщиной более 6 мм; шпалы деревянные железнодорожные или трамвайные, непропитанные, тыс.куб.м</t>
  </si>
  <si>
    <t>Плиты древесно-волокнистые из древесины и материалов одревесневших, прочих, тыс.кв.м</t>
  </si>
  <si>
    <t>Шпон; листы фанеры клееной и древесина прессованная , тыс.тенге</t>
  </si>
  <si>
    <t>Конструкции строительные деревянные и изделия столярные (кроме конструкций сборных), тыс.тенге</t>
  </si>
  <si>
    <t>конструкции строительные деревянные и изделия столярные, не включенные в другие группировки, тонн</t>
  </si>
  <si>
    <t>Конструкции строительные сборные деревянные, тонн</t>
  </si>
  <si>
    <t>Бумага для изготовления гигиенических или косметических салфеток, полотенец или скатертей, целлюлозная вата и полотно из целлюлозных волокон, тонн</t>
  </si>
  <si>
    <t>Бумага туалетная, платки носовые, салфетки и полотенца гигиенические или косметические, скатерти и салфетки столовые из массы бумажной, бумаги, ваты целлюлозной или полотна из волокна целлюлозного, тонн</t>
  </si>
  <si>
    <t>Бумага туалетная, тонн</t>
  </si>
  <si>
    <t>Санитарно-гигиенические полотенца и тампоны, детские подгузники и пеленки и аналогичные санитарно-гигиенические изделия, предметы и аксессуары одежды, из бумажной массы, бумаги, целлюлозной ваты или полотна из целлюлозных волокон, тонн</t>
  </si>
  <si>
    <t>Конверты, открытки-письма почтовые, открытки почтовые простые и карточки для корреспонденции из бумаги или картона; коробки, сумки, бумажники, книжки записные из бумаги или картона с принадлежностями канцелярскими бумажными, тонн</t>
  </si>
  <si>
    <t>Тетради, тонн</t>
  </si>
  <si>
    <t>Кокс и полукокс из угля каменного, лигнита или торфа; уголь ретортный, тонн</t>
  </si>
  <si>
    <t>Топливо моторное (бензин, в том числе авиационный), тонн</t>
  </si>
  <si>
    <t>Бензин моторный (температура перегонки - 30-220 градусов Цельсия) для двигателей с искровым зажиганием, с содержанием свинца не более 0,013 г/л, без добавок TEL или TML, тонн</t>
  </si>
  <si>
    <t>Продукты перегонки нефти легкие прочие, дистилляты нефтяные легкие, не включенные в другие группировки, тонн</t>
  </si>
  <si>
    <t>Керосин, тонн</t>
  </si>
  <si>
    <t>Газойли (топливо дизельное), тонн</t>
  </si>
  <si>
    <t>Продукты перегонки нефти средние прочие, дистилляты нефтяные средние, не включенные в другие группировки, тонн</t>
  </si>
  <si>
    <t>Топливо нефтяное (мазут), не включенное в другие группировки, тонн</t>
  </si>
  <si>
    <t>Дистилляты нефтяные тяжелые, не включенные в другие группировки, тонн</t>
  </si>
  <si>
    <t>Газы нефтяные и углеводороды газообразные прочие, кроме газа природного, тонн</t>
  </si>
  <si>
    <t>пропан и бутан сжиженные, тонн</t>
  </si>
  <si>
    <t>газы очищенные, включая этилен, пропилен, бутилен, бутадиен и газы нефтяные прочие, тыс.тенге</t>
  </si>
  <si>
    <t>Кокс нефтяной, битум нефтяной и остатки от переработки нефти или нефтепродуктов прочие, тонн</t>
  </si>
  <si>
    <t>Оксиды и гидроксиды хрома (кроме триоксида хрома), тонн</t>
  </si>
  <si>
    <t>Фосфор, тонн</t>
  </si>
  <si>
    <t>Кислота серная, тонн</t>
  </si>
  <si>
    <t>Сульфиды, сульфиты и сульфаты, тонн</t>
  </si>
  <si>
    <t>Карбиды определенного или неопределенного химического состава, тонн</t>
  </si>
  <si>
    <t>Удобрения азотные, минеральные или химические, тонн</t>
  </si>
  <si>
    <t>Удобрения фосфорные, минеральные или химические, тонн</t>
  </si>
  <si>
    <t>Полимеры этилена в первичных формах, тонн</t>
  </si>
  <si>
    <t>Полимеры стирола в первичных формах, тонн</t>
  </si>
  <si>
    <t>Аминосмолы прочие, смолы фенольные и полиуретаны в первичных формах, тонн</t>
  </si>
  <si>
    <t>Краски и лаки на основе полимеров, тонн</t>
  </si>
  <si>
    <t>Краски и лаки и связанные с ними продукты прочие; краска для художников и краска типографская, тонн</t>
  </si>
  <si>
    <t>составы неогнеупорные для подготовки поверхностей фасадов, внутренних стен зданий, полов, потолков т.п., тонн</t>
  </si>
  <si>
    <t>Мыло и вещества и препараты поверхностно-активные органические  для использования в качестве мыла; бумага, ватная набивка, войлок, фетр и материалы нетканые, пропитанные или покрытые мылом и моющими средствами, тонн</t>
  </si>
  <si>
    <t>Пасты  чистящие, порошки  и  средства чистящие прочие, тонн</t>
  </si>
  <si>
    <t>Парфюмерия и косметические средства, тонн</t>
  </si>
  <si>
    <t>шампуни, лаки для волос, препараты для завивки или укладки, тонн</t>
  </si>
  <si>
    <t>средства гигиены полости рта и зубов, включая порошки фиксирующие для зубных  протезов, тонн</t>
  </si>
  <si>
    <t>Пасты зубные и порошки для чистки зубов, тонн</t>
  </si>
  <si>
    <t>средства для бритья; дезодоранты и средства от пота; составы для принятия ванн; средства парфюмерные, косметические и туалетные прочие, не включенные в другие группировки, тонн</t>
  </si>
  <si>
    <t>Клей и желатины и производные желатинов, включая альбумины, тонн</t>
  </si>
  <si>
    <t>Материалы смазочные; присадки, антифризы, тонн</t>
  </si>
  <si>
    <t>Добавки для цементов, растворов строительных или бетонов, тонн</t>
  </si>
  <si>
    <t>Провитамины, витамины и их производные, тонн</t>
  </si>
  <si>
    <t>Антибиотики, кг</t>
  </si>
  <si>
    <t>Шины резиновые пневматические новые, штук</t>
  </si>
  <si>
    <t>Шины резиновые пневматические новые для автобусов или автомобилей грузовых, для авиации, штук</t>
  </si>
  <si>
    <t>Шины для сельскохозяйственных машин, прочие новые пневматические резиновые шины, штук</t>
  </si>
  <si>
    <t>Камеры резиновые, шины массивные или подушечные, протекторы сменные и ленты ободные, штук</t>
  </si>
  <si>
    <t>Шины резиновые пневматические восстановленные, штук</t>
  </si>
  <si>
    <t>Трубы, трубки, рукава и шланги из резины (кроме эбонита), тонн</t>
  </si>
  <si>
    <t>Ленты конвейерные (транспортерные) и ремни приводные из резины, тонн</t>
  </si>
  <si>
    <t>Трубы, трубки, рукава и шланги и их фитинги из пластмасс, тонн</t>
  </si>
  <si>
    <t>Трубы, трубки и шланги и их фитинги жесткие из полимеров этилена, тонн</t>
  </si>
  <si>
    <t>Покрытия для пола, стен и потолка из пластмасс, в рулонах или в форме плиток, тыс.кв.м</t>
  </si>
  <si>
    <t>Двери, окна, коробки для дверей и рамы оконные, пороги для дверей, ставни, жалюзи и изделия аналогичные и их части из пластмасс, тонн</t>
  </si>
  <si>
    <t>Линолеум и эластичные напольные покрытия типа винила, линолеума и т.д., тыс.кв.м</t>
  </si>
  <si>
    <t>Предметы домашнего обихода столовые, кухонные, туалетные и прочие из пластмасс, тонн</t>
  </si>
  <si>
    <t>Стекло листовое, тыс.тенге</t>
  </si>
  <si>
    <t>Изделия изолирующие многослойные из стекла; зеркала стеклянные, тонн</t>
  </si>
  <si>
    <t>Стекло полое, тыс.штук</t>
  </si>
  <si>
    <t>Бутылки, банки, флаконы и прочая тара из стекла, кроме ампул; пробки, крышки и средства укупорочные прочие из стекла, тыс. штук</t>
  </si>
  <si>
    <t>Банки для консервирования, пробки, крышки и изделия аналогичные из стекла, тыс. штук</t>
  </si>
  <si>
    <t>Стекловолокно, тонн</t>
  </si>
  <si>
    <t>Изделия огнеупорные, тонн</t>
  </si>
  <si>
    <t>Кирпичи керамические огнеупорные, блоки, плитки и материалы строительные керамические огнеупорные аналогичные, кроме материалов из муки каменной кремнеземистой или земель диатомитовых, тонн</t>
  </si>
  <si>
    <t>Кирпичи огнеупорные, блоки, плитки и изделия аналогичные керамические огнеупорные, содержащие более 50 мас.% глинозема (Al2O3), кремнезема (SiO2), их смеси или соединения, тонн</t>
  </si>
  <si>
    <t>Кирпичи огнеупорные, блоки, плитки и изделия аналогичные керамические огнеупорные прочие, тонн</t>
  </si>
  <si>
    <t>Цементы огнеупорные, растворы строительные, бетоны и составы аналогичные, не включенные в другие группировки, тонн</t>
  </si>
  <si>
    <t>Плитки и плиты керамические, кв.м.</t>
  </si>
  <si>
    <t>Кирпичи, плитки и изделия строительные из глины обожженной, тыс.тенге</t>
  </si>
  <si>
    <t>Изоляторы электрические  и арматура изолирующая керамические для машин, устройств и оборудования электрических, тонн</t>
  </si>
  <si>
    <t>Портландцемент (кроме белого), тонн</t>
  </si>
  <si>
    <t>Известь гашенная, негашеная и гидравлическая, тонн</t>
  </si>
  <si>
    <t>Гипс, тонн</t>
  </si>
  <si>
    <t>Изделия из бетона для строительных целей, тонн</t>
  </si>
  <si>
    <t>Плитки, плиты, кирпичи и изделия аналогичные из цемента, бетона или камня искусственного, тонн</t>
  </si>
  <si>
    <t>Изделия из гипса для строительных целей, тыс.кв.м</t>
  </si>
  <si>
    <t>Гипсокартон, тыс. кв.м</t>
  </si>
  <si>
    <t>Бетон товарный, тыс. тонн</t>
  </si>
  <si>
    <t>Растворы строительные, тонн</t>
  </si>
  <si>
    <t>Камень обработанный для памятников, отделки и строительства, тонн</t>
  </si>
  <si>
    <t>Брусчатка, камни бордюрные и плиты для мощения из камня природного (кроме сланца), тонн</t>
  </si>
  <si>
    <t>Изделия кровельные или облицовочные из асфальта или материалов аналогичных, в рулонах, тыс.кв.м</t>
  </si>
  <si>
    <t>Шлаковата, вата минеральная силикатная и ваты минеральные аналогичные (включая их смеси) в блоках, листах или рулонах, тонн</t>
  </si>
  <si>
    <t>Смеси и изделия из материалов минеральных теплоизоляционных, звукоизоляционных или звукопоглощающих, не включенных в другие группировки, тонн</t>
  </si>
  <si>
    <t>Чугун передельный, литейный или зеркальный в чушках, болванках или в виде форм первичных прочих, тонн</t>
  </si>
  <si>
    <t>Ферросплавы, тонн</t>
  </si>
  <si>
    <t>Ферромарганец, тонн</t>
  </si>
  <si>
    <t>Феррохром, тонн</t>
  </si>
  <si>
    <t>Ферросилиций, тонн</t>
  </si>
  <si>
    <t>Ферросиликохром, тонн</t>
  </si>
  <si>
    <t>Прокат плоский, тонн</t>
  </si>
  <si>
    <t>Стержни и прутки горячекатаные; профили открытые из стали нержавеющей, горячекатаные, горячепротянутые или горячепрессованные, но без дальнейшей обработки, тонн</t>
  </si>
  <si>
    <t>Профили сварные и конструкции шпунтовые из стали и изделия из черных металлов для железнодорожных путей, тонн</t>
  </si>
  <si>
    <t>Трубы разных диаметров, профили полые бесшовные из стали, тонн</t>
  </si>
  <si>
    <t>Фитинги для труб стальные, не литые, тонн</t>
  </si>
  <si>
    <t>Прокат плоский шириной менее 600 мм холоднокатаный (без покрытия, стальной и плакированный, с гальваническим или прочим покрытием), тонн</t>
  </si>
  <si>
    <t>Профили и уголки, полученные холодной штамповкой или гибкой из стали и листы ребристые из стали нелегированной (углеродистой), тонн</t>
  </si>
  <si>
    <t>Трубы большого и малого диаметров; профили пустотелые из чугуна литейного, тонн</t>
  </si>
  <si>
    <t>Трубы и фитинги литые для труб из чугуна литейного, тонн</t>
  </si>
  <si>
    <t>Проволока, полученная путем холодного вытягивания, тонн</t>
  </si>
  <si>
    <t>Алюминий необработанный; оксид алюминия , тонн</t>
  </si>
  <si>
    <t>Свинец необработанный, тонн</t>
  </si>
  <si>
    <t>Цинк необработанный, тонн</t>
  </si>
  <si>
    <t>Медь рафинированная и сплавы медные, необработанные; лигатуры на основе меди, тонн</t>
  </si>
  <si>
    <t>Полуфабрикаты из меди и сплавов медных, тонн</t>
  </si>
  <si>
    <t>Проволока медная, тонн</t>
  </si>
  <si>
    <t>Конструкции строительные сборные из бетона и металлоконструкции строительные сборные, тонн</t>
  </si>
  <si>
    <t>Конструкции строительные сборные из бетона, тонн</t>
  </si>
  <si>
    <t>Металлоконструкции строительные сборные, тонн</t>
  </si>
  <si>
    <t>Металлоконструкции и их части, тонн</t>
  </si>
  <si>
    <t>Конструкции прочие, части конструкций, плиты, прутки, уголки, профили и изделия аналогичные из металлов черных или алюминия, тонн</t>
  </si>
  <si>
    <t>Радиаторы для центрального отопления, без нагрева электрического, из металлов черных, тонн</t>
  </si>
  <si>
    <t>Котлы центрального отопления для  производства горячей воды или пара с низким давлением, штук</t>
  </si>
  <si>
    <t>Проволока, прутки, трубы, пластины, электроды с покрытием или с сердечником из материала флюсового, тонн</t>
  </si>
  <si>
    <t>Электроды с покрытием из металлов недрагоценных, используемые для сварки электродуговой, тонн</t>
  </si>
  <si>
    <t>Раковины, мойки, ванны, изделия санитарно-технические  прочие и их части из металлов черных, меди или алюминия, тыс.тенге</t>
  </si>
  <si>
    <t>Ванны из металлов черных,  тыс.штук</t>
  </si>
  <si>
    <t>Насосы центробежные для перекачки жидкостей; насосы прочие, штук</t>
  </si>
  <si>
    <t>Краны, вентили, клапаны для раковин, моек, биде, унитазов, ванн и арматура аналогичная; вентили для радиаторов центрального отопления, тонн</t>
  </si>
  <si>
    <t>Подшипники шариковые или роликовые, тонн</t>
  </si>
  <si>
    <t>Лебедки установок шахтных подъемных надшахтного размещения; лебедки специальные для работы под землей; лебедки прочие и кабестаны, штук</t>
  </si>
  <si>
    <t>Деррик-краны; краны подъемные; фермы подъемные подвижные, транспортеры стоечные и автомобили-мастерские с краном подъемным, штук</t>
  </si>
  <si>
    <t>Краны мостовые (кроме кранов на неподвижных опорах), козловые, портальные, фермы подъемные подвижные на пневмоколесном ходу и краны перегрузочные (погрузчики портальные), штук</t>
  </si>
  <si>
    <t>Устройства теплообменные; оборудование холодильное и оборудование для кондиционирования воздуха, штук</t>
  </si>
  <si>
    <t>Огнетушители, штук</t>
  </si>
  <si>
    <t>Тракторы для сельского и лесного хозяйства и тракторы гусеничные, штук</t>
  </si>
  <si>
    <t>Плуги и бороны дисковые, штук</t>
  </si>
  <si>
    <t>Бульдозеры, включая универсальные, самоходные, штук</t>
  </si>
  <si>
    <t>Экскаваторы одноковшовые механические самоходные и погрузчики ковшовые неполноворотные, машины самоходные для горнодобывающей промышленности прочие, штук</t>
  </si>
  <si>
    <t>Экскаваторы одноковшовые  механические самоходные и погрузчики ковшовые    неполноворотные, штук</t>
  </si>
  <si>
    <t>Холодильники и морозильники бытовые, штук</t>
  </si>
  <si>
    <t>Машины стиральные для прачечных; машины для сухой чистки; машины сушильные емкостью свыше 10 кг, штук</t>
  </si>
  <si>
    <t>Машины стиральные и машины для сушки одежды бытовые, штук</t>
  </si>
  <si>
    <t>Вентиляторы и шкафы вытяжные или рециркуляционные бытовые, штук</t>
  </si>
  <si>
    <t>Приборы электромеханические бытовые со встроенным электродвигателем, штук</t>
  </si>
  <si>
    <t>Пылесосы бытовые, штук</t>
  </si>
  <si>
    <t>Миксеры, измельчители продуктов пищевых и соковыжималки, штук</t>
  </si>
  <si>
    <t>Радиаторы жидконаполненные, электроконвекторы и электротепловентиляторы, штук</t>
  </si>
  <si>
    <t>Техника электронно-вычислительная, ее детали и принадлежности, штук</t>
  </si>
  <si>
    <t>Машины вычислительные цифровые, содержащие в одном корпусе, по крайней мере, центральный процес-сор и устройство ввода и вывода, комбинированные или размещенные в отдельных блоках, штук</t>
  </si>
  <si>
    <t>Аккумуляторы электрические свинцово-кислотные для запуска поршневых двигателей, штук</t>
  </si>
  <si>
    <t>Аккумуляторы электрические свинцово-кислотные, кроме аккумуляторов свинцово-кислотных для запуска поршневых двигателей, штук</t>
  </si>
  <si>
    <t>Аккумуляторы электрические никель-кадмиевые, никель-гидридные, литиево-ионные, литиево-полимерные, никель-железные и прочие, штук</t>
  </si>
  <si>
    <t>Радиоприемники переносные, штук</t>
  </si>
  <si>
    <t>Приемники телевизионные, объединенные или нет с приемниками радиовещательными или звуко- или видеозаписывающей или воспроизводящей аппаратурой, штук</t>
  </si>
  <si>
    <t>Видеокамеры записывающие и аппаратура видеозаписывающая или видеовоспроизводящая прочая и камеры цифровые, штук</t>
  </si>
  <si>
    <t>Инструменты и принадлежности медицинские и стоматологические и приборы и приспособления терапевтические; протезы и приспособления ортопедические, млн. тенге</t>
  </si>
  <si>
    <t>Шприцы, применяемые в медицине, хирургии, стоматологии или ветеринарии, тыс.штук</t>
  </si>
  <si>
    <t>Приборы для измерения расхода или уровня жидкостей электронные, штук</t>
  </si>
  <si>
    <t>Счетчики производства или потребления газа, жидкости или электроэнергии, штук</t>
  </si>
  <si>
    <t>Счетчики жидкости (включая калиброванные), штук</t>
  </si>
  <si>
    <t>Счетчики электроэнергии (включая калиброванные), штук</t>
  </si>
  <si>
    <t>Часы, кроме механизмов часовых и частей часов, штук</t>
  </si>
  <si>
    <t>Автомобили легковые пассажирские, штук</t>
  </si>
  <si>
    <t>Автомобили для перевозки десяти или более человек, штук</t>
  </si>
  <si>
    <t>Автомобили грузовые, штук</t>
  </si>
  <si>
    <t>Автомобили специальные и специализированные, штук</t>
  </si>
  <si>
    <t>Автомобили-самосвалы для использования в условиях бездорожья, штук</t>
  </si>
  <si>
    <t>Прицепы и полуприцепы; контейнеры, штук</t>
  </si>
  <si>
    <t>Прицепы и полуприцепы для жилья или туризма, штук</t>
  </si>
  <si>
    <t>Прицепы и полуприцепы прочие, штук</t>
  </si>
  <si>
    <t>Вагоны грузовые несамоходные, штук</t>
  </si>
  <si>
    <t>Части локомотивов железнодорожных, трамвайных моторных вагонов и подвижного состава, включая  крепежные изделия и арматуру; оборудования механическое для управления движением, млн. тенге</t>
  </si>
  <si>
    <t>Мебель для сидения специальная в основном с металлическим каркасом, штук</t>
  </si>
  <si>
    <t>Мебель для сидения в основном с деревянным каркасом, штук</t>
  </si>
  <si>
    <t>Мебель для сидения, не включенная в другие группировки, штук</t>
  </si>
  <si>
    <t>Мебель офисная деревянная, штук</t>
  </si>
  <si>
    <t>Мебель деревянная для предприятий торговли, штук</t>
  </si>
  <si>
    <t>Мебель кухонная, штук</t>
  </si>
  <si>
    <t>Мебель деревянная для столовой и гостиной, штук</t>
  </si>
  <si>
    <t>Матрасы, штук</t>
  </si>
  <si>
    <t>Электроэнергия,  млн.кВт.ч</t>
  </si>
  <si>
    <t>Өнімнің атауы</t>
  </si>
  <si>
    <t>Дәнді дақылдар*</t>
  </si>
  <si>
    <t>Қатты, жұмсақ бидай және суржик (меслин), тонна</t>
  </si>
  <si>
    <t>Жүгері (маис), тонна</t>
  </si>
  <si>
    <t>Арпа, тонна</t>
  </si>
  <si>
    <t>Қара бидай, тонна</t>
  </si>
  <si>
    <t>Сұлы, тонна</t>
  </si>
  <si>
    <t>Қарақұмық, тонна</t>
  </si>
  <si>
    <t>Ақталмаған күріш, тонна</t>
  </si>
  <si>
    <t>Көкөніс және жеміс</t>
  </si>
  <si>
    <t>Қырыққабат, тонна</t>
  </si>
  <si>
    <t>Бақша дақылдары, тонна</t>
  </si>
  <si>
    <t>Бұрыштар, тонна</t>
  </si>
  <si>
    <t>Қиярлар және корнишондар, тонна</t>
  </si>
  <si>
    <t>Баялдылар, тонна</t>
  </si>
  <si>
    <t>Қызанақтар, тонна</t>
  </si>
  <si>
    <t>Асханалық сәбіз, тонна</t>
  </si>
  <si>
    <t>Сарымсақ, тонна</t>
  </si>
  <si>
    <t>Басты пияз, тонна</t>
  </si>
  <si>
    <t>Асханалық қызылша, тонна</t>
  </si>
  <si>
    <t>Картоп, тонна</t>
  </si>
  <si>
    <t xml:space="preserve"> Экспорт</t>
  </si>
  <si>
    <t>Саңырауқұлақтар және трюфельдер, тонна</t>
  </si>
  <si>
    <t>Жаңа піскен жүзім, тонна</t>
  </si>
  <si>
    <t>Алмалар, тонна</t>
  </si>
  <si>
    <t xml:space="preserve">* Ауыл шаруашылығы өнімдері бойынша астықтың жалпы өнімінің деректері жылына бір рет бақыланады. </t>
  </si>
  <si>
    <t xml:space="preserve">   По продукции сельского хозяйства данные валового сбора урожая отслеживаются только за год.</t>
  </si>
  <si>
    <t>Жауапты шығарушы:</t>
  </si>
  <si>
    <t>Қызмет көрсету және энергетика статистикасы департаменті</t>
  </si>
  <si>
    <t>Культуры зерновые*</t>
  </si>
  <si>
    <t>Пшеница твердая, пшеница мягкая и суржик (меслин), тонн</t>
  </si>
  <si>
    <t xml:space="preserve"> Импорт</t>
  </si>
  <si>
    <t>Кукуруза (маис), тонн</t>
  </si>
  <si>
    <t>Ячмень, тонн</t>
  </si>
  <si>
    <t>Рожь, тонн</t>
  </si>
  <si>
    <t>Овес, тонн</t>
  </si>
  <si>
    <t>Гречиха, тонн</t>
  </si>
  <si>
    <t>Рис, необрушенный, тонн</t>
  </si>
  <si>
    <t>Овощи и фрукты</t>
  </si>
  <si>
    <t>Капуста, тонн</t>
  </si>
  <si>
    <t>Культуры бахчевые, тонн</t>
  </si>
  <si>
    <t>Перцы, тонн</t>
  </si>
  <si>
    <t>Огурцы и корнишоны, тонн</t>
  </si>
  <si>
    <t>Баклажаны, тонн</t>
  </si>
  <si>
    <t>Помидоры, тонн</t>
  </si>
  <si>
    <t>Морковь столовая, тонн</t>
  </si>
  <si>
    <t>Чеснок, тонн</t>
  </si>
  <si>
    <t>Лук репчатый, тонн</t>
  </si>
  <si>
    <t>Свекла столовая, тонн</t>
  </si>
  <si>
    <t>Картофель, тонн</t>
  </si>
  <si>
    <t>Грибы и трюфели, тонн</t>
  </si>
  <si>
    <t>Виноград свежий, тонн</t>
  </si>
  <si>
    <t>Яблоки, тонн</t>
  </si>
  <si>
    <t xml:space="preserve">2. Дәнді-дақылдардың және көкөністердің өндірісі, экспорты мен импорты  
Производство, экспорт и импорт культур зерновых и овощей                                                                     </t>
  </si>
  <si>
    <t>Тел. +77172 74 97 84</t>
  </si>
  <si>
    <t>Тел. +7172 74 90 60</t>
  </si>
  <si>
    <t xml:space="preserve">Департамент Директоры:  </t>
  </si>
  <si>
    <t>Жұмыртқа, мың дана</t>
  </si>
  <si>
    <t>Сүректен және өзге де ағаш материалдарынан жасалған ағаш-жоңқалы тақталар және ұқсас тақталар, текше метр</t>
  </si>
  <si>
    <t>Яйца, тыс.штук</t>
  </si>
  <si>
    <t>Плиты древесно-стружечные и плиты аналогичные из древесины и материалов одревесневших  прочих, куб.м.</t>
  </si>
  <si>
    <t>Ресурсы и использование отдельных видов продукции (товаров) и сырья по СЗПТ</t>
  </si>
  <si>
    <t>Қатты бидайдан және жұмсақ бидайдан дайындалған ұсақ тартылған бидай ұны, тонна</t>
  </si>
  <si>
    <t xml:space="preserve"> Мука мелкого помола пшеничная из пшеницы твердой и мягкой, тонн</t>
  </si>
  <si>
    <t xml:space="preserve">  Импорт</t>
  </si>
  <si>
    <t xml:space="preserve">  Экспорт</t>
  </si>
  <si>
    <t>Бидай наны, тонна</t>
  </si>
  <si>
    <t>Хлеб пшеничный, тонн</t>
  </si>
  <si>
    <t>Ірі тартылған қарақұмық жармасы және ұны, тонна</t>
  </si>
  <si>
    <t>Крупа и мука грубого помола гречневая, тонн</t>
  </si>
  <si>
    <t>Жартылай ақталған немесе толық ақталған немесе уатылған күріш, тонна</t>
  </si>
  <si>
    <t>Рис полуобрушенный или полностью обрушенный или расколотый, тонн</t>
  </si>
  <si>
    <t>Қатты күйдегі, хош иістендіргіш немесе бояғыш қоспалары болмайтын тазартылған құрақ немесе қызылша қанты және химиялық таза сахароза, тонна</t>
  </si>
  <si>
    <t>Сахар рафинированный тростниковый или свекловичный, сахароза химически чистая в твердом состоянии, без добавок ароматических и красящих, тонн</t>
  </si>
  <si>
    <t>Тазартылған және тазартылмаған күнбағыс майы, тонна</t>
  </si>
  <si>
    <t>Масло подсолнечное рафинированное и нерафинированное, тонн</t>
  </si>
  <si>
    <t>Ірі қара мал еті, тонна</t>
  </si>
  <si>
    <t>Мясо крупнорогатого скота, тонн</t>
  </si>
  <si>
    <t>Қой және ешкі еті, тонна</t>
  </si>
  <si>
    <t>Мясо овец и коз, тонн</t>
  </si>
  <si>
    <t>Шошқа еті, тонна</t>
  </si>
  <si>
    <t>Мясо свинины, тонн</t>
  </si>
  <si>
    <t>Жылқы еті, тонна</t>
  </si>
  <si>
    <t>Құс еті, тонна</t>
  </si>
  <si>
    <t>Мясо птицы, тонн</t>
  </si>
  <si>
    <t>Майлылығы 1%-дан жоғары, бірақ 3%-дан аспайтын, қойылтылмаған және тәттілендірілмеген, пастерленген сүт пен кілегей, тонна</t>
  </si>
  <si>
    <t>Молоко и сливки не сгущенные и не подслащенные,  более 1%, но не более 3% жирности, пастеризованные, тонн</t>
  </si>
  <si>
    <t>Жеміс-жидектер, жаңғақтар немесе какао қосылмаған, хош иістендірілмеген айран, тонна</t>
  </si>
  <si>
    <t xml:space="preserve"> Кефир не ароматизированный, не содержащий добавок фруктов, орехов или какао, тонн</t>
  </si>
  <si>
    <t>Ірімшік және сүзбе, тонна</t>
  </si>
  <si>
    <t>Сыр и творог, тонн</t>
  </si>
  <si>
    <t>Майлылығы 85%-дан аспайтын сары май, тонна</t>
  </si>
  <si>
    <t>Масло сливочное не более 85% жирности, тонн</t>
  </si>
  <si>
    <t>Тауық жұмыртқасы, мың дана</t>
  </si>
  <si>
    <t>Яйца куриные, тыс. штук</t>
  </si>
  <si>
    <t>Йодталған тұз, тонна</t>
  </si>
  <si>
    <t>Соль йодированная, тонн</t>
  </si>
  <si>
    <t xml:space="preserve">Аққауданды қырыққабат, тонна </t>
  </si>
  <si>
    <t>Белокочанная капуста, тонна</t>
  </si>
  <si>
    <t>3. ӘМАТ өнімнің (тауарлардың) және шикізаттың жекелеген түрлерінің ресурстары мен пайдалану</t>
  </si>
  <si>
    <t>Плиты древесно-стружечные и плиты аналогичные из древесины и материалов одревесневших  прочих</t>
  </si>
  <si>
    <t>Сүректен және өзге де ағаш материалдарынан жасалған ағаш-жоңқалы тақталар және ұқсас тақталар</t>
  </si>
  <si>
    <t>Мясо конины,  тонн</t>
  </si>
  <si>
    <t>Қазақстан Республикасында өнімнің (тауарлардың) және шикізаттың жекелеген түрлерінің ресурстары мен пайдаланылуы</t>
  </si>
  <si>
    <t>Жуғыш құралдар, тонна</t>
  </si>
  <si>
    <t>Средства моющие, тонн</t>
  </si>
  <si>
    <t>Яйца</t>
  </si>
  <si>
    <t>Жұмыртқа</t>
  </si>
  <si>
    <t>Жуғыш құралдар</t>
  </si>
  <si>
    <t>Средства моющие</t>
  </si>
  <si>
    <t>3. ӘМАТ өнімнің (тауарлардың) және шикізаттың жекелеген түрлерінің ресурстары мен пайдалану*
Ресурсы и использование отдельных видов продукции (товаров) и сырья по СЗПТ*</t>
  </si>
  <si>
    <t>*Әлеуметтік маңызы бар азық-түлік тауарлары.
Социально значимые продовольственные товары.</t>
  </si>
  <si>
    <t>1. Өнімнің (тауарлардың) және шикізаттың жекелеген түрлерінің ресурстары мен пайдалану
Ресурсы и использование отдельных видов продукции (товаров) и сырья</t>
  </si>
  <si>
    <t xml:space="preserve"> Оценка  </t>
  </si>
  <si>
    <t xml:space="preserve"> Бағалау</t>
  </si>
  <si>
    <t xml:space="preserve">Е-mail: gu.takisheva@aspire.gov.kz </t>
  </si>
  <si>
    <t>Нақты_x000D_
Фактически за</t>
  </si>
  <si>
    <t>Үлес салмағы, %_x000D_
Удельный вес, %</t>
  </si>
  <si>
    <t>Г.С. Қарауылова</t>
  </si>
  <si>
    <t>2022 жылғы қазан / октябрь 2022г.</t>
  </si>
  <si>
    <t>2022 жылғы қаңтар-қазан / январь-октябрь 2022г.</t>
  </si>
  <si>
    <r>
      <rPr>
        <b/>
        <sz val="8"/>
        <rFont val="Calibri"/>
        <family val="2"/>
        <charset val="204"/>
        <scheme val="minor"/>
      </rPr>
      <t xml:space="preserve">Орындаушы: </t>
    </r>
    <r>
      <rPr>
        <sz val="8"/>
        <rFont val="Calibri"/>
        <family val="2"/>
        <charset val="204"/>
        <scheme val="minor"/>
      </rPr>
      <t>Г.А. Такишева</t>
    </r>
  </si>
  <si>
    <t>Прицепы и полуприцепы для жилья или туризма</t>
  </si>
  <si>
    <t>Тұруға және туризмге арналған тіркемелер және жартылай тіркемелер</t>
  </si>
  <si>
    <t>2022 жылғы қаңтар-қараша</t>
  </si>
  <si>
    <t>Январь-ноябрь 2022 года</t>
  </si>
  <si>
    <t>2022 жылғы қаңтар-қараша / январь-ноябрь 2022г.</t>
  </si>
  <si>
    <t>2022 жылғы қараша / ноябрь 2022г.</t>
  </si>
  <si>
    <t>2021 жылғы қараша / ноябрь 2021г.</t>
  </si>
  <si>
    <t>2021 жылғы қаңтар-қараша  / январь-ноябрь 2021г.</t>
  </si>
  <si>
    <t>2022 жылғы қараша /ноябрь 2022г.</t>
  </si>
  <si>
    <t>2022 жылғы қазанға / к октябрю 2022г.</t>
  </si>
  <si>
    <t>2021 жылғы қарашаға / к ноябрю 2021г.</t>
  </si>
  <si>
    <t>2022 жылғы қаңтар-қараша 2021 жылғы қаңтар-қарашаға / январь-ноябрь 2022г. к январю-ноябрю 2021г.</t>
  </si>
  <si>
    <t>2023 жылғы 20 қаңтар</t>
  </si>
  <si>
    <t>Значительный удельный вес товаров отечественного производства наблюдается в ресурсах большинства продовольственных товаров. 
На рынке продовольствия практически полностью производятся в республике ресурсы муки (99% от общего объема ресурсов) и хлебобулочных и кондитерских изделий (86,3%). Ресурсы макаронных изделий увеличились в январе-ноябре 2022г. по сравнению с  январем-ноябрем 2021г. за счет увеличения их производства в республике. В ресурсах круп, мяса, молочных продуктов, масла растительного  преобладает отечественное производство (94,5%, 88%, 84,7%, 82,6% соответственно).
Рынок непродовольственных товаров обеспечивается, преимущественно, ввозом из других стран. Преобладание импорта в наполнении ресурсов наблюдается по таким товарам, как средства гигиены полости рта (99,5%), одежда верхняя (99,4%), обувь (96%), средства моющие (91,5%), парфюмерия и косметические средства (91,4%). Среди электробытовых товаров также значителен импорт миксеров и соковыжималок, стиральных машин (по 100%).
По ресурсам строительных материалов складывается аналогичная ситуация. Отечественное производство преобладает только в ресурсах строительных материалов, являющихся природным сырьем (95,7-99,9%): асбест, пески природные, известняк и гипс, мел и доломит, глина и каолин.
В январе-ноябре 2022г. доля отечественного производства портландцемента в общем объеме ресурсов составила  93,5%.</t>
  </si>
  <si>
    <t>Отандық өндірістегі тауарлардың маңызды үлестік салмағы көбінесе азық-түлік тауарларының ресурстарында байқалады. 
Азық-түлік нарығында ұн (ресурстарының жалпы көлемінен 99%) және нан-тоқаш және кондитерлік өнімдер (86,3%) ресурстары толығымен дерлік республикада өндіріледі. 2022 жылғы қаңтар-қарашада макарон өнімдері ресурстары 2021 жылғы қаңтар-қарашамен салыстырғанда олардың республикада өндірісінің көбеюі есебінен артты. Жарма, ет, сүт өнімдері, өсімдік майының ресурстарында отандық өндіріс басым (тиісінше  94,5%, 88%, 84,7%, 82,6%).
Азық-түлік емес тауарлардың нарығы көбінесе басқа елдерден әкелумен қамтамасыз етіледі. Ресурстарды толтыруда импорттың басымдығы мынадай тауарларда: ауыз қуысы гигиена құралдары (99,5%), сыртқы киімдерде (99,4%), аяқкиім (96%), жуу құралдары (91,5%), парфюмерия және косметика құралдары (91,4%) бойынша байқалады. Тұрмыстық электр тауарларының арасында, миксерлер және шырын сыққыштар, кір жуатын машиналар (100%-дан) бойынша импорт үлесі елеулі.
Құрылыс материалдарының ресурстары бойынша осыған ұқсас жағдай қалыптасуда. Табиғи шикізат болып табылатын құрылыс материалдардың ресурстарында ғана отандық өндіріс басым (95,7-99,9%): асбест, табиғи құмдар, әктас пен ғаныш, бор мен доломит, саз және каолин. 
2022 жылғы қаңтар-қарашада ресурстардың жалпы көлемінде отандық портландцемент өндірісінің үлесі 93,5% құрады.</t>
  </si>
  <si>
    <t>№7-15/460-ВН</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</si>
</sst>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 ###\ ###\ ##0"/>
    <numFmt numFmtId="165" formatCode="0.0"/>
    <numFmt numFmtId="166" formatCode="#,##0.0"/>
    <numFmt numFmtId="167" formatCode="#,##0.0&quot;р.&quot;;[Red]\-#,##0.0&quot;р.&quot;"/>
  </numFmts>
  <fonts count="25" x14ac:knownFonts="1">
    <font>
      <sz val="10"/>
      <name val="Arial Cyr"/>
      <charset val="204"/>
    </font>
    <font>
      <sz val="9"/>
      <name val="Calibri"/>
      <family val="2"/>
      <charset val="204"/>
    </font>
    <font>
      <sz val="8"/>
      <name val="Calibri"/>
      <family val="2"/>
      <charset val="204"/>
    </font>
    <font>
      <sz val="10"/>
      <name val="Calibri"/>
      <family val="2"/>
      <charset val="204"/>
    </font>
    <font>
      <sz val="10"/>
      <name val="Arial"/>
      <family val="2"/>
      <charset val="204"/>
    </font>
    <font>
      <i/>
      <sz val="8"/>
      <name val="Calibri"/>
      <family val="2"/>
      <charset val="204"/>
    </font>
    <font>
      <sz val="8"/>
      <color indexed="8"/>
      <name val="Calibri"/>
      <family val="2"/>
      <charset val="204"/>
    </font>
    <font>
      <b/>
      <sz val="8"/>
      <name val="Calibri"/>
      <family val="2"/>
      <charset val="204"/>
    </font>
    <font>
      <sz val="10"/>
      <name val="Calibri"/>
      <family val="2"/>
      <charset val="204"/>
      <scheme val="minor"/>
    </font>
    <font>
      <b/>
      <sz val="20"/>
      <name val="Calibri"/>
      <family val="2"/>
      <charset val="204"/>
      <scheme val="minor"/>
    </font>
    <font>
      <sz val="9"/>
      <name val="Calibri"/>
      <family val="2"/>
      <charset val="204"/>
      <scheme val="minor"/>
    </font>
    <font>
      <sz val="8"/>
      <name val="Calibri"/>
      <family val="2"/>
      <charset val="204"/>
      <scheme val="minor"/>
    </font>
    <font>
      <sz val="14"/>
      <name val="Calibri"/>
      <family val="2"/>
      <charset val="204"/>
      <scheme val="minor"/>
    </font>
    <font>
      <b/>
      <sz val="10"/>
      <name val="Calibri"/>
      <family val="2"/>
      <charset val="204"/>
      <scheme val="minor"/>
    </font>
    <font>
      <b/>
      <sz val="8"/>
      <name val="Calibri"/>
      <family val="2"/>
      <charset val="204"/>
      <scheme val="minor"/>
    </font>
    <font>
      <i/>
      <sz val="8"/>
      <name val="Calibri"/>
      <family val="2"/>
      <charset val="204"/>
      <scheme val="minor"/>
    </font>
    <font>
      <b/>
      <sz val="10"/>
      <name val="Calibri"/>
      <family val="2"/>
      <charset val="204"/>
    </font>
    <font>
      <sz val="8"/>
      <color indexed="8"/>
      <name val="Calibri"/>
      <family val="2"/>
      <charset val="204"/>
      <scheme val="minor"/>
    </font>
    <font>
      <sz val="10"/>
      <name val="Arial Cyr"/>
      <charset val="204"/>
    </font>
    <font>
      <sz val="8"/>
      <color indexed="8"/>
      <name val="Calibri"/>
      <family val="2"/>
      <charset val="204"/>
    </font>
    <font>
      <sz val="8"/>
      <color indexed="8"/>
      <name val="Calibri"/>
      <family val="2"/>
      <scheme val="minor"/>
    </font>
    <font>
      <sz val="8"/>
      <color theme="1"/>
      <name val="Calibri"/>
      <family val="2"/>
      <charset val="204"/>
      <scheme val="minor"/>
    </font>
    <font>
      <b/>
      <sz val="8"/>
      <color indexed="8"/>
      <name val="Calibri"/>
      <family val="2"/>
      <charset val="204"/>
    </font>
    <font>
      <b/>
      <sz val="9"/>
      <color indexed="8"/>
      <name val="Calibri"/>
      <family val="2"/>
      <charset val="204"/>
    </font>
    <font>
      <sz val="8"/>
      <color indexed="8"/>
      <name val="Calibri"/>
      <family val="2"/>
      <charset val="204"/>
    </font>
  </fonts>
  <fills count="2">
    <fill>
      <patternFill patternType="none"/>
    </fill>
    <fill>
      <patternFill patternType="gray125"/>
    </fill>
  </fills>
  <borders count="21">
    <border>
      <left/>
      <right/>
      <top/>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0" fontId="4" fillId="0" borderId="0"/>
    <xf numFmtId="0" fontId="18" fillId="0" borderId="0"/>
    <xf numFmtId="0" fontId="18" fillId="0" borderId="0"/>
  </cellStyleXfs>
  <cellXfs count="173">
    <xf numFmtId="0" fontId="0" fillId="0" borderId="0" xfId="0"/>
    <xf numFmtId="0" fontId="1" fillId="0" borderId="0" xfId="0" applyFont="1"/>
    <xf numFmtId="0" fontId="1" fillId="0" borderId="0" xfId="0" applyFont="1" applyAlignment="1">
      <alignment vertical="top" wrapText="1"/>
    </xf>
    <xf numFmtId="0" fontId="2" fillId="0" borderId="0" xfId="0" applyFont="1" applyAlignment="1">
      <alignment vertical="top" wrapText="1"/>
    </xf>
    <xf numFmtId="0" fontId="0" fillId="0" borderId="0" xfId="0" applyAlignment="1">
      <alignment vertical="top" wrapText="1"/>
    </xf>
    <xf numFmtId="0" fontId="8" fillId="0" borderId="0" xfId="0" applyFont="1" applyBorder="1"/>
    <xf numFmtId="0" fontId="8" fillId="0" borderId="1" xfId="0" applyFont="1" applyBorder="1"/>
    <xf numFmtId="0" fontId="9" fillId="0" borderId="0" xfId="0" applyFont="1" applyBorder="1"/>
    <xf numFmtId="0" fontId="9" fillId="0" borderId="1" xfId="0" applyFont="1" applyBorder="1"/>
    <xf numFmtId="0" fontId="10" fillId="0" borderId="0" xfId="0" applyFont="1" applyAlignment="1">
      <alignment vertical="top" wrapText="1"/>
    </xf>
    <xf numFmtId="0" fontId="11" fillId="0" borderId="0" xfId="0" applyFont="1" applyAlignment="1">
      <alignment vertical="top" wrapText="1"/>
    </xf>
    <xf numFmtId="0" fontId="11" fillId="0" borderId="0" xfId="0" applyFont="1" applyBorder="1" applyAlignment="1">
      <alignment vertical="top" wrapText="1"/>
    </xf>
    <xf numFmtId="0" fontId="11" fillId="0" borderId="2" xfId="0" applyFont="1" applyBorder="1" applyAlignment="1">
      <alignment vertical="top" wrapText="1"/>
    </xf>
    <xf numFmtId="0" fontId="8" fillId="0" borderId="0" xfId="0" applyFont="1" applyBorder="1" applyAlignment="1"/>
    <xf numFmtId="0" fontId="8" fillId="0" borderId="2" xfId="0" applyFont="1" applyBorder="1"/>
    <xf numFmtId="0" fontId="8" fillId="0" borderId="0" xfId="0" applyFont="1"/>
    <xf numFmtId="0" fontId="10" fillId="0" borderId="0" xfId="0" applyFont="1"/>
    <xf numFmtId="164" fontId="8" fillId="0" borderId="0" xfId="0" applyNumberFormat="1" applyFont="1"/>
    <xf numFmtId="164" fontId="10" fillId="0" borderId="0" xfId="0" applyNumberFormat="1" applyFont="1" applyAlignment="1">
      <alignment horizontal="right"/>
    </xf>
    <xf numFmtId="165" fontId="10" fillId="0" borderId="0" xfId="0" applyNumberFormat="1" applyFont="1"/>
    <xf numFmtId="0" fontId="8" fillId="0" borderId="3" xfId="0" applyFont="1" applyBorder="1"/>
    <xf numFmtId="0" fontId="8" fillId="0" borderId="4" xfId="0" applyFont="1" applyBorder="1"/>
    <xf numFmtId="0" fontId="12" fillId="0" borderId="0" xfId="0" applyFont="1"/>
    <xf numFmtId="164" fontId="12" fillId="0" borderId="0" xfId="0" applyNumberFormat="1" applyFont="1"/>
    <xf numFmtId="164" fontId="12" fillId="0" borderId="0" xfId="0" applyNumberFormat="1" applyFont="1" applyAlignment="1">
      <alignment horizontal="right"/>
    </xf>
    <xf numFmtId="165" fontId="12" fillId="0" borderId="0" xfId="0" applyNumberFormat="1" applyFont="1"/>
    <xf numFmtId="3" fontId="10" fillId="0" borderId="0" xfId="0" applyNumberFormat="1" applyFont="1"/>
    <xf numFmtId="0" fontId="8" fillId="0" borderId="5" xfId="0" applyFont="1" applyBorder="1"/>
    <xf numFmtId="0" fontId="1" fillId="0" borderId="3" xfId="0" applyFont="1" applyBorder="1"/>
    <xf numFmtId="0" fontId="8" fillId="0" borderId="0" xfId="0" applyFont="1" applyAlignment="1">
      <alignment vertical="top" wrapText="1"/>
    </xf>
    <xf numFmtId="0" fontId="9" fillId="0" borderId="0" xfId="0" applyFont="1" applyBorder="1" applyAlignment="1">
      <alignment horizontal="left" vertical="top" wrapText="1"/>
    </xf>
    <xf numFmtId="0" fontId="8" fillId="0" borderId="6" xfId="0" applyFont="1" applyBorder="1" applyAlignment="1"/>
    <xf numFmtId="0" fontId="8" fillId="0" borderId="0" xfId="0" applyFont="1" applyAlignment="1">
      <alignment vertical="top"/>
    </xf>
    <xf numFmtId="0" fontId="3" fillId="0" borderId="0" xfId="0" applyFont="1" applyAlignment="1">
      <alignment horizontal="justify"/>
    </xf>
    <xf numFmtId="0" fontId="3" fillId="0" borderId="0" xfId="0" applyFont="1" applyAlignment="1">
      <alignment wrapText="1"/>
    </xf>
    <xf numFmtId="0" fontId="3" fillId="0" borderId="0" xfId="0" applyFont="1" applyAlignment="1">
      <alignment horizontal="justify" vertical="top"/>
    </xf>
    <xf numFmtId="0" fontId="3" fillId="0" borderId="0" xfId="0" applyFont="1" applyAlignment="1">
      <alignment vertical="top" wrapText="1"/>
    </xf>
    <xf numFmtId="0" fontId="8" fillId="0" borderId="0" xfId="0" applyFont="1" applyFill="1"/>
    <xf numFmtId="0" fontId="8" fillId="0" borderId="0" xfId="0" applyFont="1" applyAlignment="1"/>
    <xf numFmtId="0" fontId="8" fillId="0" borderId="0" xfId="0" applyFont="1" applyAlignment="1">
      <alignment wrapText="1"/>
    </xf>
    <xf numFmtId="0" fontId="5" fillId="0" borderId="0" xfId="1" applyFont="1" applyAlignment="1">
      <alignment horizontal="right"/>
    </xf>
    <xf numFmtId="165" fontId="11" fillId="0" borderId="0" xfId="0" applyNumberFormat="1" applyFont="1" applyFill="1" applyBorder="1" applyAlignment="1">
      <alignment horizontal="left"/>
    </xf>
    <xf numFmtId="166" fontId="7" fillId="0" borderId="0" xfId="0" applyNumberFormat="1" applyFont="1" applyFill="1" applyBorder="1" applyAlignment="1">
      <alignment horizontal="left" wrapText="1"/>
    </xf>
    <xf numFmtId="166" fontId="2" fillId="0" borderId="0" xfId="0" applyNumberFormat="1" applyFont="1" applyFill="1" applyBorder="1" applyAlignment="1">
      <alignment horizontal="left" wrapText="1"/>
    </xf>
    <xf numFmtId="0" fontId="6" fillId="0" borderId="0" xfId="0" applyFont="1" applyFill="1"/>
    <xf numFmtId="166" fontId="6" fillId="0" borderId="0" xfId="0" applyNumberFormat="1" applyFont="1" applyFill="1" applyAlignment="1">
      <alignment horizontal="right" wrapText="1"/>
    </xf>
    <xf numFmtId="0" fontId="6" fillId="0" borderId="0" xfId="0" applyFont="1" applyFill="1" applyAlignment="1">
      <alignment horizontal="right" wrapText="1"/>
    </xf>
    <xf numFmtId="166" fontId="2" fillId="0" borderId="0" xfId="0" applyNumberFormat="1" applyFont="1" applyFill="1" applyBorder="1" applyAlignment="1">
      <alignment horizontal="left" wrapText="1" indent="1"/>
    </xf>
    <xf numFmtId="166" fontId="2" fillId="0" borderId="9" xfId="0" applyNumberFormat="1" applyFont="1" applyFill="1" applyBorder="1" applyAlignment="1">
      <alignment horizontal="left" wrapText="1" indent="1"/>
    </xf>
    <xf numFmtId="166" fontId="7" fillId="0" borderId="0" xfId="0" applyNumberFormat="1" applyFont="1" applyFill="1" applyBorder="1" applyAlignment="1">
      <alignment wrapText="1"/>
    </xf>
    <xf numFmtId="165" fontId="14" fillId="0" borderId="0" xfId="0" applyNumberFormat="1" applyFont="1" applyFill="1" applyBorder="1" applyAlignment="1">
      <alignment wrapText="1"/>
    </xf>
    <xf numFmtId="165" fontId="11" fillId="0" borderId="0" xfId="0" applyNumberFormat="1" applyFont="1" applyFill="1" applyBorder="1" applyAlignment="1">
      <alignment horizontal="left" wrapText="1" indent="1"/>
    </xf>
    <xf numFmtId="165" fontId="11" fillId="0" borderId="0" xfId="0" applyNumberFormat="1" applyFont="1" applyFill="1" applyBorder="1" applyAlignment="1">
      <alignment wrapText="1"/>
    </xf>
    <xf numFmtId="165" fontId="11" fillId="0" borderId="9" xfId="0" applyNumberFormat="1" applyFont="1" applyFill="1" applyBorder="1" applyAlignment="1">
      <alignment horizontal="left" wrapText="1" indent="1"/>
    </xf>
    <xf numFmtId="165" fontId="15" fillId="0" borderId="0" xfId="0" applyNumberFormat="1" applyFont="1" applyFill="1" applyBorder="1" applyAlignment="1">
      <alignment horizontal="left"/>
    </xf>
    <xf numFmtId="14" fontId="11" fillId="0" borderId="0" xfId="0" applyNumberFormat="1" applyFont="1" applyFill="1" applyBorder="1" applyAlignment="1">
      <alignment horizontal="left" wrapText="1"/>
    </xf>
    <xf numFmtId="0" fontId="11" fillId="0" borderId="0" xfId="0" applyFont="1" applyFill="1" applyBorder="1"/>
    <xf numFmtId="165" fontId="11" fillId="0" borderId="9" xfId="0" applyNumberFormat="1" applyFont="1" applyFill="1" applyBorder="1" applyAlignment="1">
      <alignment wrapText="1"/>
    </xf>
    <xf numFmtId="165" fontId="11" fillId="0" borderId="0" xfId="0" applyNumberFormat="1" applyFont="1" applyFill="1" applyBorder="1"/>
    <xf numFmtId="165" fontId="10" fillId="0" borderId="0" xfId="0" applyNumberFormat="1" applyFont="1" applyFill="1" applyBorder="1" applyAlignment="1">
      <alignment horizontal="left"/>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right"/>
    </xf>
    <xf numFmtId="165" fontId="2" fillId="0" borderId="0" xfId="0" applyNumberFormat="1" applyFont="1" applyFill="1" applyBorder="1" applyAlignment="1">
      <alignment horizontal="right"/>
    </xf>
    <xf numFmtId="165" fontId="2" fillId="0" borderId="0" xfId="0" applyNumberFormat="1" applyFont="1" applyFill="1" applyBorder="1"/>
    <xf numFmtId="166" fontId="11" fillId="0" borderId="0" xfId="0" applyNumberFormat="1" applyFont="1" applyFill="1" applyBorder="1" applyAlignment="1">
      <alignment horizontal="left"/>
    </xf>
    <xf numFmtId="165" fontId="11" fillId="0" borderId="0" xfId="0" applyNumberFormat="1" applyFont="1" applyFill="1" applyBorder="1" applyAlignment="1">
      <alignment horizontal="right"/>
    </xf>
    <xf numFmtId="166" fontId="11" fillId="0" borderId="0" xfId="0" applyNumberFormat="1" applyFont="1" applyFill="1" applyBorder="1" applyAlignment="1">
      <alignment horizontal="right"/>
    </xf>
    <xf numFmtId="0" fontId="11" fillId="0" borderId="0" xfId="0" applyFont="1" applyFill="1" applyBorder="1" applyAlignment="1">
      <alignment horizontal="left"/>
    </xf>
    <xf numFmtId="0" fontId="8" fillId="0" borderId="0" xfId="0" applyFont="1" applyAlignment="1"/>
    <xf numFmtId="165" fontId="11" fillId="0" borderId="8" xfId="0" applyNumberFormat="1" applyFont="1" applyFill="1" applyBorder="1" applyAlignment="1">
      <alignment horizontal="right"/>
    </xf>
    <xf numFmtId="166" fontId="11" fillId="0" borderId="8" xfId="0" applyNumberFormat="1" applyFont="1" applyFill="1" applyBorder="1" applyAlignment="1">
      <alignment horizontal="right"/>
    </xf>
    <xf numFmtId="165" fontId="10" fillId="0" borderId="8" xfId="0" applyNumberFormat="1" applyFont="1" applyFill="1" applyBorder="1" applyAlignment="1">
      <alignment horizontal="left"/>
    </xf>
    <xf numFmtId="0" fontId="0" fillId="0" borderId="0" xfId="0" applyFont="1" applyFill="1"/>
    <xf numFmtId="0" fontId="13" fillId="0" borderId="0" xfId="0" applyFont="1" applyFill="1" applyAlignment="1">
      <alignment horizontal="center"/>
    </xf>
    <xf numFmtId="0" fontId="13" fillId="0" borderId="0" xfId="0" applyFont="1" applyFill="1" applyBorder="1" applyAlignment="1">
      <alignment wrapText="1"/>
    </xf>
    <xf numFmtId="0" fontId="8" fillId="0" borderId="0" xfId="0" applyFont="1" applyFill="1" applyBorder="1" applyAlignment="1">
      <alignment wrapText="1"/>
    </xf>
    <xf numFmtId="0" fontId="8" fillId="0" borderId="0" xfId="0" applyFont="1" applyFill="1" applyBorder="1" applyAlignment="1">
      <alignment horizontal="left" wrapText="1" indent="1"/>
    </xf>
    <xf numFmtId="0" fontId="0" fillId="0" borderId="0" xfId="0" applyFont="1"/>
    <xf numFmtId="0" fontId="13" fillId="0" borderId="0" xfId="0" applyFont="1" applyAlignment="1">
      <alignment horizontal="center" vertical="top"/>
    </xf>
    <xf numFmtId="0" fontId="8" fillId="0" borderId="0" xfId="0" applyFont="1" applyAlignment="1">
      <alignment horizontal="justify" vertical="top" wrapText="1"/>
    </xf>
    <xf numFmtId="0" fontId="3" fillId="0" borderId="0" xfId="0" applyFont="1" applyAlignment="1">
      <alignment horizontal="justify" vertical="top" wrapText="1"/>
    </xf>
    <xf numFmtId="0" fontId="14" fillId="0" borderId="8" xfId="0" applyFont="1" applyFill="1" applyBorder="1" applyAlignment="1">
      <alignment wrapText="1"/>
    </xf>
    <xf numFmtId="165" fontId="11" fillId="0" borderId="8" xfId="0" applyNumberFormat="1" applyFont="1" applyFill="1" applyBorder="1" applyAlignment="1">
      <alignment horizontal="left"/>
    </xf>
    <xf numFmtId="166" fontId="11" fillId="0" borderId="8" xfId="0" applyNumberFormat="1" applyFont="1" applyFill="1" applyBorder="1" applyAlignment="1">
      <alignment horizontal="left"/>
    </xf>
    <xf numFmtId="0" fontId="14" fillId="0" borderId="8" xfId="0" applyFont="1" applyFill="1" applyBorder="1" applyAlignment="1"/>
    <xf numFmtId="0" fontId="11" fillId="0" borderId="8" xfId="0" applyFont="1" applyFill="1" applyBorder="1"/>
    <xf numFmtId="165" fontId="2" fillId="0" borderId="9" xfId="0" applyNumberFormat="1" applyFont="1" applyFill="1" applyBorder="1"/>
    <xf numFmtId="0" fontId="6" fillId="0" borderId="0" xfId="0" applyFont="1" applyFill="1" applyBorder="1"/>
    <xf numFmtId="0" fontId="6" fillId="0" borderId="0" xfId="0" applyFont="1" applyFill="1" applyAlignment="1">
      <alignment horizontal="left" wrapText="1"/>
    </xf>
    <xf numFmtId="0" fontId="6" fillId="0" borderId="0" xfId="0" applyFont="1" applyFill="1" applyAlignment="1">
      <alignment wrapText="1"/>
    </xf>
    <xf numFmtId="166" fontId="11" fillId="0" borderId="0" xfId="0" applyNumberFormat="1" applyFont="1" applyFill="1" applyAlignment="1">
      <alignment wrapText="1"/>
    </xf>
    <xf numFmtId="0" fontId="17" fillId="0" borderId="0" xfId="0" applyFont="1" applyFill="1" applyAlignment="1">
      <alignment horizontal="left" wrapText="1"/>
    </xf>
    <xf numFmtId="167" fontId="11" fillId="0" borderId="0" xfId="0" applyNumberFormat="1" applyFont="1" applyFill="1" applyAlignment="1">
      <alignment wrapText="1"/>
    </xf>
    <xf numFmtId="0" fontId="0" fillId="0" borderId="8" xfId="0" applyFill="1" applyBorder="1"/>
    <xf numFmtId="0" fontId="0" fillId="0" borderId="0" xfId="0" applyFill="1"/>
    <xf numFmtId="166" fontId="2" fillId="0" borderId="0" xfId="0" applyNumberFormat="1" applyFont="1" applyFill="1" applyBorder="1" applyAlignment="1">
      <alignment horizontal="left" vertical="center" wrapText="1"/>
    </xf>
    <xf numFmtId="0" fontId="6" fillId="0" borderId="8" xfId="0" applyFont="1" applyFill="1" applyBorder="1"/>
    <xf numFmtId="166" fontId="6" fillId="0" borderId="8" xfId="0" applyNumberFormat="1" applyFont="1" applyFill="1" applyBorder="1"/>
    <xf numFmtId="166" fontId="6" fillId="0" borderId="0" xfId="0" applyNumberFormat="1" applyFont="1" applyFill="1"/>
    <xf numFmtId="0" fontId="0" fillId="0" borderId="0" xfId="0" applyFill="1" applyAlignment="1">
      <alignment wrapText="1"/>
    </xf>
    <xf numFmtId="166" fontId="0" fillId="0" borderId="8" xfId="0" applyNumberFormat="1" applyFill="1" applyBorder="1"/>
    <xf numFmtId="166" fontId="0" fillId="0" borderId="0" xfId="0" applyNumberFormat="1" applyFill="1"/>
    <xf numFmtId="49" fontId="6" fillId="0" borderId="0" xfId="0" applyNumberFormat="1" applyFont="1" applyFill="1" applyAlignment="1">
      <alignment horizontal="left" vertical="center"/>
    </xf>
    <xf numFmtId="166" fontId="6" fillId="0" borderId="0" xfId="0" applyNumberFormat="1" applyFont="1" applyAlignment="1">
      <alignment horizontal="right" wrapText="1"/>
    </xf>
    <xf numFmtId="166" fontId="11" fillId="0" borderId="0" xfId="0" applyNumberFormat="1" applyFont="1" applyFill="1" applyBorder="1" applyAlignment="1">
      <alignment horizontal="right" vertical="center" wrapText="1"/>
    </xf>
    <xf numFmtId="167" fontId="11" fillId="0" borderId="0" xfId="0" applyNumberFormat="1" applyFont="1" applyFill="1" applyBorder="1" applyAlignment="1">
      <alignment horizontal="right" vertical="center" wrapText="1"/>
    </xf>
    <xf numFmtId="166" fontId="11" fillId="0" borderId="9" xfId="0" applyNumberFormat="1" applyFont="1" applyFill="1" applyBorder="1" applyAlignment="1">
      <alignment horizontal="right" vertical="center" wrapText="1"/>
    </xf>
    <xf numFmtId="165" fontId="11" fillId="0" borderId="7" xfId="0" applyNumberFormat="1" applyFont="1" applyFill="1" applyBorder="1" applyAlignment="1">
      <alignment horizontal="center" vertical="center" wrapText="1"/>
    </xf>
    <xf numFmtId="166" fontId="11" fillId="0" borderId="0" xfId="0" applyNumberFormat="1" applyFont="1" applyFill="1"/>
    <xf numFmtId="166" fontId="6" fillId="0" borderId="9" xfId="0" applyNumberFormat="1" applyFont="1" applyFill="1" applyBorder="1" applyAlignment="1">
      <alignment horizontal="right" wrapText="1"/>
    </xf>
    <xf numFmtId="0" fontId="19" fillId="0" borderId="0" xfId="0" applyFont="1" applyAlignment="1">
      <alignment horizontal="right" wrapText="1"/>
    </xf>
    <xf numFmtId="0" fontId="19" fillId="0" borderId="0" xfId="0" applyFont="1" applyFill="1" applyAlignment="1">
      <alignment horizontal="right" wrapText="1"/>
    </xf>
    <xf numFmtId="0" fontId="17" fillId="0" borderId="0" xfId="0" applyFont="1" applyFill="1" applyAlignment="1">
      <alignment wrapText="1"/>
    </xf>
    <xf numFmtId="166" fontId="11" fillId="0" borderId="9" xfId="0" applyNumberFormat="1" applyFont="1" applyFill="1" applyBorder="1"/>
    <xf numFmtId="14" fontId="21" fillId="0" borderId="0" xfId="0" applyNumberFormat="1" applyFont="1" applyFill="1" applyBorder="1" applyAlignment="1">
      <alignment horizontal="left" wrapText="1"/>
    </xf>
    <xf numFmtId="0" fontId="22" fillId="0" borderId="0" xfId="0" applyFont="1" applyAlignment="1">
      <alignment horizontal="left" wrapText="1"/>
    </xf>
    <xf numFmtId="0" fontId="23" fillId="0" borderId="0" xfId="0" applyFont="1" applyAlignment="1">
      <alignment horizontal="left" vertical="center" wrapText="1" indent="1"/>
    </xf>
    <xf numFmtId="0" fontId="23" fillId="0" borderId="0" xfId="0" applyFont="1" applyFill="1" applyAlignment="1">
      <alignment horizontal="left" vertical="center" wrapText="1" indent="1"/>
    </xf>
    <xf numFmtId="0" fontId="24" fillId="0" borderId="0" xfId="0" applyFont="1" applyFill="1" applyAlignment="1">
      <alignment horizontal="left" wrapText="1"/>
    </xf>
    <xf numFmtId="166" fontId="24" fillId="0" borderId="0" xfId="0" applyNumberFormat="1" applyFont="1" applyFill="1" applyAlignment="1">
      <alignment horizontal="right" wrapText="1"/>
    </xf>
    <xf numFmtId="0" fontId="22" fillId="0" borderId="0" xfId="0" applyFont="1" applyFill="1" applyAlignment="1">
      <alignment horizontal="left" wrapText="1"/>
    </xf>
    <xf numFmtId="166" fontId="20" fillId="0" borderId="0" xfId="0" applyNumberFormat="1" applyFont="1" applyAlignment="1">
      <alignment wrapText="1"/>
    </xf>
    <xf numFmtId="167" fontId="20" fillId="0" borderId="0" xfId="0" applyNumberFormat="1" applyFont="1" applyAlignment="1">
      <alignment wrapText="1"/>
    </xf>
    <xf numFmtId="0" fontId="11" fillId="0" borderId="0" xfId="0" applyFont="1" applyAlignment="1">
      <alignment vertical="top" wrapText="1"/>
    </xf>
    <xf numFmtId="0" fontId="9" fillId="0" borderId="0" xfId="0" applyFont="1" applyBorder="1" applyAlignment="1">
      <alignment horizontal="left" vertical="top" wrapText="1"/>
    </xf>
    <xf numFmtId="0" fontId="8" fillId="0" borderId="0" xfId="0" applyFont="1" applyBorder="1" applyAlignment="1"/>
    <xf numFmtId="0" fontId="9" fillId="0" borderId="0" xfId="0" applyFont="1" applyBorder="1" applyAlignment="1">
      <alignment wrapText="1"/>
    </xf>
    <xf numFmtId="0" fontId="9" fillId="0" borderId="0" xfId="0" applyFont="1" applyAlignment="1">
      <alignment wrapText="1"/>
    </xf>
    <xf numFmtId="0" fontId="9" fillId="0" borderId="1" xfId="0" applyFont="1" applyBorder="1" applyAlignment="1">
      <alignment wrapText="1"/>
    </xf>
    <xf numFmtId="0" fontId="11" fillId="0" borderId="0" xfId="0" applyFont="1" applyBorder="1" applyAlignment="1">
      <alignment vertical="top" wrapText="1"/>
    </xf>
    <xf numFmtId="0" fontId="8" fillId="0" borderId="0" xfId="0" applyFont="1" applyAlignment="1"/>
    <xf numFmtId="0" fontId="0" fillId="0" borderId="0" xfId="0" applyAlignment="1"/>
    <xf numFmtId="0" fontId="9" fillId="0" borderId="0" xfId="0" applyFont="1" applyAlignment="1">
      <alignment vertical="top" wrapText="1"/>
    </xf>
    <xf numFmtId="0" fontId="0" fillId="0" borderId="0" xfId="0" applyAlignment="1">
      <alignment vertical="top" wrapText="1"/>
    </xf>
    <xf numFmtId="0" fontId="12" fillId="0" borderId="0" xfId="0" applyFont="1" applyBorder="1" applyAlignment="1"/>
    <xf numFmtId="0" fontId="12" fillId="0" borderId="0" xfId="0" applyFont="1" applyAlignment="1"/>
    <xf numFmtId="0" fontId="13" fillId="0" borderId="0" xfId="0" applyFont="1" applyFill="1" applyAlignment="1">
      <alignment horizontal="center"/>
    </xf>
    <xf numFmtId="0" fontId="8" fillId="0" borderId="0" xfId="0" applyFont="1" applyFill="1" applyBorder="1" applyAlignment="1">
      <alignment horizontal="center"/>
    </xf>
    <xf numFmtId="0" fontId="13" fillId="0" borderId="0" xfId="0" applyFont="1" applyAlignment="1">
      <alignment horizontal="center" vertical="top"/>
    </xf>
    <xf numFmtId="0" fontId="16" fillId="0" borderId="0" xfId="0" applyFont="1" applyAlignment="1">
      <alignment horizontal="center"/>
    </xf>
    <xf numFmtId="0" fontId="0" fillId="0" borderId="0" xfId="0" applyFont="1" applyAlignment="1"/>
    <xf numFmtId="0" fontId="6" fillId="0" borderId="1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166" fontId="2" fillId="0" borderId="18" xfId="0" applyNumberFormat="1" applyFont="1" applyFill="1" applyBorder="1" applyAlignment="1">
      <alignment horizontal="center" vertical="center" wrapText="1"/>
    </xf>
    <xf numFmtId="166" fontId="2" fillId="0" borderId="20" xfId="0" applyNumberFormat="1" applyFont="1" applyFill="1" applyBorder="1" applyAlignment="1">
      <alignment horizontal="center" vertical="center" wrapText="1"/>
    </xf>
    <xf numFmtId="166" fontId="2" fillId="0" borderId="19" xfId="0" applyNumberFormat="1" applyFont="1" applyFill="1" applyBorder="1" applyAlignment="1">
      <alignment horizontal="center" vertical="center" wrapText="1"/>
    </xf>
    <xf numFmtId="165" fontId="13" fillId="0" borderId="0" xfId="0" applyNumberFormat="1" applyFont="1" applyFill="1" applyBorder="1" applyAlignment="1">
      <alignment horizontal="center" vertical="center" wrapText="1"/>
    </xf>
    <xf numFmtId="165" fontId="13" fillId="0" borderId="9" xfId="0" applyNumberFormat="1" applyFont="1" applyFill="1" applyBorder="1" applyAlignment="1">
      <alignment horizontal="center" vertical="center" wrapText="1"/>
    </xf>
    <xf numFmtId="166" fontId="2" fillId="0" borderId="15" xfId="0" applyNumberFormat="1" applyFont="1" applyFill="1" applyBorder="1" applyAlignment="1">
      <alignment horizontal="center" vertical="center" wrapText="1"/>
    </xf>
    <xf numFmtId="166" fontId="2" fillId="0" borderId="17" xfId="0" applyNumberFormat="1" applyFont="1" applyFill="1" applyBorder="1" applyAlignment="1">
      <alignment horizontal="center" vertical="center" wrapText="1"/>
    </xf>
    <xf numFmtId="166" fontId="2" fillId="0" borderId="16" xfId="0" applyNumberFormat="1" applyFont="1" applyFill="1" applyBorder="1" applyAlignment="1">
      <alignment horizontal="center" vertical="center" wrapText="1"/>
    </xf>
    <xf numFmtId="165" fontId="11" fillId="0" borderId="12" xfId="0" applyNumberFormat="1" applyFont="1" applyFill="1" applyBorder="1" applyAlignment="1">
      <alignment horizontal="center" vertical="center" wrapText="1"/>
    </xf>
    <xf numFmtId="165" fontId="11" fillId="0" borderId="14" xfId="0" applyNumberFormat="1" applyFont="1" applyFill="1" applyBorder="1" applyAlignment="1">
      <alignment horizontal="center" vertical="center" wrapText="1"/>
    </xf>
    <xf numFmtId="166" fontId="11" fillId="0" borderId="18" xfId="0" applyNumberFormat="1" applyFont="1" applyFill="1" applyBorder="1" applyAlignment="1">
      <alignment horizontal="center" vertical="center" wrapText="1"/>
    </xf>
    <xf numFmtId="166" fontId="11" fillId="0" borderId="19" xfId="0" applyNumberFormat="1" applyFont="1" applyFill="1" applyBorder="1" applyAlignment="1">
      <alignment horizontal="center" vertical="center" wrapText="1"/>
    </xf>
    <xf numFmtId="166" fontId="11" fillId="0" borderId="11" xfId="0" applyNumberFormat="1" applyFont="1" applyFill="1" applyBorder="1" applyAlignment="1">
      <alignment horizontal="center" vertical="center" wrapText="1"/>
    </xf>
    <xf numFmtId="166" fontId="11" fillId="0" borderId="10" xfId="0" applyNumberFormat="1" applyFont="1" applyFill="1" applyBorder="1" applyAlignment="1">
      <alignment horizontal="center" vertical="center" wrapText="1"/>
    </xf>
    <xf numFmtId="165" fontId="11" fillId="0" borderId="11" xfId="0" applyNumberFormat="1" applyFont="1" applyFill="1" applyBorder="1" applyAlignment="1">
      <alignment horizontal="center" vertical="center" wrapText="1"/>
    </xf>
    <xf numFmtId="165" fontId="11" fillId="0" borderId="10" xfId="0" applyNumberFormat="1" applyFont="1" applyFill="1" applyBorder="1" applyAlignment="1">
      <alignment horizontal="center" vertical="center" wrapText="1"/>
    </xf>
    <xf numFmtId="165" fontId="11" fillId="0" borderId="13" xfId="0" applyNumberFormat="1" applyFont="1" applyFill="1" applyBorder="1" applyAlignment="1">
      <alignment horizontal="center" vertical="center" wrapText="1"/>
    </xf>
    <xf numFmtId="165" fontId="11" fillId="0" borderId="15" xfId="0" applyNumberFormat="1" applyFont="1" applyFill="1" applyBorder="1" applyAlignment="1">
      <alignment horizontal="center" vertical="center" wrapText="1"/>
    </xf>
    <xf numFmtId="165" fontId="11" fillId="0" borderId="16" xfId="0" applyNumberFormat="1" applyFont="1" applyFill="1" applyBorder="1" applyAlignment="1">
      <alignment horizontal="center" vertical="center" wrapText="1"/>
    </xf>
    <xf numFmtId="165" fontId="11" fillId="0" borderId="7" xfId="1" applyNumberFormat="1" applyFont="1" applyFill="1" applyBorder="1" applyAlignment="1">
      <alignment horizontal="center" vertical="center" wrapText="1"/>
    </xf>
    <xf numFmtId="165" fontId="11" fillId="0" borderId="7" xfId="1" applyNumberFormat="1" applyFont="1" applyFill="1" applyBorder="1" applyAlignment="1">
      <alignment horizontal="center" vertical="center"/>
    </xf>
    <xf numFmtId="0" fontId="5" fillId="0" borderId="0" xfId="0" applyFont="1" applyFill="1" applyAlignment="1">
      <alignment horizontal="left" wrapText="1"/>
    </xf>
    <xf numFmtId="165" fontId="11" fillId="0" borderId="15" xfId="1" applyNumberFormat="1" applyFont="1" applyFill="1" applyBorder="1" applyAlignment="1">
      <alignment horizontal="center" vertical="center" wrapText="1"/>
    </xf>
    <xf numFmtId="165" fontId="11" fillId="0" borderId="17" xfId="1" applyNumberFormat="1" applyFont="1" applyFill="1" applyBorder="1" applyAlignment="1">
      <alignment horizontal="center" vertical="center" wrapText="1"/>
    </xf>
    <xf numFmtId="165" fontId="11" fillId="0" borderId="16" xfId="1" applyNumberFormat="1" applyFont="1" applyFill="1" applyBorder="1" applyAlignment="1">
      <alignment horizontal="center" vertical="center" wrapText="1"/>
    </xf>
    <xf numFmtId="0" fontId="16" fillId="0" borderId="0" xfId="0" applyFont="1" applyFill="1" applyAlignment="1">
      <alignment horizontal="center" wrapText="1"/>
    </xf>
    <xf numFmtId="165" fontId="11" fillId="0" borderId="18" xfId="1" applyNumberFormat="1" applyFont="1" applyFill="1" applyBorder="1" applyAlignment="1">
      <alignment horizontal="center" vertical="center" wrapText="1"/>
    </xf>
    <xf numFmtId="165" fontId="11" fillId="0" borderId="20" xfId="1" applyNumberFormat="1" applyFont="1" applyFill="1" applyBorder="1" applyAlignment="1">
      <alignment horizontal="center" vertical="center"/>
    </xf>
    <xf numFmtId="165" fontId="11" fillId="0" borderId="19" xfId="1" applyNumberFormat="1" applyFont="1" applyFill="1" applyBorder="1" applyAlignment="1">
      <alignment horizontal="center" vertical="center"/>
    </xf>
  </cellXfs>
  <cellStyles count="4">
    <cellStyle name="Обычный" xfId="0" builtinId="0"/>
    <cellStyle name="Обычный 11" xfId="2"/>
    <cellStyle name="Обычный 2" xfId="1"/>
    <cellStyle name="Обычный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7</xdr:row>
      <xdr:rowOff>0</xdr:rowOff>
    </xdr:from>
    <xdr:to>
      <xdr:col>3</xdr:col>
      <xdr:colOff>609600</xdr:colOff>
      <xdr:row>15</xdr:row>
      <xdr:rowOff>114300</xdr:rowOff>
    </xdr:to>
    <xdr:pic>
      <xdr:nvPicPr>
        <xdr:cNvPr id="13696" name="Рисунок 5" descr="D:\Обмен\Корпстиль2017\ШАБЛОНЫ\Пиктограммы\Статистика энергетики и товарных рынков.png">
          <a:extLst>
            <a:ext uri="{FF2B5EF4-FFF2-40B4-BE49-F238E27FC236}">
              <a16:creationId xmlns="" xmlns:a16="http://schemas.microsoft.com/office/drawing/2014/main" id="{00000000-0008-0000-0000-00008035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100" y="2009775"/>
          <a:ext cx="2428875" cy="2276475"/>
        </a:xfrm>
        <a:prstGeom prst="rect">
          <a:avLst/>
        </a:prstGeom>
        <a:noFill/>
        <a:ln w="9525">
          <a:noFill/>
          <a:miter lim="800000"/>
          <a:headEnd/>
          <a:tailEnd/>
        </a:ln>
      </xdr:spPr>
    </xdr:pic>
    <xdr:clientData/>
  </xdr:twoCellAnchor>
  <xdr:twoCellAnchor editAs="oneCell">
    <xdr:from>
      <xdr:col>0</xdr:col>
      <xdr:colOff>152400</xdr:colOff>
      <xdr:row>2</xdr:row>
      <xdr:rowOff>28575</xdr:rowOff>
    </xdr:from>
    <xdr:to>
      <xdr:col>6</xdr:col>
      <xdr:colOff>261938</xdr:colOff>
      <xdr:row>4</xdr:row>
      <xdr:rowOff>342900</xdr:rowOff>
    </xdr:to>
    <xdr:pic>
      <xdr:nvPicPr>
        <xdr:cNvPr id="4" name="Рисунок 4" descr="C:\Users\a.naurzbekova\Desktop\2023 НОВЫЙ ЛОГОТИП БНС\2 шаг новый вариант логотипа во всех форматах\Group 54.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561975"/>
          <a:ext cx="3824288"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zoomScaleNormal="100" workbookViewId="0">
      <selection activeCell="G24" sqref="G24"/>
    </sheetView>
  </sheetViews>
  <sheetFormatPr defaultColWidth="9.28515625" defaultRowHeight="12.75" x14ac:dyDescent="0.2"/>
  <cols>
    <col min="1" max="8" width="9.28515625" style="15"/>
    <col min="9" max="9" width="11.42578125" style="16" customWidth="1"/>
    <col min="10" max="16" width="9.28515625" style="16"/>
    <col min="17" max="16384" width="9.28515625" style="1"/>
  </cols>
  <sheetData>
    <row r="1" spans="1:16" s="2" customFormat="1" ht="21" customHeight="1" x14ac:dyDescent="0.2">
      <c r="A1" s="9"/>
      <c r="B1" s="9"/>
      <c r="C1" s="9"/>
      <c r="D1" s="9"/>
      <c r="E1" s="9"/>
      <c r="F1" s="9"/>
      <c r="G1" s="9"/>
      <c r="H1" s="9"/>
      <c r="I1" s="9"/>
      <c r="J1" s="9"/>
      <c r="K1" s="9"/>
      <c r="L1" s="9"/>
      <c r="M1" s="9"/>
      <c r="N1" s="9"/>
      <c r="O1" s="9"/>
      <c r="P1" s="9"/>
    </row>
    <row r="2" spans="1:16" s="2" customFormat="1" ht="21" customHeight="1" x14ac:dyDescent="0.2">
      <c r="A2" s="9"/>
      <c r="B2" s="9"/>
      <c r="C2" s="9"/>
      <c r="D2" s="9"/>
      <c r="E2" s="9"/>
      <c r="F2" s="9"/>
      <c r="G2" s="9"/>
      <c r="H2" s="9"/>
      <c r="I2" s="9"/>
      <c r="J2" s="9"/>
      <c r="K2" s="9"/>
      <c r="L2" s="9"/>
      <c r="M2" s="9"/>
      <c r="N2" s="9"/>
      <c r="O2" s="9"/>
      <c r="P2" s="9"/>
    </row>
    <row r="3" spans="1:16" s="3" customFormat="1" ht="24.6" customHeight="1" x14ac:dyDescent="0.2">
      <c r="A3" s="123"/>
      <c r="B3" s="123"/>
      <c r="C3" s="123"/>
      <c r="D3" s="123"/>
      <c r="E3" s="123"/>
      <c r="F3" s="123"/>
      <c r="G3" s="123"/>
      <c r="H3" s="10"/>
      <c r="I3" s="10"/>
      <c r="J3" s="10"/>
      <c r="K3" s="10"/>
      <c r="L3" s="10"/>
      <c r="M3" s="10"/>
      <c r="N3" s="10"/>
      <c r="O3" s="10"/>
      <c r="P3" s="10"/>
    </row>
    <row r="4" spans="1:16" s="3" customFormat="1" ht="22.9" customHeight="1" x14ac:dyDescent="0.2">
      <c r="A4" s="123"/>
      <c r="B4" s="123"/>
      <c r="C4" s="123"/>
      <c r="D4" s="123"/>
      <c r="E4" s="123"/>
      <c r="F4" s="123"/>
      <c r="G4" s="123"/>
      <c r="H4" s="10"/>
      <c r="I4" s="10"/>
      <c r="J4" s="10"/>
      <c r="K4" s="10"/>
      <c r="L4" s="10"/>
      <c r="M4" s="10"/>
      <c r="N4" s="10"/>
      <c r="O4" s="10"/>
      <c r="P4" s="10"/>
    </row>
    <row r="5" spans="1:16" s="3" customFormat="1" ht="28.5" customHeight="1" x14ac:dyDescent="0.2">
      <c r="A5" s="123"/>
      <c r="B5" s="123"/>
      <c r="C5" s="123"/>
      <c r="D5" s="123"/>
      <c r="E5" s="123"/>
      <c r="F5" s="123"/>
      <c r="G5" s="123"/>
      <c r="H5" s="10"/>
      <c r="I5" s="10"/>
      <c r="J5" s="10"/>
      <c r="K5" s="10"/>
      <c r="L5" s="10"/>
      <c r="M5" s="10"/>
      <c r="N5" s="10"/>
      <c r="O5" s="10"/>
      <c r="P5" s="10"/>
    </row>
    <row r="6" spans="1:16" s="3" customFormat="1" ht="24" customHeight="1" x14ac:dyDescent="0.2">
      <c r="A6" s="10"/>
      <c r="B6" s="10"/>
      <c r="C6" s="10"/>
      <c r="D6" s="10"/>
      <c r="E6" s="10"/>
      <c r="F6" s="10"/>
      <c r="G6" s="10"/>
      <c r="H6" s="10"/>
      <c r="I6" s="10"/>
      <c r="J6" s="10"/>
      <c r="K6" s="10"/>
      <c r="L6" s="10"/>
      <c r="M6" s="10"/>
      <c r="N6" s="10"/>
      <c r="O6" s="10"/>
      <c r="P6" s="10"/>
    </row>
    <row r="7" spans="1:16" s="3" customFormat="1" ht="22.15" customHeight="1" x14ac:dyDescent="0.2">
      <c r="A7" s="10"/>
      <c r="B7" s="10"/>
      <c r="C7" s="10"/>
      <c r="D7" s="10"/>
      <c r="E7" s="10"/>
      <c r="F7" s="10"/>
      <c r="G7" s="10"/>
      <c r="H7" s="10"/>
      <c r="I7" s="10"/>
      <c r="J7" s="10"/>
      <c r="K7" s="10"/>
      <c r="L7" s="10"/>
      <c r="M7" s="10"/>
      <c r="N7" s="10"/>
      <c r="O7" s="10"/>
      <c r="P7" s="10"/>
    </row>
    <row r="8" spans="1:16" s="3" customFormat="1" ht="22.9" customHeight="1" x14ac:dyDescent="0.2">
      <c r="A8" s="129"/>
      <c r="B8" s="130"/>
      <c r="C8" s="130"/>
      <c r="D8" s="130"/>
      <c r="E8" s="11"/>
      <c r="F8" s="12"/>
      <c r="G8" s="10"/>
      <c r="H8" s="10"/>
      <c r="I8" s="10"/>
      <c r="J8" s="10"/>
      <c r="K8" s="10"/>
      <c r="L8" s="10"/>
      <c r="M8" s="10"/>
      <c r="N8" s="10"/>
      <c r="O8" s="10"/>
      <c r="P8" s="10"/>
    </row>
    <row r="9" spans="1:16" s="3" customFormat="1" ht="22.15" customHeight="1" x14ac:dyDescent="0.2">
      <c r="A9" s="130"/>
      <c r="B9" s="130"/>
      <c r="C9" s="130"/>
      <c r="D9" s="130"/>
      <c r="E9" s="13"/>
      <c r="F9" s="12"/>
      <c r="G9" s="127" t="s">
        <v>1198</v>
      </c>
      <c r="H9" s="131"/>
      <c r="I9" s="131"/>
      <c r="J9" s="131"/>
      <c r="K9" s="131"/>
      <c r="L9" s="131"/>
      <c r="M9" s="131"/>
      <c r="N9" s="131"/>
      <c r="O9" s="131"/>
      <c r="P9" s="131"/>
    </row>
    <row r="10" spans="1:16" ht="21" customHeight="1" x14ac:dyDescent="0.2">
      <c r="A10" s="130"/>
      <c r="B10" s="130"/>
      <c r="C10" s="130"/>
      <c r="D10" s="130"/>
      <c r="E10" s="13"/>
      <c r="F10" s="14"/>
      <c r="G10" s="131"/>
      <c r="H10" s="131"/>
      <c r="I10" s="131"/>
      <c r="J10" s="131"/>
      <c r="K10" s="131"/>
      <c r="L10" s="131"/>
      <c r="M10" s="131"/>
      <c r="N10" s="131"/>
      <c r="O10" s="131"/>
      <c r="P10" s="131"/>
    </row>
    <row r="11" spans="1:16" ht="21" customHeight="1" x14ac:dyDescent="0.2">
      <c r="A11" s="130"/>
      <c r="B11" s="130"/>
      <c r="C11" s="130"/>
      <c r="D11" s="130"/>
      <c r="E11" s="13"/>
      <c r="F11" s="14"/>
      <c r="G11" s="131"/>
      <c r="H11" s="131"/>
      <c r="I11" s="131"/>
      <c r="J11" s="131"/>
      <c r="K11" s="131"/>
      <c r="L11" s="131"/>
      <c r="M11" s="131"/>
      <c r="N11" s="131"/>
      <c r="O11" s="131"/>
      <c r="P11" s="131"/>
    </row>
    <row r="12" spans="1:16" ht="21" customHeight="1" x14ac:dyDescent="0.2">
      <c r="A12" s="130"/>
      <c r="B12" s="130"/>
      <c r="C12" s="130"/>
      <c r="D12" s="130"/>
      <c r="E12" s="13"/>
      <c r="F12" s="14"/>
      <c r="G12" s="131"/>
      <c r="H12" s="131"/>
      <c r="I12" s="131"/>
      <c r="J12" s="131"/>
      <c r="K12" s="131"/>
      <c r="L12" s="131"/>
      <c r="M12" s="131"/>
      <c r="N12" s="131"/>
      <c r="O12" s="131"/>
      <c r="P12" s="131"/>
    </row>
    <row r="13" spans="1:16" ht="21" customHeight="1" x14ac:dyDescent="0.2">
      <c r="A13" s="130"/>
      <c r="B13" s="130"/>
      <c r="C13" s="130"/>
      <c r="D13" s="130"/>
      <c r="E13" s="13"/>
      <c r="F13" s="14"/>
    </row>
    <row r="14" spans="1:16" ht="21" customHeight="1" x14ac:dyDescent="0.2">
      <c r="A14" s="130"/>
      <c r="B14" s="130"/>
      <c r="C14" s="130"/>
      <c r="D14" s="130"/>
      <c r="E14" s="13"/>
      <c r="F14" s="14"/>
      <c r="G14" s="132" t="s">
        <v>18</v>
      </c>
      <c r="H14" s="133"/>
      <c r="I14" s="133"/>
      <c r="J14" s="133"/>
      <c r="K14" s="133"/>
      <c r="L14" s="133"/>
      <c r="M14" s="133"/>
      <c r="N14" s="133"/>
      <c r="O14" s="133"/>
      <c r="P14" s="133"/>
    </row>
    <row r="15" spans="1:16" ht="21" customHeight="1" x14ac:dyDescent="0.2">
      <c r="A15" s="130"/>
      <c r="B15" s="130"/>
      <c r="C15" s="130"/>
      <c r="D15" s="130"/>
      <c r="E15" s="13"/>
      <c r="F15" s="14"/>
      <c r="G15" s="133"/>
      <c r="H15" s="133"/>
      <c r="I15" s="133"/>
      <c r="J15" s="133"/>
      <c r="K15" s="133"/>
      <c r="L15" s="133"/>
      <c r="M15" s="133"/>
      <c r="N15" s="133"/>
      <c r="O15" s="133"/>
      <c r="P15" s="133"/>
    </row>
    <row r="16" spans="1:16" ht="21" customHeight="1" x14ac:dyDescent="0.2">
      <c r="A16" s="13"/>
      <c r="B16" s="13"/>
      <c r="C16" s="13"/>
      <c r="D16" s="13"/>
      <c r="E16" s="13"/>
      <c r="F16" s="14"/>
      <c r="G16" s="133"/>
      <c r="H16" s="133"/>
      <c r="I16" s="133"/>
      <c r="J16" s="133"/>
      <c r="K16" s="133"/>
      <c r="L16" s="133"/>
      <c r="M16" s="133"/>
      <c r="N16" s="133"/>
      <c r="O16" s="133"/>
      <c r="P16" s="133"/>
    </row>
    <row r="17" spans="1:16" ht="25.9" customHeight="1" x14ac:dyDescent="0.2">
      <c r="A17" s="124" t="s">
        <v>21</v>
      </c>
      <c r="B17" s="125"/>
      <c r="C17" s="125"/>
      <c r="D17" s="125"/>
      <c r="E17" s="125"/>
      <c r="F17" s="14"/>
      <c r="G17" s="133"/>
      <c r="H17" s="133"/>
      <c r="I17" s="133"/>
      <c r="J17" s="133"/>
      <c r="K17" s="133"/>
      <c r="L17" s="133"/>
      <c r="M17" s="133"/>
      <c r="N17" s="133"/>
      <c r="O17" s="133"/>
      <c r="P17" s="133"/>
    </row>
    <row r="18" spans="1:16" ht="25.9" customHeight="1" thickBot="1" x14ac:dyDescent="0.25">
      <c r="A18" s="30"/>
      <c r="B18" s="13"/>
      <c r="C18" s="13"/>
      <c r="D18" s="13"/>
      <c r="E18" s="31"/>
      <c r="F18" s="5"/>
      <c r="G18" s="4"/>
      <c r="H18" s="4"/>
      <c r="I18" s="4"/>
      <c r="J18" s="4"/>
      <c r="K18" s="4"/>
      <c r="L18" s="4"/>
      <c r="M18" s="4"/>
      <c r="N18" s="4"/>
      <c r="O18" s="4"/>
      <c r="P18" s="4"/>
    </row>
    <row r="19" spans="1:16" ht="21" customHeight="1" thickBot="1" x14ac:dyDescent="0.25">
      <c r="A19" s="20"/>
      <c r="B19" s="20"/>
      <c r="C19" s="20"/>
      <c r="D19" s="20"/>
      <c r="E19" s="21"/>
      <c r="G19" s="16"/>
      <c r="I19" s="17"/>
      <c r="J19" s="18"/>
      <c r="L19" s="19"/>
    </row>
    <row r="20" spans="1:16" ht="22.9" customHeight="1" x14ac:dyDescent="0.2">
      <c r="A20" s="126" t="s">
        <v>19</v>
      </c>
      <c r="B20" s="127"/>
      <c r="C20" s="127"/>
      <c r="D20" s="127"/>
      <c r="E20" s="128"/>
      <c r="F20" s="27"/>
      <c r="G20" s="28"/>
      <c r="H20" s="28"/>
      <c r="I20" s="28"/>
      <c r="J20" s="28"/>
      <c r="K20" s="28"/>
      <c r="L20" s="28"/>
      <c r="M20" s="28"/>
      <c r="N20" s="28"/>
      <c r="O20" s="28"/>
      <c r="P20" s="28"/>
    </row>
    <row r="21" spans="1:16" ht="28.15" customHeight="1" x14ac:dyDescent="0.3">
      <c r="A21" s="127"/>
      <c r="B21" s="127"/>
      <c r="C21" s="127"/>
      <c r="D21" s="127"/>
      <c r="E21" s="128"/>
      <c r="G21" s="134" t="s">
        <v>1219</v>
      </c>
      <c r="H21" s="134"/>
      <c r="I21" s="134"/>
      <c r="J21" s="134"/>
      <c r="K21" s="134"/>
      <c r="L21" s="134"/>
      <c r="M21" s="134"/>
      <c r="N21" s="134"/>
      <c r="O21" s="134"/>
      <c r="P21" s="134"/>
    </row>
    <row r="22" spans="1:16" ht="21" customHeight="1" x14ac:dyDescent="0.4">
      <c r="A22" s="7"/>
      <c r="B22" s="7"/>
      <c r="C22" s="7"/>
      <c r="D22" s="7"/>
      <c r="E22" s="8"/>
      <c r="G22" s="22"/>
      <c r="H22" s="22"/>
      <c r="I22" s="23"/>
      <c r="J22" s="24"/>
      <c r="K22" s="22"/>
      <c r="L22" s="25"/>
      <c r="M22" s="22"/>
      <c r="N22" s="22"/>
      <c r="O22" s="22"/>
      <c r="P22" s="22"/>
    </row>
    <row r="23" spans="1:16" ht="23.65" customHeight="1" x14ac:dyDescent="0.3">
      <c r="A23" s="126" t="s">
        <v>20</v>
      </c>
      <c r="B23" s="127"/>
      <c r="C23" s="127"/>
      <c r="D23" s="127"/>
      <c r="E23" s="128"/>
      <c r="G23" s="135" t="s">
        <v>1220</v>
      </c>
      <c r="H23" s="135"/>
      <c r="I23" s="135"/>
      <c r="J23" s="135"/>
      <c r="K23" s="135"/>
      <c r="L23" s="135"/>
      <c r="M23" s="135"/>
      <c r="N23" s="135"/>
      <c r="O23" s="135"/>
      <c r="P23" s="135"/>
    </row>
    <row r="24" spans="1:16" ht="27" customHeight="1" x14ac:dyDescent="0.2">
      <c r="A24" s="127"/>
      <c r="B24" s="127"/>
      <c r="C24" s="127"/>
      <c r="D24" s="127"/>
      <c r="E24" s="128"/>
      <c r="I24" s="17"/>
      <c r="J24" s="18"/>
      <c r="L24" s="19"/>
    </row>
    <row r="25" spans="1:16" ht="22.15" customHeight="1" x14ac:dyDescent="0.2">
      <c r="A25" s="5"/>
      <c r="B25" s="5"/>
      <c r="C25" s="5"/>
      <c r="D25" s="5"/>
      <c r="E25" s="6"/>
      <c r="I25" s="17"/>
      <c r="J25" s="18"/>
      <c r="L25" s="19"/>
    </row>
    <row r="26" spans="1:16" ht="24.6" customHeight="1" x14ac:dyDescent="0.2">
      <c r="I26" s="17"/>
      <c r="J26" s="18"/>
      <c r="L26" s="19"/>
    </row>
    <row r="27" spans="1:16" ht="24.6" customHeight="1" x14ac:dyDescent="0.2">
      <c r="I27" s="26"/>
      <c r="J27" s="18"/>
    </row>
    <row r="28" spans="1:16" ht="24.6" customHeight="1" x14ac:dyDescent="0.2">
      <c r="I28" s="26"/>
      <c r="J28" s="18"/>
    </row>
    <row r="29" spans="1:16" ht="24.6" customHeight="1" x14ac:dyDescent="0.2">
      <c r="I29" s="26"/>
      <c r="J29" s="18"/>
    </row>
  </sheetData>
  <mergeCells count="9">
    <mergeCell ref="A3:G5"/>
    <mergeCell ref="A17:E17"/>
    <mergeCell ref="A20:E21"/>
    <mergeCell ref="A23:E24"/>
    <mergeCell ref="A8:D15"/>
    <mergeCell ref="G9:P12"/>
    <mergeCell ref="G14:P17"/>
    <mergeCell ref="G21:P21"/>
    <mergeCell ref="G23:P23"/>
  </mergeCells>
  <pageMargins left="0.78740157480314965" right="0.39370078740157483" top="0.39370078740157483" bottom="0.39370078740157483" header="0" footer="0"/>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8"/>
  <sheetViews>
    <sheetView workbookViewId="0">
      <selection activeCell="B1" sqref="B1"/>
    </sheetView>
  </sheetViews>
  <sheetFormatPr defaultRowHeight="12.75" x14ac:dyDescent="0.2"/>
  <cols>
    <col min="1" max="1" width="4.42578125" style="15" customWidth="1"/>
    <col min="2" max="2" width="51.28515625" style="15" customWidth="1"/>
    <col min="3" max="3" width="17.28515625" style="15" customWidth="1"/>
    <col min="4" max="4" width="52" style="15" customWidth="1"/>
  </cols>
  <sheetData>
    <row r="9" spans="2:4" x14ac:dyDescent="0.2">
      <c r="B9" s="38" t="s">
        <v>0</v>
      </c>
      <c r="D9" s="38" t="s">
        <v>4</v>
      </c>
    </row>
    <row r="10" spans="2:4" x14ac:dyDescent="0.2">
      <c r="B10" s="38" t="s">
        <v>1</v>
      </c>
      <c r="D10" s="38" t="s">
        <v>15</v>
      </c>
    </row>
    <row r="11" spans="2:4" x14ac:dyDescent="0.2">
      <c r="B11" s="38" t="s">
        <v>17</v>
      </c>
      <c r="D11" s="38" t="s">
        <v>5</v>
      </c>
    </row>
    <row r="12" spans="2:4" x14ac:dyDescent="0.2">
      <c r="B12" s="38" t="s">
        <v>2</v>
      </c>
      <c r="D12" s="38" t="s">
        <v>16</v>
      </c>
    </row>
    <row r="13" spans="2:4" x14ac:dyDescent="0.2">
      <c r="B13" s="38" t="s">
        <v>3</v>
      </c>
      <c r="D13" s="38" t="s">
        <v>6</v>
      </c>
    </row>
    <row r="14" spans="2:4" ht="38.25" x14ac:dyDescent="0.2">
      <c r="B14" s="39" t="s">
        <v>8</v>
      </c>
      <c r="D14" s="29" t="s">
        <v>7</v>
      </c>
    </row>
    <row r="18" spans="4:4" x14ac:dyDescent="0.2">
      <c r="D18" s="40" t="s">
        <v>522</v>
      </c>
    </row>
  </sheetData>
  <pageMargins left="0.78740157480314965" right="0.39370078740157483" top="0.39370078740157483" bottom="0.39370078740157483" header="0" footer="0"/>
  <pageSetup paperSize="9" firstPageNumber="2" orientation="landscape" useFirstPageNumber="1" r:id="rId1"/>
  <headerFooter>
    <oddFooter>&amp;R&amp;"-,обычный"&amp;8&amp;P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2"/>
  <sheetViews>
    <sheetView zoomScaleSheetLayoutView="100" workbookViewId="0">
      <selection sqref="A1:B1"/>
    </sheetView>
  </sheetViews>
  <sheetFormatPr defaultColWidth="9.28515625" defaultRowHeight="12.75" x14ac:dyDescent="0.2"/>
  <cols>
    <col min="1" max="1" width="118.7109375" style="37" customWidth="1"/>
    <col min="2" max="16384" width="9.28515625" style="72"/>
  </cols>
  <sheetData>
    <row r="1" spans="1:2" x14ac:dyDescent="0.2">
      <c r="A1" s="136" t="s">
        <v>12</v>
      </c>
      <c r="B1" s="136"/>
    </row>
    <row r="2" spans="1:2" x14ac:dyDescent="0.2">
      <c r="A2" s="136" t="s">
        <v>9</v>
      </c>
      <c r="B2" s="136"/>
    </row>
    <row r="3" spans="1:2" x14ac:dyDescent="0.2">
      <c r="A3" s="73"/>
    </row>
    <row r="4" spans="1:2" ht="12.75" customHeight="1" x14ac:dyDescent="0.2">
      <c r="A4" s="74" t="s">
        <v>10</v>
      </c>
      <c r="B4" s="137">
        <v>18</v>
      </c>
    </row>
    <row r="5" spans="1:2" ht="12.75" customHeight="1" x14ac:dyDescent="0.2">
      <c r="A5" s="74" t="s">
        <v>13</v>
      </c>
      <c r="B5" s="137"/>
    </row>
    <row r="6" spans="1:2" ht="12.75" customHeight="1" x14ac:dyDescent="0.2">
      <c r="A6" s="74" t="s">
        <v>11</v>
      </c>
      <c r="B6" s="137">
        <v>19</v>
      </c>
    </row>
    <row r="7" spans="1:2" ht="12.75" customHeight="1" x14ac:dyDescent="0.2">
      <c r="A7" s="74" t="s">
        <v>14</v>
      </c>
      <c r="B7" s="137"/>
    </row>
    <row r="8" spans="1:2" x14ac:dyDescent="0.2">
      <c r="A8" s="74" t="s">
        <v>504</v>
      </c>
      <c r="B8" s="137">
        <v>20</v>
      </c>
    </row>
    <row r="9" spans="1:2" x14ac:dyDescent="0.2">
      <c r="A9" s="74" t="s">
        <v>505</v>
      </c>
      <c r="B9" s="137"/>
    </row>
    <row r="10" spans="1:2" x14ac:dyDescent="0.2">
      <c r="A10" s="75" t="s">
        <v>498</v>
      </c>
      <c r="B10" s="137">
        <v>20</v>
      </c>
    </row>
    <row r="11" spans="1:2" x14ac:dyDescent="0.2">
      <c r="A11" s="75" t="s">
        <v>499</v>
      </c>
      <c r="B11" s="137"/>
    </row>
    <row r="12" spans="1:2" x14ac:dyDescent="0.2">
      <c r="A12" s="75" t="s">
        <v>23</v>
      </c>
      <c r="B12" s="137">
        <v>20</v>
      </c>
    </row>
    <row r="13" spans="1:2" x14ac:dyDescent="0.2">
      <c r="A13" s="75" t="s">
        <v>22</v>
      </c>
      <c r="B13" s="137"/>
    </row>
    <row r="14" spans="1:2" x14ac:dyDescent="0.2">
      <c r="A14" s="76" t="s">
        <v>24</v>
      </c>
      <c r="B14" s="137">
        <v>20</v>
      </c>
    </row>
    <row r="15" spans="1:2" x14ac:dyDescent="0.2">
      <c r="A15" s="76" t="s">
        <v>25</v>
      </c>
      <c r="B15" s="137"/>
    </row>
    <row r="16" spans="1:2" x14ac:dyDescent="0.2">
      <c r="A16" s="76" t="s">
        <v>26</v>
      </c>
      <c r="B16" s="137">
        <v>20</v>
      </c>
    </row>
    <row r="17" spans="1:2" x14ac:dyDescent="0.2">
      <c r="A17" s="76" t="s">
        <v>27</v>
      </c>
      <c r="B17" s="137"/>
    </row>
    <row r="18" spans="1:2" x14ac:dyDescent="0.2">
      <c r="A18" s="75" t="s">
        <v>28</v>
      </c>
      <c r="B18" s="137">
        <v>20</v>
      </c>
    </row>
    <row r="19" spans="1:2" x14ac:dyDescent="0.2">
      <c r="A19" s="75" t="s">
        <v>29</v>
      </c>
      <c r="B19" s="137"/>
    </row>
    <row r="20" spans="1:2" x14ac:dyDescent="0.2">
      <c r="A20" s="75" t="s">
        <v>30</v>
      </c>
      <c r="B20" s="137">
        <v>20</v>
      </c>
    </row>
    <row r="21" spans="1:2" x14ac:dyDescent="0.2">
      <c r="A21" s="75" t="s">
        <v>31</v>
      </c>
      <c r="B21" s="137"/>
    </row>
    <row r="22" spans="1:2" x14ac:dyDescent="0.2">
      <c r="A22" s="76" t="s">
        <v>32</v>
      </c>
      <c r="B22" s="137">
        <v>21</v>
      </c>
    </row>
    <row r="23" spans="1:2" x14ac:dyDescent="0.2">
      <c r="A23" s="76" t="s">
        <v>33</v>
      </c>
      <c r="B23" s="137"/>
    </row>
    <row r="24" spans="1:2" x14ac:dyDescent="0.2">
      <c r="A24" s="76" t="s">
        <v>34</v>
      </c>
      <c r="B24" s="137">
        <v>21</v>
      </c>
    </row>
    <row r="25" spans="1:2" x14ac:dyDescent="0.2">
      <c r="A25" s="76" t="s">
        <v>35</v>
      </c>
      <c r="B25" s="137"/>
    </row>
    <row r="26" spans="1:2" x14ac:dyDescent="0.2">
      <c r="A26" s="75" t="s">
        <v>36</v>
      </c>
      <c r="B26" s="137">
        <v>21</v>
      </c>
    </row>
    <row r="27" spans="1:2" x14ac:dyDescent="0.2">
      <c r="A27" s="75" t="s">
        <v>37</v>
      </c>
      <c r="B27" s="137"/>
    </row>
    <row r="28" spans="1:2" x14ac:dyDescent="0.2">
      <c r="A28" s="75" t="s">
        <v>38</v>
      </c>
      <c r="B28" s="137">
        <v>21</v>
      </c>
    </row>
    <row r="29" spans="1:2" x14ac:dyDescent="0.2">
      <c r="A29" s="75" t="s">
        <v>39</v>
      </c>
      <c r="B29" s="137"/>
    </row>
    <row r="30" spans="1:2" x14ac:dyDescent="0.2">
      <c r="A30" s="75" t="s">
        <v>40</v>
      </c>
      <c r="B30" s="137">
        <v>21</v>
      </c>
    </row>
    <row r="31" spans="1:2" x14ac:dyDescent="0.2">
      <c r="A31" s="75" t="s">
        <v>41</v>
      </c>
      <c r="B31" s="137"/>
    </row>
    <row r="32" spans="1:2" x14ac:dyDescent="0.2">
      <c r="A32" s="75" t="s">
        <v>42</v>
      </c>
      <c r="B32" s="137">
        <v>22</v>
      </c>
    </row>
    <row r="33" spans="1:2" x14ac:dyDescent="0.2">
      <c r="A33" s="75" t="s">
        <v>43</v>
      </c>
      <c r="B33" s="137"/>
    </row>
    <row r="34" spans="1:2" x14ac:dyDescent="0.2">
      <c r="A34" s="75" t="s">
        <v>44</v>
      </c>
      <c r="B34" s="137">
        <v>22</v>
      </c>
    </row>
    <row r="35" spans="1:2" x14ac:dyDescent="0.2">
      <c r="A35" s="75" t="s">
        <v>45</v>
      </c>
      <c r="B35" s="137"/>
    </row>
    <row r="36" spans="1:2" x14ac:dyDescent="0.2">
      <c r="A36" s="75" t="s">
        <v>46</v>
      </c>
      <c r="B36" s="137">
        <v>22</v>
      </c>
    </row>
    <row r="37" spans="1:2" x14ac:dyDescent="0.2">
      <c r="A37" s="75" t="s">
        <v>47</v>
      </c>
      <c r="B37" s="137"/>
    </row>
    <row r="38" spans="1:2" x14ac:dyDescent="0.2">
      <c r="A38" s="75" t="s">
        <v>48</v>
      </c>
      <c r="B38" s="137">
        <v>22</v>
      </c>
    </row>
    <row r="39" spans="1:2" x14ac:dyDescent="0.2">
      <c r="A39" s="75" t="s">
        <v>49</v>
      </c>
      <c r="B39" s="137"/>
    </row>
    <row r="40" spans="1:2" x14ac:dyDescent="0.2">
      <c r="A40" s="75" t="s">
        <v>50</v>
      </c>
      <c r="B40" s="137">
        <v>22</v>
      </c>
    </row>
    <row r="41" spans="1:2" x14ac:dyDescent="0.2">
      <c r="A41" s="75" t="s">
        <v>51</v>
      </c>
      <c r="B41" s="137"/>
    </row>
    <row r="42" spans="1:2" x14ac:dyDescent="0.2">
      <c r="A42" s="75" t="s">
        <v>52</v>
      </c>
      <c r="B42" s="137">
        <v>22</v>
      </c>
    </row>
    <row r="43" spans="1:2" x14ac:dyDescent="0.2">
      <c r="A43" s="75" t="s">
        <v>53</v>
      </c>
      <c r="B43" s="137"/>
    </row>
    <row r="44" spans="1:2" x14ac:dyDescent="0.2">
      <c r="A44" s="75" t="s">
        <v>54</v>
      </c>
      <c r="B44" s="137">
        <v>23</v>
      </c>
    </row>
    <row r="45" spans="1:2" x14ac:dyDescent="0.2">
      <c r="A45" s="75" t="s">
        <v>55</v>
      </c>
      <c r="B45" s="137"/>
    </row>
    <row r="46" spans="1:2" x14ac:dyDescent="0.2">
      <c r="A46" s="75" t="s">
        <v>56</v>
      </c>
      <c r="B46" s="137">
        <v>23</v>
      </c>
    </row>
    <row r="47" spans="1:2" x14ac:dyDescent="0.2">
      <c r="A47" s="75" t="s">
        <v>57</v>
      </c>
      <c r="B47" s="137"/>
    </row>
    <row r="48" spans="1:2" x14ac:dyDescent="0.2">
      <c r="A48" s="75" t="s">
        <v>58</v>
      </c>
      <c r="B48" s="137">
        <v>23</v>
      </c>
    </row>
    <row r="49" spans="1:2" x14ac:dyDescent="0.2">
      <c r="A49" s="75" t="s">
        <v>59</v>
      </c>
      <c r="B49" s="137"/>
    </row>
    <row r="50" spans="1:2" x14ac:dyDescent="0.2">
      <c r="A50" s="75" t="s">
        <v>60</v>
      </c>
      <c r="B50" s="137">
        <v>23</v>
      </c>
    </row>
    <row r="51" spans="1:2" x14ac:dyDescent="0.2">
      <c r="A51" s="75" t="s">
        <v>61</v>
      </c>
      <c r="B51" s="137"/>
    </row>
    <row r="52" spans="1:2" x14ac:dyDescent="0.2">
      <c r="A52" s="75" t="s">
        <v>62</v>
      </c>
      <c r="B52" s="137">
        <v>23</v>
      </c>
    </row>
    <row r="53" spans="1:2" x14ac:dyDescent="0.2">
      <c r="A53" s="75" t="s">
        <v>63</v>
      </c>
      <c r="B53" s="137"/>
    </row>
    <row r="54" spans="1:2" x14ac:dyDescent="0.2">
      <c r="A54" s="75" t="s">
        <v>64</v>
      </c>
      <c r="B54" s="137">
        <v>23</v>
      </c>
    </row>
    <row r="55" spans="1:2" x14ac:dyDescent="0.2">
      <c r="A55" s="75" t="s">
        <v>64</v>
      </c>
      <c r="B55" s="137"/>
    </row>
    <row r="56" spans="1:2" x14ac:dyDescent="0.2">
      <c r="A56" s="75" t="s">
        <v>500</v>
      </c>
      <c r="B56" s="137">
        <v>24</v>
      </c>
    </row>
    <row r="57" spans="1:2" x14ac:dyDescent="0.2">
      <c r="A57" s="75" t="s">
        <v>501</v>
      </c>
      <c r="B57" s="137"/>
    </row>
    <row r="58" spans="1:2" x14ac:dyDescent="0.2">
      <c r="A58" s="75" t="s">
        <v>65</v>
      </c>
      <c r="B58" s="137">
        <v>24</v>
      </c>
    </row>
    <row r="59" spans="1:2" x14ac:dyDescent="0.2">
      <c r="A59" s="75" t="s">
        <v>66</v>
      </c>
      <c r="B59" s="137"/>
    </row>
    <row r="60" spans="1:2" x14ac:dyDescent="0.2">
      <c r="A60" s="75" t="s">
        <v>67</v>
      </c>
      <c r="B60" s="137">
        <v>24</v>
      </c>
    </row>
    <row r="61" spans="1:2" x14ac:dyDescent="0.2">
      <c r="A61" s="75" t="s">
        <v>68</v>
      </c>
      <c r="B61" s="137"/>
    </row>
    <row r="62" spans="1:2" x14ac:dyDescent="0.2">
      <c r="A62" s="75" t="s">
        <v>69</v>
      </c>
      <c r="B62" s="137">
        <v>24</v>
      </c>
    </row>
    <row r="63" spans="1:2" x14ac:dyDescent="0.2">
      <c r="A63" s="75" t="s">
        <v>70</v>
      </c>
      <c r="B63" s="137"/>
    </row>
    <row r="64" spans="1:2" ht="25.5" x14ac:dyDescent="0.2">
      <c r="A64" s="75" t="s">
        <v>71</v>
      </c>
      <c r="B64" s="137">
        <v>24</v>
      </c>
    </row>
    <row r="65" spans="1:2" ht="25.5" x14ac:dyDescent="0.2">
      <c r="A65" s="75" t="s">
        <v>72</v>
      </c>
      <c r="B65" s="137"/>
    </row>
    <row r="66" spans="1:2" ht="25.5" x14ac:dyDescent="0.2">
      <c r="A66" s="75" t="s">
        <v>73</v>
      </c>
      <c r="B66" s="137">
        <v>25</v>
      </c>
    </row>
    <row r="67" spans="1:2" ht="25.5" x14ac:dyDescent="0.2">
      <c r="A67" s="75" t="s">
        <v>74</v>
      </c>
      <c r="B67" s="137"/>
    </row>
    <row r="68" spans="1:2" x14ac:dyDescent="0.2">
      <c r="A68" s="75" t="s">
        <v>75</v>
      </c>
      <c r="B68" s="137">
        <v>25</v>
      </c>
    </row>
    <row r="69" spans="1:2" x14ac:dyDescent="0.2">
      <c r="A69" s="75" t="s">
        <v>76</v>
      </c>
      <c r="B69" s="137"/>
    </row>
    <row r="70" spans="1:2" x14ac:dyDescent="0.2">
      <c r="A70" s="75" t="s">
        <v>77</v>
      </c>
      <c r="B70" s="137">
        <v>25</v>
      </c>
    </row>
    <row r="71" spans="1:2" x14ac:dyDescent="0.2">
      <c r="A71" s="75" t="s">
        <v>78</v>
      </c>
      <c r="B71" s="137"/>
    </row>
    <row r="72" spans="1:2" x14ac:dyDescent="0.2">
      <c r="A72" s="75" t="s">
        <v>79</v>
      </c>
      <c r="B72" s="137">
        <v>25</v>
      </c>
    </row>
    <row r="73" spans="1:2" x14ac:dyDescent="0.2">
      <c r="A73" s="75" t="s">
        <v>80</v>
      </c>
      <c r="B73" s="137"/>
    </row>
    <row r="74" spans="1:2" x14ac:dyDescent="0.2">
      <c r="A74" s="75" t="s">
        <v>81</v>
      </c>
      <c r="B74" s="137">
        <v>25</v>
      </c>
    </row>
    <row r="75" spans="1:2" x14ac:dyDescent="0.2">
      <c r="A75" s="75" t="s">
        <v>82</v>
      </c>
      <c r="B75" s="137"/>
    </row>
    <row r="76" spans="1:2" x14ac:dyDescent="0.2">
      <c r="A76" s="75" t="s">
        <v>83</v>
      </c>
      <c r="B76" s="137">
        <v>26</v>
      </c>
    </row>
    <row r="77" spans="1:2" x14ac:dyDescent="0.2">
      <c r="A77" s="75" t="s">
        <v>84</v>
      </c>
      <c r="B77" s="137"/>
    </row>
    <row r="78" spans="1:2" x14ac:dyDescent="0.2">
      <c r="A78" s="75" t="s">
        <v>85</v>
      </c>
      <c r="B78" s="137">
        <v>26</v>
      </c>
    </row>
    <row r="79" spans="1:2" x14ac:dyDescent="0.2">
      <c r="A79" s="75" t="s">
        <v>86</v>
      </c>
      <c r="B79" s="137"/>
    </row>
    <row r="80" spans="1:2" x14ac:dyDescent="0.2">
      <c r="A80" s="75" t="s">
        <v>87</v>
      </c>
      <c r="B80" s="137">
        <v>26</v>
      </c>
    </row>
    <row r="81" spans="1:2" x14ac:dyDescent="0.2">
      <c r="A81" s="75" t="s">
        <v>88</v>
      </c>
      <c r="B81" s="137"/>
    </row>
    <row r="82" spans="1:2" x14ac:dyDescent="0.2">
      <c r="A82" s="75" t="s">
        <v>89</v>
      </c>
      <c r="B82" s="137">
        <v>26</v>
      </c>
    </row>
    <row r="83" spans="1:2" x14ac:dyDescent="0.2">
      <c r="A83" s="75" t="s">
        <v>90</v>
      </c>
      <c r="B83" s="137"/>
    </row>
    <row r="84" spans="1:2" x14ac:dyDescent="0.2">
      <c r="A84" s="75" t="s">
        <v>524</v>
      </c>
      <c r="B84" s="137">
        <v>26</v>
      </c>
    </row>
    <row r="85" spans="1:2" x14ac:dyDescent="0.2">
      <c r="A85" s="75" t="s">
        <v>523</v>
      </c>
      <c r="B85" s="137"/>
    </row>
    <row r="86" spans="1:2" x14ac:dyDescent="0.2">
      <c r="A86" s="75" t="s">
        <v>91</v>
      </c>
      <c r="B86" s="137">
        <v>26</v>
      </c>
    </row>
    <row r="87" spans="1:2" x14ac:dyDescent="0.2">
      <c r="A87" s="75" t="s">
        <v>92</v>
      </c>
      <c r="B87" s="137"/>
    </row>
    <row r="88" spans="1:2" x14ac:dyDescent="0.2">
      <c r="A88" s="75" t="s">
        <v>93</v>
      </c>
      <c r="B88" s="137">
        <v>27</v>
      </c>
    </row>
    <row r="89" spans="1:2" x14ac:dyDescent="0.2">
      <c r="A89" s="75" t="s">
        <v>94</v>
      </c>
      <c r="B89" s="137"/>
    </row>
    <row r="90" spans="1:2" x14ac:dyDescent="0.2">
      <c r="A90" s="75" t="s">
        <v>95</v>
      </c>
      <c r="B90" s="137">
        <v>27</v>
      </c>
    </row>
    <row r="91" spans="1:2" x14ac:dyDescent="0.2">
      <c r="A91" s="75" t="s">
        <v>96</v>
      </c>
      <c r="B91" s="137"/>
    </row>
    <row r="92" spans="1:2" x14ac:dyDescent="0.2">
      <c r="A92" s="75" t="s">
        <v>97</v>
      </c>
      <c r="B92" s="137">
        <v>27</v>
      </c>
    </row>
    <row r="93" spans="1:2" x14ac:dyDescent="0.2">
      <c r="A93" s="75" t="s">
        <v>98</v>
      </c>
      <c r="B93" s="137"/>
    </row>
    <row r="94" spans="1:2" x14ac:dyDescent="0.2">
      <c r="A94" s="75" t="s">
        <v>99</v>
      </c>
      <c r="B94" s="137">
        <v>27</v>
      </c>
    </row>
    <row r="95" spans="1:2" x14ac:dyDescent="0.2">
      <c r="A95" s="75" t="s">
        <v>100</v>
      </c>
      <c r="B95" s="137"/>
    </row>
    <row r="96" spans="1:2" x14ac:dyDescent="0.2">
      <c r="A96" s="75" t="s">
        <v>101</v>
      </c>
      <c r="B96" s="137">
        <v>27</v>
      </c>
    </row>
    <row r="97" spans="1:2" ht="12" customHeight="1" x14ac:dyDescent="0.2">
      <c r="A97" s="75" t="s">
        <v>102</v>
      </c>
      <c r="B97" s="137"/>
    </row>
    <row r="98" spans="1:2" x14ac:dyDescent="0.2">
      <c r="A98" s="75" t="s">
        <v>1202</v>
      </c>
      <c r="B98" s="137">
        <v>28</v>
      </c>
    </row>
    <row r="99" spans="1:2" x14ac:dyDescent="0.2">
      <c r="A99" s="75" t="s">
        <v>1201</v>
      </c>
      <c r="B99" s="137"/>
    </row>
    <row r="100" spans="1:2" x14ac:dyDescent="0.2">
      <c r="A100" s="75" t="s">
        <v>103</v>
      </c>
      <c r="B100" s="137">
        <v>28</v>
      </c>
    </row>
    <row r="101" spans="1:2" x14ac:dyDescent="0.2">
      <c r="A101" s="75" t="s">
        <v>104</v>
      </c>
      <c r="B101" s="137"/>
    </row>
    <row r="102" spans="1:2" x14ac:dyDescent="0.2">
      <c r="A102" s="75" t="s">
        <v>105</v>
      </c>
      <c r="B102" s="137">
        <v>28</v>
      </c>
    </row>
    <row r="103" spans="1:2" x14ac:dyDescent="0.2">
      <c r="A103" s="75" t="s">
        <v>106</v>
      </c>
      <c r="B103" s="137"/>
    </row>
    <row r="104" spans="1:2" x14ac:dyDescent="0.2">
      <c r="A104" s="75" t="s">
        <v>107</v>
      </c>
      <c r="B104" s="137">
        <v>28</v>
      </c>
    </row>
    <row r="105" spans="1:2" x14ac:dyDescent="0.2">
      <c r="A105" s="75" t="s">
        <v>108</v>
      </c>
      <c r="B105" s="137"/>
    </row>
    <row r="106" spans="1:2" x14ac:dyDescent="0.2">
      <c r="A106" s="76" t="s">
        <v>109</v>
      </c>
      <c r="B106" s="137">
        <v>28</v>
      </c>
    </row>
    <row r="107" spans="1:2" x14ac:dyDescent="0.2">
      <c r="A107" s="76" t="s">
        <v>110</v>
      </c>
      <c r="B107" s="137"/>
    </row>
    <row r="108" spans="1:2" x14ac:dyDescent="0.2">
      <c r="A108" s="75" t="s">
        <v>111</v>
      </c>
      <c r="B108" s="137">
        <v>29</v>
      </c>
    </row>
    <row r="109" spans="1:2" x14ac:dyDescent="0.2">
      <c r="A109" s="75" t="s">
        <v>112</v>
      </c>
      <c r="B109" s="137"/>
    </row>
    <row r="110" spans="1:2" x14ac:dyDescent="0.2">
      <c r="A110" s="76" t="s">
        <v>113</v>
      </c>
      <c r="B110" s="137">
        <v>29</v>
      </c>
    </row>
    <row r="111" spans="1:2" x14ac:dyDescent="0.2">
      <c r="A111" s="76" t="s">
        <v>114</v>
      </c>
      <c r="B111" s="137"/>
    </row>
    <row r="112" spans="1:2" x14ac:dyDescent="0.2">
      <c r="A112" s="76" t="s">
        <v>115</v>
      </c>
      <c r="B112" s="137">
        <v>29</v>
      </c>
    </row>
    <row r="113" spans="1:2" x14ac:dyDescent="0.2">
      <c r="A113" s="76" t="s">
        <v>116</v>
      </c>
      <c r="B113" s="137"/>
    </row>
    <row r="114" spans="1:2" x14ac:dyDescent="0.2">
      <c r="A114" s="75" t="s">
        <v>117</v>
      </c>
      <c r="B114" s="137">
        <v>29</v>
      </c>
    </row>
    <row r="115" spans="1:2" x14ac:dyDescent="0.2">
      <c r="A115" s="75" t="s">
        <v>118</v>
      </c>
      <c r="B115" s="137"/>
    </row>
    <row r="116" spans="1:2" x14ac:dyDescent="0.2">
      <c r="A116" s="75" t="s">
        <v>119</v>
      </c>
      <c r="B116" s="137">
        <v>29</v>
      </c>
    </row>
    <row r="117" spans="1:2" x14ac:dyDescent="0.2">
      <c r="A117" s="75" t="s">
        <v>120</v>
      </c>
      <c r="B117" s="137"/>
    </row>
    <row r="118" spans="1:2" x14ac:dyDescent="0.2">
      <c r="A118" s="75" t="s">
        <v>121</v>
      </c>
      <c r="B118" s="137">
        <v>30</v>
      </c>
    </row>
    <row r="119" spans="1:2" x14ac:dyDescent="0.2">
      <c r="A119" s="75" t="s">
        <v>122</v>
      </c>
      <c r="B119" s="137"/>
    </row>
    <row r="120" spans="1:2" x14ac:dyDescent="0.2">
      <c r="A120" s="75" t="s">
        <v>123</v>
      </c>
      <c r="B120" s="137">
        <v>30</v>
      </c>
    </row>
    <row r="121" spans="1:2" x14ac:dyDescent="0.2">
      <c r="A121" s="75" t="s">
        <v>124</v>
      </c>
      <c r="B121" s="137"/>
    </row>
    <row r="122" spans="1:2" x14ac:dyDescent="0.2">
      <c r="A122" s="75" t="s">
        <v>125</v>
      </c>
      <c r="B122" s="137">
        <v>30</v>
      </c>
    </row>
    <row r="123" spans="1:2" x14ac:dyDescent="0.2">
      <c r="A123" s="75" t="s">
        <v>126</v>
      </c>
      <c r="B123" s="137"/>
    </row>
    <row r="124" spans="1:2" x14ac:dyDescent="0.2">
      <c r="A124" s="75" t="s">
        <v>127</v>
      </c>
      <c r="B124" s="137">
        <v>30</v>
      </c>
    </row>
    <row r="125" spans="1:2" x14ac:dyDescent="0.2">
      <c r="A125" s="75" t="s">
        <v>128</v>
      </c>
      <c r="B125" s="137"/>
    </row>
    <row r="126" spans="1:2" x14ac:dyDescent="0.2">
      <c r="A126" s="75" t="s">
        <v>129</v>
      </c>
      <c r="B126" s="137">
        <v>30</v>
      </c>
    </row>
    <row r="127" spans="1:2" x14ac:dyDescent="0.2">
      <c r="A127" s="75" t="s">
        <v>130</v>
      </c>
      <c r="B127" s="137"/>
    </row>
    <row r="128" spans="1:2" x14ac:dyDescent="0.2">
      <c r="A128" s="75" t="s">
        <v>131</v>
      </c>
      <c r="B128" s="137">
        <v>30</v>
      </c>
    </row>
    <row r="129" spans="1:2" x14ac:dyDescent="0.2">
      <c r="A129" s="75" t="s">
        <v>132</v>
      </c>
      <c r="B129" s="137"/>
    </row>
    <row r="130" spans="1:2" x14ac:dyDescent="0.2">
      <c r="A130" s="75" t="s">
        <v>133</v>
      </c>
      <c r="B130" s="137">
        <v>31</v>
      </c>
    </row>
    <row r="131" spans="1:2" x14ac:dyDescent="0.2">
      <c r="A131" s="75" t="s">
        <v>134</v>
      </c>
      <c r="B131" s="137"/>
    </row>
    <row r="132" spans="1:2" x14ac:dyDescent="0.2">
      <c r="A132" s="76" t="s">
        <v>135</v>
      </c>
      <c r="B132" s="137">
        <v>31</v>
      </c>
    </row>
    <row r="133" spans="1:2" x14ac:dyDescent="0.2">
      <c r="A133" s="76" t="s">
        <v>136</v>
      </c>
      <c r="B133" s="137"/>
    </row>
    <row r="134" spans="1:2" x14ac:dyDescent="0.2">
      <c r="A134" s="75" t="s">
        <v>525</v>
      </c>
      <c r="B134" s="137">
        <v>31</v>
      </c>
    </row>
    <row r="135" spans="1:2" x14ac:dyDescent="0.2">
      <c r="A135" s="75" t="s">
        <v>526</v>
      </c>
      <c r="B135" s="137"/>
    </row>
    <row r="136" spans="1:2" x14ac:dyDescent="0.2">
      <c r="A136" s="76" t="s">
        <v>137</v>
      </c>
      <c r="B136" s="137">
        <v>31</v>
      </c>
    </row>
    <row r="137" spans="1:2" x14ac:dyDescent="0.2">
      <c r="A137" s="76" t="s">
        <v>138</v>
      </c>
      <c r="B137" s="137"/>
    </row>
    <row r="138" spans="1:2" x14ac:dyDescent="0.2">
      <c r="A138" s="76" t="s">
        <v>139</v>
      </c>
      <c r="B138" s="137">
        <v>31</v>
      </c>
    </row>
    <row r="139" spans="1:2" x14ac:dyDescent="0.2">
      <c r="A139" s="76" t="s">
        <v>140</v>
      </c>
      <c r="B139" s="137"/>
    </row>
    <row r="140" spans="1:2" x14ac:dyDescent="0.2">
      <c r="A140" s="76" t="s">
        <v>141</v>
      </c>
      <c r="B140" s="137">
        <v>31</v>
      </c>
    </row>
    <row r="141" spans="1:2" x14ac:dyDescent="0.2">
      <c r="A141" s="76" t="s">
        <v>142</v>
      </c>
      <c r="B141" s="137"/>
    </row>
    <row r="142" spans="1:2" x14ac:dyDescent="0.2">
      <c r="A142" s="75" t="s">
        <v>143</v>
      </c>
      <c r="B142" s="137">
        <v>32</v>
      </c>
    </row>
    <row r="143" spans="1:2" x14ac:dyDescent="0.2">
      <c r="A143" s="75" t="s">
        <v>144</v>
      </c>
      <c r="B143" s="137"/>
    </row>
    <row r="144" spans="1:2" x14ac:dyDescent="0.2">
      <c r="A144" s="75" t="s">
        <v>145</v>
      </c>
      <c r="B144" s="137">
        <v>32</v>
      </c>
    </row>
    <row r="145" spans="1:2" x14ac:dyDescent="0.2">
      <c r="A145" s="75" t="s">
        <v>146</v>
      </c>
      <c r="B145" s="137"/>
    </row>
    <row r="146" spans="1:2" x14ac:dyDescent="0.2">
      <c r="A146" s="75" t="s">
        <v>147</v>
      </c>
      <c r="B146" s="137">
        <v>32</v>
      </c>
    </row>
    <row r="147" spans="1:2" x14ac:dyDescent="0.2">
      <c r="A147" s="75" t="s">
        <v>148</v>
      </c>
      <c r="B147" s="137"/>
    </row>
    <row r="148" spans="1:2" x14ac:dyDescent="0.2">
      <c r="A148" s="75" t="s">
        <v>149</v>
      </c>
      <c r="B148" s="137">
        <v>32</v>
      </c>
    </row>
    <row r="149" spans="1:2" x14ac:dyDescent="0.2">
      <c r="A149" s="75" t="s">
        <v>150</v>
      </c>
      <c r="B149" s="137"/>
    </row>
    <row r="150" spans="1:2" x14ac:dyDescent="0.2">
      <c r="A150" s="75" t="s">
        <v>151</v>
      </c>
      <c r="B150" s="137">
        <v>32</v>
      </c>
    </row>
    <row r="151" spans="1:2" x14ac:dyDescent="0.2">
      <c r="A151" s="75" t="s">
        <v>152</v>
      </c>
      <c r="B151" s="137"/>
    </row>
    <row r="152" spans="1:2" x14ac:dyDescent="0.2">
      <c r="A152" s="75" t="s">
        <v>153</v>
      </c>
      <c r="B152" s="137">
        <v>33</v>
      </c>
    </row>
    <row r="153" spans="1:2" x14ac:dyDescent="0.2">
      <c r="A153" s="75" t="s">
        <v>154</v>
      </c>
      <c r="B153" s="137"/>
    </row>
    <row r="154" spans="1:2" x14ac:dyDescent="0.2">
      <c r="A154" s="75" t="s">
        <v>155</v>
      </c>
      <c r="B154" s="137">
        <v>33</v>
      </c>
    </row>
    <row r="155" spans="1:2" x14ac:dyDescent="0.2">
      <c r="A155" s="75" t="s">
        <v>156</v>
      </c>
      <c r="B155" s="137"/>
    </row>
    <row r="156" spans="1:2" x14ac:dyDescent="0.2">
      <c r="A156" s="75" t="s">
        <v>157</v>
      </c>
      <c r="B156" s="137">
        <v>33</v>
      </c>
    </row>
    <row r="157" spans="1:2" x14ac:dyDescent="0.2">
      <c r="A157" s="75" t="s">
        <v>158</v>
      </c>
      <c r="B157" s="137"/>
    </row>
    <row r="158" spans="1:2" x14ac:dyDescent="0.2">
      <c r="A158" s="75" t="s">
        <v>159</v>
      </c>
      <c r="B158" s="137">
        <v>33</v>
      </c>
    </row>
    <row r="159" spans="1:2" x14ac:dyDescent="0.2">
      <c r="A159" s="75" t="s">
        <v>160</v>
      </c>
      <c r="B159" s="137"/>
    </row>
    <row r="160" spans="1:2" x14ac:dyDescent="0.2">
      <c r="A160" s="75" t="s">
        <v>161</v>
      </c>
      <c r="B160" s="137">
        <v>33</v>
      </c>
    </row>
    <row r="161" spans="1:2" x14ac:dyDescent="0.2">
      <c r="A161" s="75" t="s">
        <v>162</v>
      </c>
      <c r="B161" s="137"/>
    </row>
    <row r="162" spans="1:2" x14ac:dyDescent="0.2">
      <c r="A162" s="75" t="s">
        <v>163</v>
      </c>
      <c r="B162" s="137">
        <v>34</v>
      </c>
    </row>
    <row r="163" spans="1:2" x14ac:dyDescent="0.2">
      <c r="A163" s="75" t="s">
        <v>164</v>
      </c>
      <c r="B163" s="137"/>
    </row>
    <row r="164" spans="1:2" x14ac:dyDescent="0.2">
      <c r="A164" s="75" t="s">
        <v>165</v>
      </c>
      <c r="B164" s="137">
        <v>34</v>
      </c>
    </row>
    <row r="165" spans="1:2" x14ac:dyDescent="0.2">
      <c r="A165" s="75" t="s">
        <v>166</v>
      </c>
      <c r="B165" s="137"/>
    </row>
    <row r="166" spans="1:2" x14ac:dyDescent="0.2">
      <c r="A166" s="75" t="s">
        <v>167</v>
      </c>
      <c r="B166" s="137">
        <v>34</v>
      </c>
    </row>
    <row r="167" spans="1:2" x14ac:dyDescent="0.2">
      <c r="A167" s="75" t="s">
        <v>168</v>
      </c>
      <c r="B167" s="137"/>
    </row>
    <row r="168" spans="1:2" x14ac:dyDescent="0.2">
      <c r="A168" s="75" t="s">
        <v>169</v>
      </c>
      <c r="B168" s="137">
        <v>34</v>
      </c>
    </row>
    <row r="169" spans="1:2" x14ac:dyDescent="0.2">
      <c r="A169" s="75" t="s">
        <v>170</v>
      </c>
      <c r="B169" s="137"/>
    </row>
    <row r="170" spans="1:2" x14ac:dyDescent="0.2">
      <c r="A170" s="75" t="s">
        <v>171</v>
      </c>
      <c r="B170" s="137">
        <v>34</v>
      </c>
    </row>
    <row r="171" spans="1:2" x14ac:dyDescent="0.2">
      <c r="A171" s="75" t="s">
        <v>172</v>
      </c>
      <c r="B171" s="137"/>
    </row>
    <row r="172" spans="1:2" x14ac:dyDescent="0.2">
      <c r="A172" s="75" t="s">
        <v>173</v>
      </c>
      <c r="B172" s="137">
        <v>35</v>
      </c>
    </row>
    <row r="173" spans="1:2" x14ac:dyDescent="0.2">
      <c r="A173" s="75" t="s">
        <v>174</v>
      </c>
      <c r="B173" s="137"/>
    </row>
    <row r="174" spans="1:2" x14ac:dyDescent="0.2">
      <c r="A174" s="75" t="s">
        <v>175</v>
      </c>
      <c r="B174" s="137">
        <v>35</v>
      </c>
    </row>
    <row r="175" spans="1:2" x14ac:dyDescent="0.2">
      <c r="A175" s="75" t="s">
        <v>176</v>
      </c>
      <c r="B175" s="137"/>
    </row>
    <row r="176" spans="1:2" x14ac:dyDescent="0.2">
      <c r="A176" s="75" t="s">
        <v>177</v>
      </c>
      <c r="B176" s="137">
        <v>35</v>
      </c>
    </row>
    <row r="177" spans="1:2" x14ac:dyDescent="0.2">
      <c r="A177" s="75" t="s">
        <v>178</v>
      </c>
      <c r="B177" s="137"/>
    </row>
    <row r="178" spans="1:2" x14ac:dyDescent="0.2">
      <c r="A178" s="75" t="s">
        <v>179</v>
      </c>
      <c r="B178" s="137">
        <v>35</v>
      </c>
    </row>
    <row r="179" spans="1:2" x14ac:dyDescent="0.2">
      <c r="A179" s="75" t="s">
        <v>180</v>
      </c>
      <c r="B179" s="137"/>
    </row>
    <row r="180" spans="1:2" x14ac:dyDescent="0.2">
      <c r="A180" s="75" t="s">
        <v>181</v>
      </c>
      <c r="B180" s="137">
        <v>35</v>
      </c>
    </row>
    <row r="181" spans="1:2" x14ac:dyDescent="0.2">
      <c r="A181" s="75" t="s">
        <v>182</v>
      </c>
      <c r="B181" s="137"/>
    </row>
    <row r="182" spans="1:2" x14ac:dyDescent="0.2">
      <c r="A182" s="75" t="s">
        <v>183</v>
      </c>
      <c r="B182" s="137">
        <v>36</v>
      </c>
    </row>
    <row r="183" spans="1:2" x14ac:dyDescent="0.2">
      <c r="A183" s="75" t="s">
        <v>184</v>
      </c>
      <c r="B183" s="137"/>
    </row>
    <row r="184" spans="1:2" ht="25.5" x14ac:dyDescent="0.2">
      <c r="A184" s="75" t="s">
        <v>185</v>
      </c>
      <c r="B184" s="137">
        <v>36</v>
      </c>
    </row>
    <row r="185" spans="1:2" ht="25.5" x14ac:dyDescent="0.2">
      <c r="A185" s="75" t="s">
        <v>186</v>
      </c>
      <c r="B185" s="137"/>
    </row>
    <row r="186" spans="1:2" x14ac:dyDescent="0.2">
      <c r="A186" s="75" t="s">
        <v>1196</v>
      </c>
      <c r="B186" s="137">
        <v>36</v>
      </c>
    </row>
    <row r="187" spans="1:2" x14ac:dyDescent="0.2">
      <c r="A187" s="75" t="s">
        <v>1195</v>
      </c>
      <c r="B187" s="137"/>
    </row>
    <row r="188" spans="1:2" x14ac:dyDescent="0.2">
      <c r="A188" s="75" t="s">
        <v>187</v>
      </c>
      <c r="B188" s="137">
        <v>36</v>
      </c>
    </row>
    <row r="189" spans="1:2" x14ac:dyDescent="0.2">
      <c r="A189" s="75" t="s">
        <v>188</v>
      </c>
      <c r="B189" s="137"/>
    </row>
    <row r="190" spans="1:2" x14ac:dyDescent="0.2">
      <c r="A190" s="75" t="s">
        <v>189</v>
      </c>
      <c r="B190" s="137">
        <v>36</v>
      </c>
    </row>
    <row r="191" spans="1:2" x14ac:dyDescent="0.2">
      <c r="A191" s="75" t="s">
        <v>190</v>
      </c>
      <c r="B191" s="137"/>
    </row>
    <row r="192" spans="1:2" x14ac:dyDescent="0.2">
      <c r="A192" s="75" t="s">
        <v>191</v>
      </c>
      <c r="B192" s="137">
        <v>37</v>
      </c>
    </row>
    <row r="193" spans="1:2" x14ac:dyDescent="0.2">
      <c r="A193" s="75" t="s">
        <v>192</v>
      </c>
      <c r="B193" s="137"/>
    </row>
    <row r="194" spans="1:2" x14ac:dyDescent="0.2">
      <c r="A194" s="75" t="s">
        <v>193</v>
      </c>
      <c r="B194" s="137">
        <v>37</v>
      </c>
    </row>
    <row r="195" spans="1:2" x14ac:dyDescent="0.2">
      <c r="A195" s="75" t="s">
        <v>194</v>
      </c>
      <c r="B195" s="137"/>
    </row>
    <row r="196" spans="1:2" x14ac:dyDescent="0.2">
      <c r="A196" s="75" t="s">
        <v>195</v>
      </c>
      <c r="B196" s="137">
        <v>37</v>
      </c>
    </row>
    <row r="197" spans="1:2" x14ac:dyDescent="0.2">
      <c r="A197" s="75" t="s">
        <v>196</v>
      </c>
      <c r="B197" s="137"/>
    </row>
    <row r="198" spans="1:2" ht="25.5" x14ac:dyDescent="0.2">
      <c r="A198" s="75" t="s">
        <v>197</v>
      </c>
      <c r="B198" s="137">
        <v>37</v>
      </c>
    </row>
    <row r="199" spans="1:2" ht="12.75" customHeight="1" x14ac:dyDescent="0.2">
      <c r="A199" s="75" t="s">
        <v>198</v>
      </c>
      <c r="B199" s="137"/>
    </row>
    <row r="200" spans="1:2" ht="25.5" x14ac:dyDescent="0.2">
      <c r="A200" s="75" t="s">
        <v>199</v>
      </c>
      <c r="B200" s="137">
        <v>38</v>
      </c>
    </row>
    <row r="201" spans="1:2" ht="25.5" x14ac:dyDescent="0.2">
      <c r="A201" s="75" t="s">
        <v>200</v>
      </c>
      <c r="B201" s="137"/>
    </row>
    <row r="202" spans="1:2" x14ac:dyDescent="0.2">
      <c r="A202" s="75" t="s">
        <v>540</v>
      </c>
      <c r="B202" s="137">
        <v>38</v>
      </c>
    </row>
    <row r="203" spans="1:2" x14ac:dyDescent="0.2">
      <c r="A203" s="75" t="s">
        <v>541</v>
      </c>
      <c r="B203" s="137"/>
    </row>
    <row r="204" spans="1:2" ht="25.5" customHeight="1" x14ac:dyDescent="0.2">
      <c r="A204" s="75" t="s">
        <v>201</v>
      </c>
      <c r="B204" s="137">
        <v>38</v>
      </c>
    </row>
    <row r="205" spans="1:2" ht="25.5" x14ac:dyDescent="0.2">
      <c r="A205" s="75" t="s">
        <v>202</v>
      </c>
      <c r="B205" s="137"/>
    </row>
    <row r="206" spans="1:2" ht="25.5" customHeight="1" x14ac:dyDescent="0.2">
      <c r="A206" s="75" t="s">
        <v>203</v>
      </c>
      <c r="B206" s="137">
        <v>38</v>
      </c>
    </row>
    <row r="207" spans="1:2" ht="25.5" x14ac:dyDescent="0.2">
      <c r="A207" s="75" t="s">
        <v>204</v>
      </c>
      <c r="B207" s="137"/>
    </row>
    <row r="208" spans="1:2" x14ac:dyDescent="0.2">
      <c r="A208" s="75" t="s">
        <v>205</v>
      </c>
      <c r="B208" s="137">
        <v>39</v>
      </c>
    </row>
    <row r="209" spans="1:2" x14ac:dyDescent="0.2">
      <c r="A209" s="75" t="s">
        <v>206</v>
      </c>
      <c r="B209" s="137"/>
    </row>
    <row r="210" spans="1:2" x14ac:dyDescent="0.2">
      <c r="A210" s="75" t="s">
        <v>207</v>
      </c>
      <c r="B210" s="137">
        <v>39</v>
      </c>
    </row>
    <row r="211" spans="1:2" x14ac:dyDescent="0.2">
      <c r="A211" s="75" t="s">
        <v>208</v>
      </c>
      <c r="B211" s="137"/>
    </row>
    <row r="212" spans="1:2" x14ac:dyDescent="0.2">
      <c r="A212" s="75" t="s">
        <v>209</v>
      </c>
      <c r="B212" s="137">
        <v>39</v>
      </c>
    </row>
    <row r="213" spans="1:2" x14ac:dyDescent="0.2">
      <c r="A213" s="75" t="s">
        <v>210</v>
      </c>
      <c r="B213" s="137"/>
    </row>
    <row r="214" spans="1:2" ht="25.5" x14ac:dyDescent="0.2">
      <c r="A214" s="75" t="s">
        <v>542</v>
      </c>
      <c r="B214" s="137">
        <v>39</v>
      </c>
    </row>
    <row r="215" spans="1:2" ht="25.5" x14ac:dyDescent="0.2">
      <c r="A215" s="75" t="s">
        <v>543</v>
      </c>
      <c r="B215" s="137"/>
    </row>
    <row r="216" spans="1:2" x14ac:dyDescent="0.2">
      <c r="A216" s="75" t="s">
        <v>506</v>
      </c>
      <c r="B216" s="137">
        <v>39</v>
      </c>
    </row>
    <row r="217" spans="1:2" x14ac:dyDescent="0.2">
      <c r="A217" s="75" t="s">
        <v>507</v>
      </c>
      <c r="B217" s="137"/>
    </row>
    <row r="218" spans="1:2" x14ac:dyDescent="0.2">
      <c r="A218" s="75" t="s">
        <v>211</v>
      </c>
      <c r="B218" s="137">
        <v>40</v>
      </c>
    </row>
    <row r="219" spans="1:2" x14ac:dyDescent="0.2">
      <c r="A219" s="75" t="s">
        <v>211</v>
      </c>
      <c r="B219" s="137"/>
    </row>
    <row r="220" spans="1:2" x14ac:dyDescent="0.2">
      <c r="A220" s="75" t="s">
        <v>212</v>
      </c>
      <c r="B220" s="137">
        <v>40</v>
      </c>
    </row>
    <row r="221" spans="1:2" x14ac:dyDescent="0.2">
      <c r="A221" s="75" t="s">
        <v>213</v>
      </c>
      <c r="B221" s="137"/>
    </row>
    <row r="222" spans="1:2" x14ac:dyDescent="0.2">
      <c r="A222" s="75" t="s">
        <v>214</v>
      </c>
      <c r="B222" s="137">
        <v>40</v>
      </c>
    </row>
    <row r="223" spans="1:2" x14ac:dyDescent="0.2">
      <c r="A223" s="75" t="s">
        <v>215</v>
      </c>
      <c r="B223" s="137"/>
    </row>
    <row r="224" spans="1:2" x14ac:dyDescent="0.2">
      <c r="A224" s="75" t="s">
        <v>216</v>
      </c>
      <c r="B224" s="137">
        <v>40</v>
      </c>
    </row>
    <row r="225" spans="1:2" x14ac:dyDescent="0.2">
      <c r="A225" s="75" t="s">
        <v>217</v>
      </c>
      <c r="B225" s="137"/>
    </row>
    <row r="226" spans="1:2" x14ac:dyDescent="0.2">
      <c r="A226" s="75" t="s">
        <v>218</v>
      </c>
      <c r="B226" s="137">
        <v>40</v>
      </c>
    </row>
    <row r="227" spans="1:2" x14ac:dyDescent="0.2">
      <c r="A227" s="75" t="s">
        <v>219</v>
      </c>
      <c r="B227" s="137"/>
    </row>
    <row r="228" spans="1:2" x14ac:dyDescent="0.2">
      <c r="A228" s="75" t="s">
        <v>220</v>
      </c>
      <c r="B228" s="137">
        <v>41</v>
      </c>
    </row>
    <row r="229" spans="1:2" x14ac:dyDescent="0.2">
      <c r="A229" s="75" t="s">
        <v>221</v>
      </c>
      <c r="B229" s="137"/>
    </row>
    <row r="230" spans="1:2" x14ac:dyDescent="0.2">
      <c r="A230" s="75" t="s">
        <v>222</v>
      </c>
      <c r="B230" s="137">
        <v>41</v>
      </c>
    </row>
    <row r="231" spans="1:2" x14ac:dyDescent="0.2">
      <c r="A231" s="75" t="s">
        <v>223</v>
      </c>
      <c r="B231" s="137"/>
    </row>
    <row r="232" spans="1:2" x14ac:dyDescent="0.2">
      <c r="A232" s="75" t="s">
        <v>224</v>
      </c>
      <c r="B232" s="137">
        <v>41</v>
      </c>
    </row>
    <row r="233" spans="1:2" x14ac:dyDescent="0.2">
      <c r="A233" s="75" t="s">
        <v>225</v>
      </c>
      <c r="B233" s="137"/>
    </row>
    <row r="234" spans="1:2" x14ac:dyDescent="0.2">
      <c r="A234" s="75" t="s">
        <v>226</v>
      </c>
      <c r="B234" s="137">
        <v>41</v>
      </c>
    </row>
    <row r="235" spans="1:2" x14ac:dyDescent="0.2">
      <c r="A235" s="75" t="s">
        <v>227</v>
      </c>
      <c r="B235" s="137"/>
    </row>
    <row r="236" spans="1:2" x14ac:dyDescent="0.2">
      <c r="A236" s="75" t="s">
        <v>228</v>
      </c>
      <c r="B236" s="137">
        <v>42</v>
      </c>
    </row>
    <row r="237" spans="1:2" x14ac:dyDescent="0.2">
      <c r="A237" s="75" t="s">
        <v>229</v>
      </c>
      <c r="B237" s="137"/>
    </row>
    <row r="238" spans="1:2" x14ac:dyDescent="0.2">
      <c r="A238" s="75" t="s">
        <v>230</v>
      </c>
      <c r="B238" s="137">
        <v>42</v>
      </c>
    </row>
    <row r="239" spans="1:2" x14ac:dyDescent="0.2">
      <c r="A239" s="75" t="s">
        <v>230</v>
      </c>
      <c r="B239" s="137"/>
    </row>
    <row r="240" spans="1:2" x14ac:dyDescent="0.2">
      <c r="A240" s="75" t="s">
        <v>231</v>
      </c>
      <c r="B240" s="137">
        <v>42</v>
      </c>
    </row>
    <row r="241" spans="1:2" x14ac:dyDescent="0.2">
      <c r="A241" s="75" t="s">
        <v>232</v>
      </c>
      <c r="B241" s="137"/>
    </row>
    <row r="242" spans="1:2" x14ac:dyDescent="0.2">
      <c r="A242" s="75" t="s">
        <v>233</v>
      </c>
      <c r="B242" s="137">
        <v>42</v>
      </c>
    </row>
    <row r="243" spans="1:2" x14ac:dyDescent="0.2">
      <c r="A243" s="75" t="s">
        <v>234</v>
      </c>
      <c r="B243" s="137"/>
    </row>
    <row r="244" spans="1:2" x14ac:dyDescent="0.2">
      <c r="A244" s="75" t="s">
        <v>235</v>
      </c>
      <c r="B244" s="137">
        <v>42</v>
      </c>
    </row>
    <row r="245" spans="1:2" x14ac:dyDescent="0.2">
      <c r="A245" s="75" t="s">
        <v>236</v>
      </c>
      <c r="B245" s="137"/>
    </row>
    <row r="246" spans="1:2" x14ac:dyDescent="0.2">
      <c r="A246" s="75" t="s">
        <v>237</v>
      </c>
      <c r="B246" s="137">
        <v>42</v>
      </c>
    </row>
    <row r="247" spans="1:2" x14ac:dyDescent="0.2">
      <c r="A247" s="75" t="s">
        <v>238</v>
      </c>
      <c r="B247" s="137"/>
    </row>
    <row r="248" spans="1:2" x14ac:dyDescent="0.2">
      <c r="A248" s="75" t="s">
        <v>239</v>
      </c>
      <c r="B248" s="137">
        <v>43</v>
      </c>
    </row>
    <row r="249" spans="1:2" x14ac:dyDescent="0.2">
      <c r="A249" s="75" t="s">
        <v>240</v>
      </c>
      <c r="B249" s="137"/>
    </row>
    <row r="250" spans="1:2" x14ac:dyDescent="0.2">
      <c r="A250" s="75" t="s">
        <v>241</v>
      </c>
      <c r="B250" s="137">
        <v>43</v>
      </c>
    </row>
    <row r="251" spans="1:2" x14ac:dyDescent="0.2">
      <c r="A251" s="75" t="s">
        <v>242</v>
      </c>
      <c r="B251" s="137"/>
    </row>
    <row r="252" spans="1:2" x14ac:dyDescent="0.2">
      <c r="A252" s="75" t="s">
        <v>243</v>
      </c>
      <c r="B252" s="137">
        <v>43</v>
      </c>
    </row>
    <row r="253" spans="1:2" x14ac:dyDescent="0.2">
      <c r="A253" s="75" t="s">
        <v>244</v>
      </c>
      <c r="B253" s="137"/>
    </row>
    <row r="254" spans="1:2" x14ac:dyDescent="0.2">
      <c r="A254" s="75" t="s">
        <v>245</v>
      </c>
      <c r="B254" s="137">
        <v>43</v>
      </c>
    </row>
    <row r="255" spans="1:2" x14ac:dyDescent="0.2">
      <c r="A255" s="75" t="s">
        <v>246</v>
      </c>
      <c r="B255" s="137"/>
    </row>
    <row r="256" spans="1:2" x14ac:dyDescent="0.2">
      <c r="A256" s="75" t="s">
        <v>247</v>
      </c>
      <c r="B256" s="137">
        <v>43</v>
      </c>
    </row>
    <row r="257" spans="1:2" x14ac:dyDescent="0.2">
      <c r="A257" s="75" t="s">
        <v>248</v>
      </c>
      <c r="B257" s="137"/>
    </row>
    <row r="258" spans="1:2" x14ac:dyDescent="0.2">
      <c r="A258" s="75" t="s">
        <v>249</v>
      </c>
      <c r="B258" s="137">
        <v>44</v>
      </c>
    </row>
    <row r="259" spans="1:2" x14ac:dyDescent="0.2">
      <c r="A259" s="75" t="s">
        <v>250</v>
      </c>
      <c r="B259" s="137"/>
    </row>
    <row r="260" spans="1:2" ht="12.75" customHeight="1" x14ac:dyDescent="0.2">
      <c r="A260" s="75" t="s">
        <v>251</v>
      </c>
      <c r="B260" s="137">
        <v>44</v>
      </c>
    </row>
    <row r="261" spans="1:2" x14ac:dyDescent="0.2">
      <c r="A261" s="75" t="s">
        <v>252</v>
      </c>
      <c r="B261" s="137"/>
    </row>
    <row r="262" spans="1:2" ht="25.5" x14ac:dyDescent="0.2">
      <c r="A262" s="75" t="s">
        <v>253</v>
      </c>
      <c r="B262" s="137">
        <v>44</v>
      </c>
    </row>
    <row r="263" spans="1:2" ht="25.5" x14ac:dyDescent="0.2">
      <c r="A263" s="75" t="s">
        <v>254</v>
      </c>
      <c r="B263" s="137"/>
    </row>
    <row r="264" spans="1:2" x14ac:dyDescent="0.2">
      <c r="A264" s="75" t="s">
        <v>1203</v>
      </c>
      <c r="B264" s="137">
        <v>44</v>
      </c>
    </row>
    <row r="265" spans="1:2" x14ac:dyDescent="0.2">
      <c r="A265" s="75" t="s">
        <v>1204</v>
      </c>
      <c r="B265" s="137"/>
    </row>
    <row r="266" spans="1:2" x14ac:dyDescent="0.2">
      <c r="A266" s="75" t="s">
        <v>255</v>
      </c>
      <c r="B266" s="137">
        <v>45</v>
      </c>
    </row>
    <row r="267" spans="1:2" x14ac:dyDescent="0.2">
      <c r="A267" s="75" t="s">
        <v>256</v>
      </c>
      <c r="B267" s="137"/>
    </row>
    <row r="268" spans="1:2" x14ac:dyDescent="0.2">
      <c r="A268" s="75" t="s">
        <v>257</v>
      </c>
      <c r="B268" s="137">
        <v>45</v>
      </c>
    </row>
    <row r="269" spans="1:2" x14ac:dyDescent="0.2">
      <c r="A269" s="75" t="s">
        <v>258</v>
      </c>
      <c r="B269" s="137"/>
    </row>
    <row r="270" spans="1:2" x14ac:dyDescent="0.2">
      <c r="A270" s="75" t="s">
        <v>259</v>
      </c>
      <c r="B270" s="137">
        <v>45</v>
      </c>
    </row>
    <row r="271" spans="1:2" x14ac:dyDescent="0.2">
      <c r="A271" s="75" t="s">
        <v>260</v>
      </c>
      <c r="B271" s="137"/>
    </row>
    <row r="272" spans="1:2" x14ac:dyDescent="0.2">
      <c r="A272" s="75" t="s">
        <v>261</v>
      </c>
      <c r="B272" s="137">
        <v>45</v>
      </c>
    </row>
    <row r="273" spans="1:2" x14ac:dyDescent="0.2">
      <c r="A273" s="75" t="s">
        <v>262</v>
      </c>
      <c r="B273" s="137"/>
    </row>
    <row r="274" spans="1:2" x14ac:dyDescent="0.2">
      <c r="A274" s="75" t="s">
        <v>544</v>
      </c>
      <c r="B274" s="137">
        <v>45</v>
      </c>
    </row>
    <row r="275" spans="1:2" x14ac:dyDescent="0.2">
      <c r="A275" s="75" t="s">
        <v>545</v>
      </c>
      <c r="B275" s="137"/>
    </row>
    <row r="276" spans="1:2" ht="25.5" x14ac:dyDescent="0.2">
      <c r="A276" s="75" t="s">
        <v>263</v>
      </c>
      <c r="B276" s="137">
        <v>46</v>
      </c>
    </row>
    <row r="277" spans="1:2" ht="25.5" x14ac:dyDescent="0.2">
      <c r="A277" s="75" t="s">
        <v>264</v>
      </c>
      <c r="B277" s="137"/>
    </row>
    <row r="278" spans="1:2" x14ac:dyDescent="0.2">
      <c r="A278" s="75" t="s">
        <v>265</v>
      </c>
      <c r="B278" s="137">
        <v>46</v>
      </c>
    </row>
    <row r="279" spans="1:2" x14ac:dyDescent="0.2">
      <c r="A279" s="75" t="s">
        <v>266</v>
      </c>
      <c r="B279" s="137"/>
    </row>
    <row r="280" spans="1:2" x14ac:dyDescent="0.2">
      <c r="A280" s="75" t="s">
        <v>267</v>
      </c>
      <c r="B280" s="137">
        <v>46</v>
      </c>
    </row>
    <row r="281" spans="1:2" x14ac:dyDescent="0.2">
      <c r="A281" s="75" t="s">
        <v>268</v>
      </c>
      <c r="B281" s="137"/>
    </row>
    <row r="282" spans="1:2" x14ac:dyDescent="0.2">
      <c r="A282" s="75" t="s">
        <v>269</v>
      </c>
      <c r="B282" s="137">
        <v>46</v>
      </c>
    </row>
    <row r="283" spans="1:2" x14ac:dyDescent="0.2">
      <c r="A283" s="75" t="s">
        <v>270</v>
      </c>
      <c r="B283" s="137"/>
    </row>
    <row r="284" spans="1:2" x14ac:dyDescent="0.2">
      <c r="A284" s="75" t="s">
        <v>271</v>
      </c>
      <c r="B284" s="137">
        <v>46</v>
      </c>
    </row>
    <row r="285" spans="1:2" x14ac:dyDescent="0.2">
      <c r="A285" s="75" t="s">
        <v>272</v>
      </c>
      <c r="B285" s="137"/>
    </row>
    <row r="286" spans="1:2" x14ac:dyDescent="0.2">
      <c r="A286" s="75" t="s">
        <v>273</v>
      </c>
      <c r="B286" s="137">
        <v>47</v>
      </c>
    </row>
    <row r="287" spans="1:2" x14ac:dyDescent="0.2">
      <c r="A287" s="75" t="s">
        <v>274</v>
      </c>
      <c r="B287" s="137"/>
    </row>
    <row r="288" spans="1:2" x14ac:dyDescent="0.2">
      <c r="A288" s="75" t="s">
        <v>275</v>
      </c>
      <c r="B288" s="137">
        <v>47</v>
      </c>
    </row>
    <row r="289" spans="1:2" x14ac:dyDescent="0.2">
      <c r="A289" s="75" t="s">
        <v>276</v>
      </c>
      <c r="B289" s="137"/>
    </row>
    <row r="290" spans="1:2" x14ac:dyDescent="0.2">
      <c r="A290" s="75" t="s">
        <v>277</v>
      </c>
      <c r="B290" s="137">
        <v>47</v>
      </c>
    </row>
    <row r="291" spans="1:2" x14ac:dyDescent="0.2">
      <c r="A291" s="75" t="s">
        <v>278</v>
      </c>
      <c r="B291" s="137"/>
    </row>
    <row r="292" spans="1:2" x14ac:dyDescent="0.2">
      <c r="A292" s="75" t="s">
        <v>279</v>
      </c>
      <c r="B292" s="137">
        <v>47</v>
      </c>
    </row>
    <row r="293" spans="1:2" x14ac:dyDescent="0.2">
      <c r="A293" s="75" t="s">
        <v>280</v>
      </c>
      <c r="B293" s="137"/>
    </row>
    <row r="294" spans="1:2" x14ac:dyDescent="0.2">
      <c r="A294" s="75" t="s">
        <v>281</v>
      </c>
      <c r="B294" s="137">
        <v>47</v>
      </c>
    </row>
    <row r="295" spans="1:2" x14ac:dyDescent="0.2">
      <c r="A295" s="75" t="s">
        <v>282</v>
      </c>
      <c r="B295" s="137"/>
    </row>
    <row r="296" spans="1:2" x14ac:dyDescent="0.2">
      <c r="A296" s="75" t="s">
        <v>283</v>
      </c>
      <c r="B296" s="137">
        <v>48</v>
      </c>
    </row>
    <row r="297" spans="1:2" x14ac:dyDescent="0.2">
      <c r="A297" s="75" t="s">
        <v>284</v>
      </c>
      <c r="B297" s="137"/>
    </row>
    <row r="298" spans="1:2" x14ac:dyDescent="0.2">
      <c r="A298" s="75" t="s">
        <v>285</v>
      </c>
      <c r="B298" s="137">
        <v>48</v>
      </c>
    </row>
    <row r="299" spans="1:2" x14ac:dyDescent="0.2">
      <c r="A299" s="75" t="s">
        <v>286</v>
      </c>
      <c r="B299" s="137"/>
    </row>
    <row r="300" spans="1:2" x14ac:dyDescent="0.2">
      <c r="A300" s="75" t="s">
        <v>287</v>
      </c>
      <c r="B300" s="137">
        <v>48</v>
      </c>
    </row>
    <row r="301" spans="1:2" x14ac:dyDescent="0.2">
      <c r="A301" s="75" t="s">
        <v>288</v>
      </c>
      <c r="B301" s="137"/>
    </row>
    <row r="302" spans="1:2" x14ac:dyDescent="0.2">
      <c r="A302" s="75" t="s">
        <v>289</v>
      </c>
      <c r="B302" s="137">
        <v>48</v>
      </c>
    </row>
    <row r="303" spans="1:2" x14ac:dyDescent="0.2">
      <c r="A303" s="75" t="s">
        <v>290</v>
      </c>
      <c r="B303" s="137"/>
    </row>
    <row r="304" spans="1:2" x14ac:dyDescent="0.2">
      <c r="A304" s="75" t="s">
        <v>291</v>
      </c>
      <c r="B304" s="137">
        <v>48</v>
      </c>
    </row>
    <row r="305" spans="1:2" x14ac:dyDescent="0.2">
      <c r="A305" s="75" t="s">
        <v>292</v>
      </c>
      <c r="B305" s="137"/>
    </row>
    <row r="306" spans="1:2" x14ac:dyDescent="0.2">
      <c r="A306" s="75" t="s">
        <v>293</v>
      </c>
      <c r="B306" s="137">
        <v>49</v>
      </c>
    </row>
    <row r="307" spans="1:2" x14ac:dyDescent="0.2">
      <c r="A307" s="75" t="s">
        <v>294</v>
      </c>
      <c r="B307" s="137"/>
    </row>
    <row r="308" spans="1:2" ht="25.5" x14ac:dyDescent="0.2">
      <c r="A308" s="75" t="s">
        <v>295</v>
      </c>
      <c r="B308" s="137">
        <v>49</v>
      </c>
    </row>
    <row r="309" spans="1:2" x14ac:dyDescent="0.2">
      <c r="A309" s="75" t="s">
        <v>296</v>
      </c>
      <c r="B309" s="137"/>
    </row>
    <row r="310" spans="1:2" x14ac:dyDescent="0.2">
      <c r="A310" s="75" t="s">
        <v>297</v>
      </c>
      <c r="B310" s="137">
        <v>49</v>
      </c>
    </row>
    <row r="311" spans="1:2" x14ac:dyDescent="0.2">
      <c r="A311" s="75" t="s">
        <v>298</v>
      </c>
      <c r="B311" s="137"/>
    </row>
    <row r="312" spans="1:2" x14ac:dyDescent="0.2">
      <c r="A312" s="75" t="s">
        <v>299</v>
      </c>
      <c r="B312" s="137">
        <v>49</v>
      </c>
    </row>
    <row r="313" spans="1:2" x14ac:dyDescent="0.2">
      <c r="A313" s="75" t="s">
        <v>300</v>
      </c>
      <c r="B313" s="137"/>
    </row>
    <row r="314" spans="1:2" x14ac:dyDescent="0.2">
      <c r="A314" s="75" t="s">
        <v>301</v>
      </c>
      <c r="B314" s="137">
        <v>50</v>
      </c>
    </row>
    <row r="315" spans="1:2" x14ac:dyDescent="0.2">
      <c r="A315" s="75" t="s">
        <v>302</v>
      </c>
      <c r="B315" s="137"/>
    </row>
    <row r="316" spans="1:2" x14ac:dyDescent="0.2">
      <c r="A316" s="75" t="s">
        <v>303</v>
      </c>
      <c r="B316" s="137">
        <v>50</v>
      </c>
    </row>
    <row r="317" spans="1:2" x14ac:dyDescent="0.2">
      <c r="A317" s="75" t="s">
        <v>304</v>
      </c>
      <c r="B317" s="137"/>
    </row>
    <row r="318" spans="1:2" x14ac:dyDescent="0.2">
      <c r="A318" s="75" t="s">
        <v>305</v>
      </c>
      <c r="B318" s="137">
        <v>50</v>
      </c>
    </row>
    <row r="319" spans="1:2" x14ac:dyDescent="0.2">
      <c r="A319" s="75" t="s">
        <v>306</v>
      </c>
      <c r="B319" s="137"/>
    </row>
    <row r="320" spans="1:2" ht="25.5" x14ac:dyDescent="0.2">
      <c r="A320" s="75" t="s">
        <v>307</v>
      </c>
      <c r="B320" s="137">
        <v>50</v>
      </c>
    </row>
    <row r="321" spans="1:2" x14ac:dyDescent="0.2">
      <c r="A321" s="75" t="s">
        <v>308</v>
      </c>
      <c r="B321" s="137"/>
    </row>
    <row r="322" spans="1:2" x14ac:dyDescent="0.2">
      <c r="A322" s="75" t="s">
        <v>309</v>
      </c>
      <c r="B322" s="137">
        <v>50</v>
      </c>
    </row>
    <row r="323" spans="1:2" x14ac:dyDescent="0.2">
      <c r="A323" s="75" t="s">
        <v>310</v>
      </c>
      <c r="B323" s="137"/>
    </row>
    <row r="324" spans="1:2" x14ac:dyDescent="0.2">
      <c r="A324" s="75" t="s">
        <v>311</v>
      </c>
      <c r="B324" s="137">
        <v>51</v>
      </c>
    </row>
    <row r="325" spans="1:2" x14ac:dyDescent="0.2">
      <c r="A325" s="75" t="s">
        <v>312</v>
      </c>
      <c r="B325" s="137"/>
    </row>
    <row r="326" spans="1:2" x14ac:dyDescent="0.2">
      <c r="A326" s="75" t="s">
        <v>313</v>
      </c>
      <c r="B326" s="137">
        <v>51</v>
      </c>
    </row>
    <row r="327" spans="1:2" x14ac:dyDescent="0.2">
      <c r="A327" s="75" t="s">
        <v>314</v>
      </c>
      <c r="B327" s="137"/>
    </row>
    <row r="328" spans="1:2" ht="25.5" x14ac:dyDescent="0.2">
      <c r="A328" s="75" t="s">
        <v>546</v>
      </c>
      <c r="B328" s="137">
        <v>51</v>
      </c>
    </row>
    <row r="329" spans="1:2" ht="25.5" x14ac:dyDescent="0.2">
      <c r="A329" s="75" t="s">
        <v>547</v>
      </c>
      <c r="B329" s="137"/>
    </row>
    <row r="330" spans="1:2" ht="25.5" x14ac:dyDescent="0.2">
      <c r="A330" s="75" t="s">
        <v>548</v>
      </c>
      <c r="B330" s="137">
        <v>51</v>
      </c>
    </row>
    <row r="331" spans="1:2" ht="25.5" x14ac:dyDescent="0.2">
      <c r="A331" s="75" t="s">
        <v>549</v>
      </c>
      <c r="B331" s="137"/>
    </row>
    <row r="332" spans="1:2" x14ac:dyDescent="0.2">
      <c r="A332" s="75" t="s">
        <v>550</v>
      </c>
      <c r="B332" s="137">
        <v>51</v>
      </c>
    </row>
    <row r="333" spans="1:2" x14ac:dyDescent="0.2">
      <c r="A333" s="75" t="s">
        <v>551</v>
      </c>
      <c r="B333" s="137"/>
    </row>
    <row r="334" spans="1:2" x14ac:dyDescent="0.2">
      <c r="A334" s="75" t="s">
        <v>315</v>
      </c>
      <c r="B334" s="137">
        <v>52</v>
      </c>
    </row>
    <row r="335" spans="1:2" x14ac:dyDescent="0.2">
      <c r="A335" s="75" t="s">
        <v>316</v>
      </c>
      <c r="B335" s="137"/>
    </row>
    <row r="336" spans="1:2" x14ac:dyDescent="0.2">
      <c r="A336" s="75" t="s">
        <v>317</v>
      </c>
      <c r="B336" s="137">
        <v>52</v>
      </c>
    </row>
    <row r="337" spans="1:2" x14ac:dyDescent="0.2">
      <c r="A337" s="75" t="s">
        <v>318</v>
      </c>
      <c r="B337" s="137"/>
    </row>
    <row r="338" spans="1:2" x14ac:dyDescent="0.2">
      <c r="A338" s="75" t="s">
        <v>319</v>
      </c>
      <c r="B338" s="137">
        <v>52</v>
      </c>
    </row>
    <row r="339" spans="1:2" x14ac:dyDescent="0.2">
      <c r="A339" s="75" t="s">
        <v>320</v>
      </c>
      <c r="B339" s="137"/>
    </row>
    <row r="340" spans="1:2" x14ac:dyDescent="0.2">
      <c r="A340" s="75" t="s">
        <v>321</v>
      </c>
      <c r="B340" s="137">
        <v>52</v>
      </c>
    </row>
    <row r="341" spans="1:2" x14ac:dyDescent="0.2">
      <c r="A341" s="75" t="s">
        <v>322</v>
      </c>
      <c r="B341" s="137"/>
    </row>
    <row r="342" spans="1:2" x14ac:dyDescent="0.2">
      <c r="A342" s="75" t="s">
        <v>323</v>
      </c>
      <c r="B342" s="137">
        <v>52</v>
      </c>
    </row>
    <row r="343" spans="1:2" x14ac:dyDescent="0.2">
      <c r="A343" s="75" t="s">
        <v>324</v>
      </c>
      <c r="B343" s="137"/>
    </row>
    <row r="344" spans="1:2" x14ac:dyDescent="0.2">
      <c r="A344" s="75" t="s">
        <v>325</v>
      </c>
      <c r="B344" s="137">
        <v>53</v>
      </c>
    </row>
    <row r="345" spans="1:2" x14ac:dyDescent="0.2">
      <c r="A345" s="75" t="s">
        <v>326</v>
      </c>
      <c r="B345" s="137"/>
    </row>
    <row r="346" spans="1:2" x14ac:dyDescent="0.2">
      <c r="A346" s="75" t="s">
        <v>327</v>
      </c>
      <c r="B346" s="137">
        <v>53</v>
      </c>
    </row>
    <row r="347" spans="1:2" x14ac:dyDescent="0.2">
      <c r="A347" s="75" t="s">
        <v>328</v>
      </c>
      <c r="B347" s="137"/>
    </row>
    <row r="348" spans="1:2" x14ac:dyDescent="0.2">
      <c r="A348" s="75" t="s">
        <v>329</v>
      </c>
      <c r="B348" s="137">
        <v>53</v>
      </c>
    </row>
    <row r="349" spans="1:2" x14ac:dyDescent="0.2">
      <c r="A349" s="75" t="s">
        <v>330</v>
      </c>
      <c r="B349" s="137"/>
    </row>
    <row r="350" spans="1:2" x14ac:dyDescent="0.2">
      <c r="A350" s="75" t="s">
        <v>331</v>
      </c>
      <c r="B350" s="137">
        <v>53</v>
      </c>
    </row>
    <row r="351" spans="1:2" x14ac:dyDescent="0.2">
      <c r="A351" s="75" t="s">
        <v>332</v>
      </c>
      <c r="B351" s="137"/>
    </row>
    <row r="352" spans="1:2" x14ac:dyDescent="0.2">
      <c r="A352" s="75" t="s">
        <v>333</v>
      </c>
      <c r="B352" s="137">
        <v>53</v>
      </c>
    </row>
    <row r="353" spans="1:2" x14ac:dyDescent="0.2">
      <c r="A353" s="75" t="s">
        <v>334</v>
      </c>
      <c r="B353" s="137"/>
    </row>
    <row r="354" spans="1:2" x14ac:dyDescent="0.2">
      <c r="A354" s="75" t="s">
        <v>335</v>
      </c>
      <c r="B354" s="137">
        <v>54</v>
      </c>
    </row>
    <row r="355" spans="1:2" x14ac:dyDescent="0.2">
      <c r="A355" s="75" t="s">
        <v>336</v>
      </c>
      <c r="B355" s="137"/>
    </row>
    <row r="356" spans="1:2" x14ac:dyDescent="0.2">
      <c r="A356" s="75" t="s">
        <v>337</v>
      </c>
      <c r="B356" s="137">
        <v>54</v>
      </c>
    </row>
    <row r="357" spans="1:2" x14ac:dyDescent="0.2">
      <c r="A357" s="75" t="s">
        <v>338</v>
      </c>
      <c r="B357" s="137"/>
    </row>
    <row r="358" spans="1:2" x14ac:dyDescent="0.2">
      <c r="A358" s="75" t="s">
        <v>339</v>
      </c>
      <c r="B358" s="137">
        <v>54</v>
      </c>
    </row>
    <row r="359" spans="1:2" x14ac:dyDescent="0.2">
      <c r="A359" s="75" t="s">
        <v>340</v>
      </c>
      <c r="B359" s="137"/>
    </row>
    <row r="360" spans="1:2" x14ac:dyDescent="0.2">
      <c r="A360" s="75" t="s">
        <v>341</v>
      </c>
      <c r="B360" s="137">
        <v>54</v>
      </c>
    </row>
    <row r="361" spans="1:2" x14ac:dyDescent="0.2">
      <c r="A361" s="75" t="s">
        <v>342</v>
      </c>
      <c r="B361" s="137"/>
    </row>
    <row r="362" spans="1:2" x14ac:dyDescent="0.2">
      <c r="A362" s="75" t="s">
        <v>343</v>
      </c>
      <c r="B362" s="137">
        <v>54</v>
      </c>
    </row>
    <row r="363" spans="1:2" x14ac:dyDescent="0.2">
      <c r="A363" s="75" t="s">
        <v>344</v>
      </c>
      <c r="B363" s="137"/>
    </row>
    <row r="364" spans="1:2" x14ac:dyDescent="0.2">
      <c r="A364" s="75" t="s">
        <v>345</v>
      </c>
      <c r="B364" s="137">
        <v>55</v>
      </c>
    </row>
    <row r="365" spans="1:2" x14ac:dyDescent="0.2">
      <c r="A365" s="75" t="s">
        <v>346</v>
      </c>
      <c r="B365" s="137"/>
    </row>
    <row r="366" spans="1:2" ht="12.75" customHeight="1" x14ac:dyDescent="0.2">
      <c r="A366" s="75" t="s">
        <v>347</v>
      </c>
      <c r="B366" s="137">
        <v>55</v>
      </c>
    </row>
    <row r="367" spans="1:2" x14ac:dyDescent="0.2">
      <c r="A367" s="75" t="s">
        <v>348</v>
      </c>
      <c r="B367" s="137"/>
    </row>
    <row r="368" spans="1:2" ht="25.5" x14ac:dyDescent="0.2">
      <c r="A368" s="75" t="s">
        <v>349</v>
      </c>
      <c r="B368" s="137">
        <v>55</v>
      </c>
    </row>
    <row r="369" spans="1:2" ht="12.75" customHeight="1" x14ac:dyDescent="0.2">
      <c r="A369" s="75" t="s">
        <v>350</v>
      </c>
      <c r="B369" s="137"/>
    </row>
    <row r="370" spans="1:2" x14ac:dyDescent="0.2">
      <c r="A370" s="75" t="s">
        <v>351</v>
      </c>
      <c r="B370" s="137">
        <v>55</v>
      </c>
    </row>
    <row r="371" spans="1:2" x14ac:dyDescent="0.2">
      <c r="A371" s="75" t="s">
        <v>352</v>
      </c>
      <c r="B371" s="137"/>
    </row>
    <row r="372" spans="1:2" x14ac:dyDescent="0.2">
      <c r="A372" s="75" t="s">
        <v>353</v>
      </c>
      <c r="B372" s="137">
        <v>56</v>
      </c>
    </row>
    <row r="373" spans="1:2" x14ac:dyDescent="0.2">
      <c r="A373" s="75" t="s">
        <v>354</v>
      </c>
      <c r="B373" s="137"/>
    </row>
    <row r="374" spans="1:2" x14ac:dyDescent="0.2">
      <c r="A374" s="75" t="s">
        <v>355</v>
      </c>
      <c r="B374" s="137">
        <v>56</v>
      </c>
    </row>
    <row r="375" spans="1:2" x14ac:dyDescent="0.2">
      <c r="A375" s="75" t="s">
        <v>355</v>
      </c>
      <c r="B375" s="137"/>
    </row>
    <row r="376" spans="1:2" x14ac:dyDescent="0.2">
      <c r="A376" s="75" t="s">
        <v>356</v>
      </c>
      <c r="B376" s="137">
        <v>56</v>
      </c>
    </row>
    <row r="377" spans="1:2" x14ac:dyDescent="0.2">
      <c r="A377" s="75" t="s">
        <v>356</v>
      </c>
      <c r="B377" s="137"/>
    </row>
    <row r="378" spans="1:2" x14ac:dyDescent="0.2">
      <c r="A378" s="75" t="s">
        <v>357</v>
      </c>
      <c r="B378" s="137">
        <v>56</v>
      </c>
    </row>
    <row r="379" spans="1:2" x14ac:dyDescent="0.2">
      <c r="A379" s="75" t="s">
        <v>357</v>
      </c>
      <c r="B379" s="137"/>
    </row>
    <row r="380" spans="1:2" x14ac:dyDescent="0.2">
      <c r="A380" s="75" t="s">
        <v>358</v>
      </c>
      <c r="B380" s="137">
        <v>56</v>
      </c>
    </row>
    <row r="381" spans="1:2" x14ac:dyDescent="0.2">
      <c r="A381" s="75" t="s">
        <v>358</v>
      </c>
      <c r="B381" s="137"/>
    </row>
    <row r="382" spans="1:2" x14ac:dyDescent="0.2">
      <c r="A382" s="75" t="s">
        <v>508</v>
      </c>
      <c r="B382" s="137">
        <v>56</v>
      </c>
    </row>
    <row r="383" spans="1:2" x14ac:dyDescent="0.2">
      <c r="A383" s="75" t="s">
        <v>509</v>
      </c>
      <c r="B383" s="137"/>
    </row>
    <row r="384" spans="1:2" ht="25.5" x14ac:dyDescent="0.2">
      <c r="A384" s="75" t="s">
        <v>359</v>
      </c>
      <c r="B384" s="137">
        <v>57</v>
      </c>
    </row>
    <row r="385" spans="1:2" ht="25.5" x14ac:dyDescent="0.2">
      <c r="A385" s="75" t="s">
        <v>360</v>
      </c>
      <c r="B385" s="137"/>
    </row>
    <row r="386" spans="1:2" ht="24" customHeight="1" x14ac:dyDescent="0.2">
      <c r="A386" s="75" t="s">
        <v>367</v>
      </c>
      <c r="B386" s="137">
        <v>57</v>
      </c>
    </row>
    <row r="387" spans="1:2" x14ac:dyDescent="0.2">
      <c r="A387" s="75" t="s">
        <v>368</v>
      </c>
      <c r="B387" s="137"/>
    </row>
    <row r="388" spans="1:2" x14ac:dyDescent="0.2">
      <c r="A388" s="75" t="s">
        <v>363</v>
      </c>
      <c r="B388" s="137">
        <v>57</v>
      </c>
    </row>
    <row r="389" spans="1:2" x14ac:dyDescent="0.2">
      <c r="A389" s="75" t="s">
        <v>364</v>
      </c>
      <c r="B389" s="137"/>
    </row>
    <row r="390" spans="1:2" x14ac:dyDescent="0.2">
      <c r="A390" s="75" t="s">
        <v>365</v>
      </c>
      <c r="B390" s="137">
        <v>57</v>
      </c>
    </row>
    <row r="391" spans="1:2" x14ac:dyDescent="0.2">
      <c r="A391" s="75" t="s">
        <v>366</v>
      </c>
      <c r="B391" s="137"/>
    </row>
    <row r="392" spans="1:2" ht="12.75" customHeight="1" x14ac:dyDescent="0.2">
      <c r="A392" s="75" t="s">
        <v>510</v>
      </c>
      <c r="B392" s="137">
        <v>58</v>
      </c>
    </row>
    <row r="393" spans="1:2" ht="12.75" customHeight="1" x14ac:dyDescent="0.2">
      <c r="A393" s="75" t="s">
        <v>511</v>
      </c>
      <c r="B393" s="137"/>
    </row>
    <row r="394" spans="1:2" ht="25.5" x14ac:dyDescent="0.2">
      <c r="A394" s="75" t="s">
        <v>361</v>
      </c>
      <c r="B394" s="137">
        <v>58</v>
      </c>
    </row>
    <row r="395" spans="1:2" x14ac:dyDescent="0.2">
      <c r="A395" s="75" t="s">
        <v>362</v>
      </c>
      <c r="B395" s="137"/>
    </row>
    <row r="396" spans="1:2" x14ac:dyDescent="0.2">
      <c r="A396" s="75" t="s">
        <v>369</v>
      </c>
      <c r="B396" s="137">
        <v>58</v>
      </c>
    </row>
    <row r="397" spans="1:2" x14ac:dyDescent="0.2">
      <c r="A397" s="75" t="s">
        <v>370</v>
      </c>
      <c r="B397" s="137"/>
    </row>
    <row r="398" spans="1:2" x14ac:dyDescent="0.2">
      <c r="A398" s="75" t="s">
        <v>371</v>
      </c>
      <c r="B398" s="137">
        <v>58</v>
      </c>
    </row>
    <row r="399" spans="1:2" x14ac:dyDescent="0.2">
      <c r="A399" s="75" t="s">
        <v>372</v>
      </c>
      <c r="B399" s="137"/>
    </row>
    <row r="400" spans="1:2" x14ac:dyDescent="0.2">
      <c r="A400" s="75" t="s">
        <v>373</v>
      </c>
      <c r="B400" s="137">
        <v>59</v>
      </c>
    </row>
    <row r="401" spans="1:2" x14ac:dyDescent="0.2">
      <c r="A401" s="75" t="s">
        <v>374</v>
      </c>
      <c r="B401" s="137"/>
    </row>
    <row r="402" spans="1:2" x14ac:dyDescent="0.2">
      <c r="A402" s="75" t="s">
        <v>375</v>
      </c>
      <c r="B402" s="137">
        <v>59</v>
      </c>
    </row>
    <row r="403" spans="1:2" x14ac:dyDescent="0.2">
      <c r="A403" s="75" t="s">
        <v>376</v>
      </c>
      <c r="B403" s="137"/>
    </row>
    <row r="404" spans="1:2" x14ac:dyDescent="0.2">
      <c r="A404" s="75" t="s">
        <v>377</v>
      </c>
      <c r="B404" s="137">
        <v>59</v>
      </c>
    </row>
    <row r="405" spans="1:2" x14ac:dyDescent="0.2">
      <c r="A405" s="75" t="s">
        <v>378</v>
      </c>
      <c r="B405" s="137"/>
    </row>
    <row r="406" spans="1:2" x14ac:dyDescent="0.2">
      <c r="A406" s="75" t="s">
        <v>379</v>
      </c>
      <c r="B406" s="137">
        <v>59</v>
      </c>
    </row>
    <row r="407" spans="1:2" x14ac:dyDescent="0.2">
      <c r="A407" s="75" t="s">
        <v>380</v>
      </c>
      <c r="B407" s="137"/>
    </row>
    <row r="408" spans="1:2" x14ac:dyDescent="0.2">
      <c r="A408" s="75" t="s">
        <v>381</v>
      </c>
      <c r="B408" s="137">
        <v>59</v>
      </c>
    </row>
    <row r="409" spans="1:2" x14ac:dyDescent="0.2">
      <c r="A409" s="75" t="s">
        <v>382</v>
      </c>
      <c r="B409" s="137"/>
    </row>
    <row r="410" spans="1:2" x14ac:dyDescent="0.2">
      <c r="A410" s="75" t="s">
        <v>383</v>
      </c>
      <c r="B410" s="137">
        <v>60</v>
      </c>
    </row>
    <row r="411" spans="1:2" x14ac:dyDescent="0.2">
      <c r="A411" s="75" t="s">
        <v>384</v>
      </c>
      <c r="B411" s="137"/>
    </row>
    <row r="412" spans="1:2" x14ac:dyDescent="0.2">
      <c r="A412" s="75" t="s">
        <v>385</v>
      </c>
      <c r="B412" s="137">
        <v>60</v>
      </c>
    </row>
    <row r="413" spans="1:2" x14ac:dyDescent="0.2">
      <c r="A413" s="75" t="s">
        <v>386</v>
      </c>
      <c r="B413" s="137"/>
    </row>
    <row r="414" spans="1:2" x14ac:dyDescent="0.2">
      <c r="A414" s="75" t="s">
        <v>387</v>
      </c>
      <c r="B414" s="137">
        <v>60</v>
      </c>
    </row>
    <row r="415" spans="1:2" x14ac:dyDescent="0.2">
      <c r="A415" s="75" t="s">
        <v>388</v>
      </c>
      <c r="B415" s="137"/>
    </row>
    <row r="416" spans="1:2" x14ac:dyDescent="0.2">
      <c r="A416" s="75" t="s">
        <v>389</v>
      </c>
      <c r="B416" s="137">
        <v>60</v>
      </c>
    </row>
    <row r="417" spans="1:2" x14ac:dyDescent="0.2">
      <c r="A417" s="75" t="s">
        <v>390</v>
      </c>
      <c r="B417" s="137"/>
    </row>
    <row r="418" spans="1:2" x14ac:dyDescent="0.2">
      <c r="A418" s="75" t="s">
        <v>391</v>
      </c>
      <c r="B418" s="137">
        <v>60</v>
      </c>
    </row>
    <row r="419" spans="1:2" x14ac:dyDescent="0.2">
      <c r="A419" s="75" t="s">
        <v>392</v>
      </c>
      <c r="B419" s="137"/>
    </row>
    <row r="420" spans="1:2" x14ac:dyDescent="0.2">
      <c r="A420" s="75" t="s">
        <v>393</v>
      </c>
      <c r="B420" s="137">
        <v>61</v>
      </c>
    </row>
    <row r="421" spans="1:2" x14ac:dyDescent="0.2">
      <c r="A421" s="75" t="s">
        <v>394</v>
      </c>
      <c r="B421" s="137"/>
    </row>
    <row r="422" spans="1:2" ht="25.5" x14ac:dyDescent="0.2">
      <c r="A422" s="75" t="s">
        <v>395</v>
      </c>
      <c r="B422" s="137">
        <v>61</v>
      </c>
    </row>
    <row r="423" spans="1:2" x14ac:dyDescent="0.2">
      <c r="A423" s="75" t="s">
        <v>396</v>
      </c>
      <c r="B423" s="137"/>
    </row>
    <row r="424" spans="1:2" x14ac:dyDescent="0.2">
      <c r="A424" s="75" t="s">
        <v>397</v>
      </c>
      <c r="B424" s="137">
        <v>61</v>
      </c>
    </row>
    <row r="425" spans="1:2" x14ac:dyDescent="0.2">
      <c r="A425" s="75" t="s">
        <v>398</v>
      </c>
      <c r="B425" s="137"/>
    </row>
    <row r="426" spans="1:2" x14ac:dyDescent="0.2">
      <c r="A426" s="75" t="s">
        <v>399</v>
      </c>
      <c r="B426" s="137">
        <v>61</v>
      </c>
    </row>
    <row r="427" spans="1:2" x14ac:dyDescent="0.2">
      <c r="A427" s="75" t="s">
        <v>400</v>
      </c>
      <c r="B427" s="137"/>
    </row>
    <row r="428" spans="1:2" x14ac:dyDescent="0.2">
      <c r="A428" s="75" t="s">
        <v>401</v>
      </c>
      <c r="B428" s="137">
        <v>61</v>
      </c>
    </row>
    <row r="429" spans="1:2" x14ac:dyDescent="0.2">
      <c r="A429" s="75" t="s">
        <v>402</v>
      </c>
      <c r="B429" s="137"/>
    </row>
    <row r="430" spans="1:2" x14ac:dyDescent="0.2">
      <c r="A430" s="75" t="s">
        <v>527</v>
      </c>
      <c r="B430" s="137">
        <v>62</v>
      </c>
    </row>
    <row r="431" spans="1:2" x14ac:dyDescent="0.2">
      <c r="A431" s="75" t="s">
        <v>528</v>
      </c>
      <c r="B431" s="137"/>
    </row>
    <row r="432" spans="1:2" ht="25.5" x14ac:dyDescent="0.2">
      <c r="A432" s="75" t="s">
        <v>403</v>
      </c>
      <c r="B432" s="137">
        <v>62</v>
      </c>
    </row>
    <row r="433" spans="1:2" x14ac:dyDescent="0.2">
      <c r="A433" s="75" t="s">
        <v>404</v>
      </c>
      <c r="B433" s="137"/>
    </row>
    <row r="434" spans="1:2" x14ac:dyDescent="0.2">
      <c r="A434" s="75" t="s">
        <v>529</v>
      </c>
      <c r="B434" s="137">
        <v>62</v>
      </c>
    </row>
    <row r="435" spans="1:2" x14ac:dyDescent="0.2">
      <c r="A435" s="75" t="s">
        <v>530</v>
      </c>
      <c r="B435" s="137"/>
    </row>
    <row r="436" spans="1:2" x14ac:dyDescent="0.2">
      <c r="A436" s="75" t="s">
        <v>405</v>
      </c>
      <c r="B436" s="137">
        <v>62</v>
      </c>
    </row>
    <row r="437" spans="1:2" x14ac:dyDescent="0.2">
      <c r="A437" s="75" t="s">
        <v>406</v>
      </c>
      <c r="B437" s="137"/>
    </row>
    <row r="438" spans="1:2" ht="25.5" x14ac:dyDescent="0.2">
      <c r="A438" s="75" t="s">
        <v>407</v>
      </c>
      <c r="B438" s="137">
        <v>63</v>
      </c>
    </row>
    <row r="439" spans="1:2" ht="12.75" customHeight="1" x14ac:dyDescent="0.2">
      <c r="A439" s="75" t="s">
        <v>408</v>
      </c>
      <c r="B439" s="137"/>
    </row>
    <row r="440" spans="1:2" x14ac:dyDescent="0.2">
      <c r="A440" s="75" t="s">
        <v>409</v>
      </c>
      <c r="B440" s="137">
        <v>63</v>
      </c>
    </row>
    <row r="441" spans="1:2" x14ac:dyDescent="0.2">
      <c r="A441" s="75" t="s">
        <v>410</v>
      </c>
      <c r="B441" s="137"/>
    </row>
    <row r="442" spans="1:2" ht="25.5" x14ac:dyDescent="0.2">
      <c r="A442" s="75" t="s">
        <v>411</v>
      </c>
      <c r="B442" s="137">
        <v>63</v>
      </c>
    </row>
    <row r="443" spans="1:2" ht="12.75" customHeight="1" x14ac:dyDescent="0.2">
      <c r="A443" s="75" t="s">
        <v>412</v>
      </c>
      <c r="B443" s="137"/>
    </row>
    <row r="444" spans="1:2" ht="12.75" customHeight="1" x14ac:dyDescent="0.2">
      <c r="A444" s="75" t="s">
        <v>413</v>
      </c>
      <c r="B444" s="137">
        <v>63</v>
      </c>
    </row>
    <row r="445" spans="1:2" x14ac:dyDescent="0.2">
      <c r="A445" s="75" t="s">
        <v>414</v>
      </c>
      <c r="B445" s="137"/>
    </row>
    <row r="446" spans="1:2" ht="25.5" x14ac:dyDescent="0.2">
      <c r="A446" s="75" t="s">
        <v>531</v>
      </c>
      <c r="B446" s="137">
        <v>64</v>
      </c>
    </row>
    <row r="447" spans="1:2" ht="25.5" x14ac:dyDescent="0.2">
      <c r="A447" s="75" t="s">
        <v>532</v>
      </c>
      <c r="B447" s="137"/>
    </row>
    <row r="448" spans="1:2" x14ac:dyDescent="0.2">
      <c r="A448" s="75" t="s">
        <v>415</v>
      </c>
      <c r="B448" s="137">
        <v>64</v>
      </c>
    </row>
    <row r="449" spans="1:2" x14ac:dyDescent="0.2">
      <c r="A449" s="75" t="s">
        <v>416</v>
      </c>
      <c r="B449" s="137"/>
    </row>
    <row r="450" spans="1:2" x14ac:dyDescent="0.2">
      <c r="A450" s="75" t="s">
        <v>417</v>
      </c>
      <c r="B450" s="137">
        <v>64</v>
      </c>
    </row>
    <row r="451" spans="1:2" x14ac:dyDescent="0.2">
      <c r="A451" s="75" t="s">
        <v>418</v>
      </c>
      <c r="B451" s="137"/>
    </row>
    <row r="452" spans="1:2" x14ac:dyDescent="0.2">
      <c r="A452" s="75" t="s">
        <v>419</v>
      </c>
      <c r="B452" s="137">
        <v>64</v>
      </c>
    </row>
    <row r="453" spans="1:2" x14ac:dyDescent="0.2">
      <c r="A453" s="75" t="s">
        <v>420</v>
      </c>
      <c r="B453" s="137"/>
    </row>
    <row r="454" spans="1:2" x14ac:dyDescent="0.2">
      <c r="A454" s="75" t="s">
        <v>421</v>
      </c>
      <c r="B454" s="137">
        <v>64</v>
      </c>
    </row>
    <row r="455" spans="1:2" x14ac:dyDescent="0.2">
      <c r="A455" s="75" t="s">
        <v>422</v>
      </c>
      <c r="B455" s="137"/>
    </row>
    <row r="456" spans="1:2" x14ac:dyDescent="0.2">
      <c r="A456" s="75" t="s">
        <v>423</v>
      </c>
      <c r="B456" s="137">
        <v>65</v>
      </c>
    </row>
    <row r="457" spans="1:2" x14ac:dyDescent="0.2">
      <c r="A457" s="75" t="s">
        <v>424</v>
      </c>
      <c r="B457" s="137"/>
    </row>
    <row r="458" spans="1:2" ht="25.5" x14ac:dyDescent="0.2">
      <c r="A458" s="75" t="s">
        <v>496</v>
      </c>
      <c r="B458" s="137">
        <v>65</v>
      </c>
    </row>
    <row r="459" spans="1:2" ht="25.5" x14ac:dyDescent="0.2">
      <c r="A459" s="75" t="s">
        <v>497</v>
      </c>
      <c r="B459" s="137"/>
    </row>
    <row r="460" spans="1:2" x14ac:dyDescent="0.2">
      <c r="A460" s="75" t="s">
        <v>536</v>
      </c>
      <c r="B460" s="137">
        <v>65</v>
      </c>
    </row>
    <row r="461" spans="1:2" x14ac:dyDescent="0.2">
      <c r="A461" s="75" t="s">
        <v>537</v>
      </c>
      <c r="B461" s="137"/>
    </row>
    <row r="462" spans="1:2" x14ac:dyDescent="0.2">
      <c r="A462" s="75" t="s">
        <v>425</v>
      </c>
      <c r="B462" s="137">
        <v>65</v>
      </c>
    </row>
    <row r="463" spans="1:2" x14ac:dyDescent="0.2">
      <c r="A463" s="75" t="s">
        <v>426</v>
      </c>
      <c r="B463" s="137"/>
    </row>
    <row r="464" spans="1:2" ht="12.75" customHeight="1" x14ac:dyDescent="0.2">
      <c r="A464" s="75" t="s">
        <v>427</v>
      </c>
      <c r="B464" s="137">
        <v>66</v>
      </c>
    </row>
    <row r="465" spans="1:2" x14ac:dyDescent="0.2">
      <c r="A465" s="75" t="s">
        <v>428</v>
      </c>
      <c r="B465" s="137"/>
    </row>
    <row r="466" spans="1:2" x14ac:dyDescent="0.2">
      <c r="A466" s="75" t="s">
        <v>429</v>
      </c>
      <c r="B466" s="137">
        <v>66</v>
      </c>
    </row>
    <row r="467" spans="1:2" x14ac:dyDescent="0.2">
      <c r="A467" s="75" t="s">
        <v>430</v>
      </c>
      <c r="B467" s="137"/>
    </row>
    <row r="468" spans="1:2" x14ac:dyDescent="0.2">
      <c r="A468" s="75" t="s">
        <v>431</v>
      </c>
      <c r="B468" s="137">
        <v>66</v>
      </c>
    </row>
    <row r="469" spans="1:2" x14ac:dyDescent="0.2">
      <c r="A469" s="75" t="s">
        <v>432</v>
      </c>
      <c r="B469" s="137"/>
    </row>
    <row r="470" spans="1:2" x14ac:dyDescent="0.2">
      <c r="A470" s="75" t="s">
        <v>433</v>
      </c>
      <c r="B470" s="137">
        <v>66</v>
      </c>
    </row>
    <row r="471" spans="1:2" x14ac:dyDescent="0.2">
      <c r="A471" s="75" t="s">
        <v>434</v>
      </c>
      <c r="B471" s="137"/>
    </row>
    <row r="472" spans="1:2" x14ac:dyDescent="0.2">
      <c r="A472" s="75" t="s">
        <v>435</v>
      </c>
      <c r="B472" s="137">
        <v>66</v>
      </c>
    </row>
    <row r="473" spans="1:2" x14ac:dyDescent="0.2">
      <c r="A473" s="75" t="s">
        <v>436</v>
      </c>
      <c r="B473" s="137"/>
    </row>
    <row r="474" spans="1:2" x14ac:dyDescent="0.2">
      <c r="A474" s="75" t="s">
        <v>533</v>
      </c>
      <c r="B474" s="137">
        <v>67</v>
      </c>
    </row>
    <row r="475" spans="1:2" x14ac:dyDescent="0.2">
      <c r="A475" s="75" t="s">
        <v>534</v>
      </c>
      <c r="B475" s="137"/>
    </row>
    <row r="476" spans="1:2" x14ac:dyDescent="0.2">
      <c r="A476" s="75" t="s">
        <v>437</v>
      </c>
      <c r="B476" s="137">
        <v>67</v>
      </c>
    </row>
    <row r="477" spans="1:2" x14ac:dyDescent="0.2">
      <c r="A477" s="75" t="s">
        <v>438</v>
      </c>
      <c r="B477" s="137"/>
    </row>
    <row r="478" spans="1:2" x14ac:dyDescent="0.2">
      <c r="A478" s="75" t="s">
        <v>535</v>
      </c>
      <c r="B478" s="137">
        <v>67</v>
      </c>
    </row>
    <row r="479" spans="1:2" x14ac:dyDescent="0.2">
      <c r="A479" s="75" t="s">
        <v>495</v>
      </c>
      <c r="B479" s="137"/>
    </row>
    <row r="480" spans="1:2" ht="25.5" x14ac:dyDescent="0.2">
      <c r="A480" s="75" t="s">
        <v>439</v>
      </c>
      <c r="B480" s="137">
        <v>67</v>
      </c>
    </row>
    <row r="481" spans="1:2" ht="25.5" x14ac:dyDescent="0.2">
      <c r="A481" s="75" t="s">
        <v>440</v>
      </c>
      <c r="B481" s="137"/>
    </row>
    <row r="482" spans="1:2" x14ac:dyDescent="0.2">
      <c r="A482" s="75" t="s">
        <v>441</v>
      </c>
      <c r="B482" s="137">
        <v>67</v>
      </c>
    </row>
    <row r="483" spans="1:2" x14ac:dyDescent="0.2">
      <c r="A483" s="75" t="s">
        <v>442</v>
      </c>
      <c r="B483" s="137"/>
    </row>
    <row r="484" spans="1:2" x14ac:dyDescent="0.2">
      <c r="A484" s="75" t="s">
        <v>443</v>
      </c>
      <c r="B484" s="137">
        <v>68</v>
      </c>
    </row>
    <row r="485" spans="1:2" x14ac:dyDescent="0.2">
      <c r="A485" s="75" t="s">
        <v>444</v>
      </c>
      <c r="B485" s="137"/>
    </row>
    <row r="486" spans="1:2" x14ac:dyDescent="0.2">
      <c r="A486" s="75" t="s">
        <v>445</v>
      </c>
      <c r="B486" s="137">
        <v>68</v>
      </c>
    </row>
    <row r="487" spans="1:2" x14ac:dyDescent="0.2">
      <c r="A487" s="75" t="s">
        <v>446</v>
      </c>
      <c r="B487" s="137"/>
    </row>
    <row r="488" spans="1:2" x14ac:dyDescent="0.2">
      <c r="A488" s="75" t="s">
        <v>447</v>
      </c>
      <c r="B488" s="137">
        <v>68</v>
      </c>
    </row>
    <row r="489" spans="1:2" x14ac:dyDescent="0.2">
      <c r="A489" s="75" t="s">
        <v>448</v>
      </c>
      <c r="B489" s="137"/>
    </row>
    <row r="490" spans="1:2" ht="25.5" x14ac:dyDescent="0.2">
      <c r="A490" s="75" t="s">
        <v>449</v>
      </c>
      <c r="B490" s="137">
        <v>68</v>
      </c>
    </row>
    <row r="491" spans="1:2" ht="25.5" x14ac:dyDescent="0.2">
      <c r="A491" s="75" t="s">
        <v>450</v>
      </c>
      <c r="B491" s="137"/>
    </row>
    <row r="492" spans="1:2" x14ac:dyDescent="0.2">
      <c r="A492" s="75" t="s">
        <v>451</v>
      </c>
      <c r="B492" s="137">
        <v>69</v>
      </c>
    </row>
    <row r="493" spans="1:2" x14ac:dyDescent="0.2">
      <c r="A493" s="75" t="s">
        <v>452</v>
      </c>
      <c r="B493" s="137"/>
    </row>
    <row r="494" spans="1:2" ht="25.5" x14ac:dyDescent="0.2">
      <c r="A494" s="75" t="s">
        <v>512</v>
      </c>
      <c r="B494" s="137">
        <v>69</v>
      </c>
    </row>
    <row r="495" spans="1:2" ht="25.5" x14ac:dyDescent="0.2">
      <c r="A495" s="75" t="s">
        <v>513</v>
      </c>
      <c r="B495" s="137"/>
    </row>
    <row r="496" spans="1:2" x14ac:dyDescent="0.2">
      <c r="A496" s="75" t="s">
        <v>453</v>
      </c>
      <c r="B496" s="137">
        <v>69</v>
      </c>
    </row>
    <row r="497" spans="1:2" x14ac:dyDescent="0.2">
      <c r="A497" s="75" t="s">
        <v>454</v>
      </c>
      <c r="B497" s="137"/>
    </row>
    <row r="498" spans="1:2" x14ac:dyDescent="0.2">
      <c r="A498" s="75" t="s">
        <v>514</v>
      </c>
      <c r="B498" s="137">
        <v>69</v>
      </c>
    </row>
    <row r="499" spans="1:2" x14ac:dyDescent="0.2">
      <c r="A499" s="75" t="s">
        <v>515</v>
      </c>
      <c r="B499" s="137"/>
    </row>
    <row r="500" spans="1:2" x14ac:dyDescent="0.2">
      <c r="A500" s="75" t="s">
        <v>455</v>
      </c>
      <c r="B500" s="137">
        <v>69</v>
      </c>
    </row>
    <row r="501" spans="1:2" x14ac:dyDescent="0.2">
      <c r="A501" s="75" t="s">
        <v>456</v>
      </c>
      <c r="B501" s="137"/>
    </row>
    <row r="502" spans="1:2" x14ac:dyDescent="0.2">
      <c r="A502" s="75" t="s">
        <v>552</v>
      </c>
      <c r="B502" s="137">
        <v>70</v>
      </c>
    </row>
    <row r="503" spans="1:2" x14ac:dyDescent="0.2">
      <c r="A503" s="75" t="s">
        <v>538</v>
      </c>
      <c r="B503" s="137"/>
    </row>
    <row r="504" spans="1:2" x14ac:dyDescent="0.2">
      <c r="A504" s="75" t="s">
        <v>539</v>
      </c>
      <c r="B504" s="137">
        <v>70</v>
      </c>
    </row>
    <row r="505" spans="1:2" x14ac:dyDescent="0.2">
      <c r="A505" s="75" t="s">
        <v>553</v>
      </c>
      <c r="B505" s="137"/>
    </row>
    <row r="506" spans="1:2" x14ac:dyDescent="0.2">
      <c r="A506" s="75" t="s">
        <v>457</v>
      </c>
      <c r="B506" s="137">
        <v>70</v>
      </c>
    </row>
    <row r="507" spans="1:2" x14ac:dyDescent="0.2">
      <c r="A507" s="75" t="s">
        <v>458</v>
      </c>
      <c r="B507" s="137"/>
    </row>
    <row r="508" spans="1:2" x14ac:dyDescent="0.2">
      <c r="A508" s="75" t="s">
        <v>459</v>
      </c>
      <c r="B508" s="137">
        <v>70</v>
      </c>
    </row>
    <row r="509" spans="1:2" x14ac:dyDescent="0.2">
      <c r="A509" s="75" t="s">
        <v>460</v>
      </c>
      <c r="B509" s="137"/>
    </row>
    <row r="510" spans="1:2" x14ac:dyDescent="0.2">
      <c r="A510" s="75" t="s">
        <v>461</v>
      </c>
      <c r="B510" s="137">
        <v>70</v>
      </c>
    </row>
    <row r="511" spans="1:2" x14ac:dyDescent="0.2">
      <c r="A511" s="75" t="s">
        <v>462</v>
      </c>
      <c r="B511" s="137"/>
    </row>
    <row r="512" spans="1:2" x14ac:dyDescent="0.2">
      <c r="A512" s="75" t="s">
        <v>463</v>
      </c>
      <c r="B512" s="137">
        <v>71</v>
      </c>
    </row>
    <row r="513" spans="1:2" x14ac:dyDescent="0.2">
      <c r="A513" s="75" t="s">
        <v>464</v>
      </c>
      <c r="B513" s="137"/>
    </row>
    <row r="514" spans="1:2" x14ac:dyDescent="0.2">
      <c r="A514" s="75" t="s">
        <v>465</v>
      </c>
      <c r="B514" s="137">
        <v>71</v>
      </c>
    </row>
    <row r="515" spans="1:2" x14ac:dyDescent="0.2">
      <c r="A515" s="75" t="s">
        <v>466</v>
      </c>
      <c r="B515" s="137"/>
    </row>
    <row r="516" spans="1:2" x14ac:dyDescent="0.2">
      <c r="A516" s="75" t="s">
        <v>467</v>
      </c>
      <c r="B516" s="137">
        <v>71</v>
      </c>
    </row>
    <row r="517" spans="1:2" x14ac:dyDescent="0.2">
      <c r="A517" s="75" t="s">
        <v>468</v>
      </c>
      <c r="B517" s="137"/>
    </row>
    <row r="518" spans="1:2" x14ac:dyDescent="0.2">
      <c r="A518" s="75" t="s">
        <v>469</v>
      </c>
      <c r="B518" s="137">
        <v>71</v>
      </c>
    </row>
    <row r="519" spans="1:2" x14ac:dyDescent="0.2">
      <c r="A519" s="75" t="s">
        <v>470</v>
      </c>
      <c r="B519" s="137"/>
    </row>
    <row r="520" spans="1:2" x14ac:dyDescent="0.2">
      <c r="A520" s="75" t="s">
        <v>1218</v>
      </c>
      <c r="B520" s="137">
        <v>71</v>
      </c>
    </row>
    <row r="521" spans="1:2" x14ac:dyDescent="0.2">
      <c r="A521" s="75" t="s">
        <v>1217</v>
      </c>
      <c r="B521" s="137"/>
    </row>
    <row r="522" spans="1:2" x14ac:dyDescent="0.2">
      <c r="A522" s="75" t="s">
        <v>471</v>
      </c>
      <c r="B522" s="137">
        <v>72</v>
      </c>
    </row>
    <row r="523" spans="1:2" x14ac:dyDescent="0.2">
      <c r="A523" s="75" t="s">
        <v>472</v>
      </c>
      <c r="B523" s="137"/>
    </row>
    <row r="524" spans="1:2" x14ac:dyDescent="0.2">
      <c r="A524" s="75" t="s">
        <v>473</v>
      </c>
      <c r="B524" s="137">
        <v>72</v>
      </c>
    </row>
    <row r="525" spans="1:2" x14ac:dyDescent="0.2">
      <c r="A525" s="75" t="s">
        <v>474</v>
      </c>
      <c r="B525" s="137"/>
    </row>
    <row r="526" spans="1:2" ht="25.5" x14ac:dyDescent="0.2">
      <c r="A526" s="75" t="s">
        <v>475</v>
      </c>
      <c r="B526" s="137">
        <v>72</v>
      </c>
    </row>
    <row r="527" spans="1:2" ht="25.5" x14ac:dyDescent="0.2">
      <c r="A527" s="75" t="s">
        <v>476</v>
      </c>
      <c r="B527" s="137"/>
    </row>
    <row r="528" spans="1:2" x14ac:dyDescent="0.2">
      <c r="A528" s="75" t="s">
        <v>477</v>
      </c>
      <c r="B528" s="137">
        <v>72</v>
      </c>
    </row>
    <row r="529" spans="1:2" x14ac:dyDescent="0.2">
      <c r="A529" s="75" t="s">
        <v>478</v>
      </c>
      <c r="B529" s="137"/>
    </row>
    <row r="530" spans="1:2" x14ac:dyDescent="0.2">
      <c r="A530" s="75" t="s">
        <v>479</v>
      </c>
      <c r="B530" s="137">
        <v>72</v>
      </c>
    </row>
    <row r="531" spans="1:2" x14ac:dyDescent="0.2">
      <c r="A531" s="75" t="s">
        <v>480</v>
      </c>
      <c r="B531" s="137"/>
    </row>
    <row r="532" spans="1:2" x14ac:dyDescent="0.2">
      <c r="A532" s="75" t="s">
        <v>481</v>
      </c>
      <c r="B532" s="137">
        <v>73</v>
      </c>
    </row>
    <row r="533" spans="1:2" x14ac:dyDescent="0.2">
      <c r="A533" s="75" t="s">
        <v>482</v>
      </c>
      <c r="B533" s="137"/>
    </row>
    <row r="534" spans="1:2" x14ac:dyDescent="0.2">
      <c r="A534" s="75" t="s">
        <v>483</v>
      </c>
      <c r="B534" s="137">
        <v>73</v>
      </c>
    </row>
    <row r="535" spans="1:2" x14ac:dyDescent="0.2">
      <c r="A535" s="75" t="s">
        <v>484</v>
      </c>
      <c r="B535" s="137"/>
    </row>
    <row r="536" spans="1:2" x14ac:dyDescent="0.2">
      <c r="A536" s="75" t="s">
        <v>485</v>
      </c>
      <c r="B536" s="137">
        <v>73</v>
      </c>
    </row>
    <row r="537" spans="1:2" x14ac:dyDescent="0.2">
      <c r="A537" s="75" t="s">
        <v>486</v>
      </c>
      <c r="B537" s="137"/>
    </row>
    <row r="538" spans="1:2" x14ac:dyDescent="0.2">
      <c r="A538" s="75" t="s">
        <v>487</v>
      </c>
      <c r="B538" s="137">
        <v>73</v>
      </c>
    </row>
    <row r="539" spans="1:2" x14ac:dyDescent="0.2">
      <c r="A539" s="75" t="s">
        <v>488</v>
      </c>
      <c r="B539" s="137"/>
    </row>
    <row r="540" spans="1:2" x14ac:dyDescent="0.2">
      <c r="A540" s="75" t="s">
        <v>489</v>
      </c>
      <c r="B540" s="137">
        <v>73</v>
      </c>
    </row>
    <row r="541" spans="1:2" x14ac:dyDescent="0.2">
      <c r="A541" s="75" t="s">
        <v>490</v>
      </c>
      <c r="B541" s="137"/>
    </row>
    <row r="542" spans="1:2" x14ac:dyDescent="0.2">
      <c r="A542" s="75" t="s">
        <v>491</v>
      </c>
      <c r="B542" s="137">
        <v>73</v>
      </c>
    </row>
    <row r="543" spans="1:2" x14ac:dyDescent="0.2">
      <c r="A543" s="75" t="s">
        <v>492</v>
      </c>
      <c r="B543" s="137"/>
    </row>
    <row r="544" spans="1:2" x14ac:dyDescent="0.2">
      <c r="A544" s="75" t="s">
        <v>502</v>
      </c>
      <c r="B544" s="137">
        <v>74</v>
      </c>
    </row>
    <row r="545" spans="1:2" x14ac:dyDescent="0.2">
      <c r="A545" s="75" t="s">
        <v>503</v>
      </c>
      <c r="B545" s="137"/>
    </row>
    <row r="546" spans="1:2" x14ac:dyDescent="0.2">
      <c r="A546" s="75" t="s">
        <v>493</v>
      </c>
      <c r="B546" s="137">
        <v>74</v>
      </c>
    </row>
    <row r="547" spans="1:2" x14ac:dyDescent="0.2">
      <c r="A547" s="75" t="s">
        <v>494</v>
      </c>
      <c r="B547" s="137"/>
    </row>
    <row r="548" spans="1:2" x14ac:dyDescent="0.2">
      <c r="A548" s="74" t="s">
        <v>520</v>
      </c>
      <c r="B548" s="137">
        <v>75</v>
      </c>
    </row>
    <row r="549" spans="1:2" x14ac:dyDescent="0.2">
      <c r="A549" s="74" t="s">
        <v>521</v>
      </c>
      <c r="B549" s="137"/>
    </row>
    <row r="550" spans="1:2" x14ac:dyDescent="0.2">
      <c r="A550" s="74" t="s">
        <v>1194</v>
      </c>
      <c r="B550" s="137">
        <v>78</v>
      </c>
    </row>
    <row r="551" spans="1:2" x14ac:dyDescent="0.2">
      <c r="A551" s="74" t="s">
        <v>1156</v>
      </c>
      <c r="B551" s="137"/>
    </row>
    <row r="552" spans="1:2" x14ac:dyDescent="0.2">
      <c r="A552" s="74"/>
    </row>
  </sheetData>
  <mergeCells count="276">
    <mergeCell ref="B510:B511"/>
    <mergeCell ref="B484:B485"/>
    <mergeCell ref="B494:B495"/>
    <mergeCell ref="B498:B499"/>
    <mergeCell ref="B550:B551"/>
    <mergeCell ref="B186:B187"/>
    <mergeCell ref="B538:B539"/>
    <mergeCell ref="B540:B541"/>
    <mergeCell ref="B522:B523"/>
    <mergeCell ref="B524:B525"/>
    <mergeCell ref="B526:B527"/>
    <mergeCell ref="B528:B529"/>
    <mergeCell ref="B530:B531"/>
    <mergeCell ref="B532:B533"/>
    <mergeCell ref="B548:B549"/>
    <mergeCell ref="B542:B543"/>
    <mergeCell ref="B544:B545"/>
    <mergeCell ref="B546:B547"/>
    <mergeCell ref="B534:B535"/>
    <mergeCell ref="B536:B537"/>
    <mergeCell ref="B512:B513"/>
    <mergeCell ref="B514:B515"/>
    <mergeCell ref="B516:B517"/>
    <mergeCell ref="B518:B519"/>
    <mergeCell ref="B520:B521"/>
    <mergeCell ref="B460:B461"/>
    <mergeCell ref="B476:B477"/>
    <mergeCell ref="B480:B481"/>
    <mergeCell ref="B500:B501"/>
    <mergeCell ref="B502:B503"/>
    <mergeCell ref="B482:B483"/>
    <mergeCell ref="B508:B509"/>
    <mergeCell ref="B454:B455"/>
    <mergeCell ref="B456:B457"/>
    <mergeCell ref="B462:B463"/>
    <mergeCell ref="B464:B465"/>
    <mergeCell ref="B466:B467"/>
    <mergeCell ref="B468:B469"/>
    <mergeCell ref="B470:B471"/>
    <mergeCell ref="B472:B473"/>
    <mergeCell ref="B474:B475"/>
    <mergeCell ref="B458:B459"/>
    <mergeCell ref="B486:B487"/>
    <mergeCell ref="B488:B489"/>
    <mergeCell ref="B490:B491"/>
    <mergeCell ref="B492:B493"/>
    <mergeCell ref="B496:B497"/>
    <mergeCell ref="B504:B505"/>
    <mergeCell ref="B506:B507"/>
    <mergeCell ref="B478:B479"/>
    <mergeCell ref="B436:B437"/>
    <mergeCell ref="B438:B439"/>
    <mergeCell ref="B440:B441"/>
    <mergeCell ref="B442:B443"/>
    <mergeCell ref="B444:B445"/>
    <mergeCell ref="B446:B447"/>
    <mergeCell ref="B448:B449"/>
    <mergeCell ref="B450:B451"/>
    <mergeCell ref="B452:B453"/>
    <mergeCell ref="B418:B419"/>
    <mergeCell ref="B420:B421"/>
    <mergeCell ref="B422:B423"/>
    <mergeCell ref="B424:B425"/>
    <mergeCell ref="B426:B427"/>
    <mergeCell ref="B428:B429"/>
    <mergeCell ref="B430:B431"/>
    <mergeCell ref="B432:B433"/>
    <mergeCell ref="B434:B435"/>
    <mergeCell ref="B402:B403"/>
    <mergeCell ref="B392:B393"/>
    <mergeCell ref="B404:B405"/>
    <mergeCell ref="B406:B407"/>
    <mergeCell ref="B408:B409"/>
    <mergeCell ref="B410:B411"/>
    <mergeCell ref="B412:B413"/>
    <mergeCell ref="B414:B415"/>
    <mergeCell ref="B416:B417"/>
    <mergeCell ref="B384:B385"/>
    <mergeCell ref="B394:B395"/>
    <mergeCell ref="B388:B389"/>
    <mergeCell ref="B382:B383"/>
    <mergeCell ref="B390:B391"/>
    <mergeCell ref="B386:B387"/>
    <mergeCell ref="B396:B397"/>
    <mergeCell ref="B398:B399"/>
    <mergeCell ref="B400:B401"/>
    <mergeCell ref="B364:B365"/>
    <mergeCell ref="B366:B367"/>
    <mergeCell ref="B368:B369"/>
    <mergeCell ref="B370:B371"/>
    <mergeCell ref="B372:B373"/>
    <mergeCell ref="B374:B375"/>
    <mergeCell ref="B376:B377"/>
    <mergeCell ref="B378:B379"/>
    <mergeCell ref="B380:B381"/>
    <mergeCell ref="B346:B347"/>
    <mergeCell ref="B348:B349"/>
    <mergeCell ref="B350:B351"/>
    <mergeCell ref="B352:B353"/>
    <mergeCell ref="B354:B355"/>
    <mergeCell ref="B356:B357"/>
    <mergeCell ref="B358:B359"/>
    <mergeCell ref="B360:B361"/>
    <mergeCell ref="B362:B363"/>
    <mergeCell ref="B328:B329"/>
    <mergeCell ref="B330:B331"/>
    <mergeCell ref="B332:B333"/>
    <mergeCell ref="B334:B335"/>
    <mergeCell ref="B336:B337"/>
    <mergeCell ref="B338:B339"/>
    <mergeCell ref="B340:B341"/>
    <mergeCell ref="B342:B343"/>
    <mergeCell ref="B344:B345"/>
    <mergeCell ref="B310:B311"/>
    <mergeCell ref="B312:B313"/>
    <mergeCell ref="B314:B315"/>
    <mergeCell ref="B316:B317"/>
    <mergeCell ref="B318:B319"/>
    <mergeCell ref="B320:B321"/>
    <mergeCell ref="B322:B323"/>
    <mergeCell ref="B324:B325"/>
    <mergeCell ref="B326:B327"/>
    <mergeCell ref="B292:B293"/>
    <mergeCell ref="B294:B295"/>
    <mergeCell ref="B296:B297"/>
    <mergeCell ref="B298:B299"/>
    <mergeCell ref="B300:B301"/>
    <mergeCell ref="B302:B303"/>
    <mergeCell ref="B304:B305"/>
    <mergeCell ref="B306:B307"/>
    <mergeCell ref="B308:B309"/>
    <mergeCell ref="B274:B275"/>
    <mergeCell ref="B276:B277"/>
    <mergeCell ref="B278:B279"/>
    <mergeCell ref="B280:B281"/>
    <mergeCell ref="B282:B283"/>
    <mergeCell ref="B284:B285"/>
    <mergeCell ref="B286:B287"/>
    <mergeCell ref="B288:B289"/>
    <mergeCell ref="B290:B291"/>
    <mergeCell ref="B256:B257"/>
    <mergeCell ref="B258:B259"/>
    <mergeCell ref="B260:B261"/>
    <mergeCell ref="B262:B263"/>
    <mergeCell ref="B266:B267"/>
    <mergeCell ref="B268:B269"/>
    <mergeCell ref="B270:B271"/>
    <mergeCell ref="B272:B273"/>
    <mergeCell ref="B238:B239"/>
    <mergeCell ref="B240:B241"/>
    <mergeCell ref="B242:B243"/>
    <mergeCell ref="B244:B245"/>
    <mergeCell ref="B246:B247"/>
    <mergeCell ref="B248:B249"/>
    <mergeCell ref="B250:B251"/>
    <mergeCell ref="B252:B253"/>
    <mergeCell ref="B254:B255"/>
    <mergeCell ref="B264:B265"/>
    <mergeCell ref="B220:B221"/>
    <mergeCell ref="B222:B223"/>
    <mergeCell ref="B224:B225"/>
    <mergeCell ref="B226:B227"/>
    <mergeCell ref="B228:B229"/>
    <mergeCell ref="B230:B231"/>
    <mergeCell ref="B232:B233"/>
    <mergeCell ref="B234:B235"/>
    <mergeCell ref="B236:B237"/>
    <mergeCell ref="B202:B203"/>
    <mergeCell ref="B204:B205"/>
    <mergeCell ref="B206:B207"/>
    <mergeCell ref="B208:B209"/>
    <mergeCell ref="B210:B211"/>
    <mergeCell ref="B212:B213"/>
    <mergeCell ref="B214:B215"/>
    <mergeCell ref="B218:B219"/>
    <mergeCell ref="B216:B217"/>
    <mergeCell ref="B182:B183"/>
    <mergeCell ref="B184:B185"/>
    <mergeCell ref="B188:B189"/>
    <mergeCell ref="B190:B191"/>
    <mergeCell ref="B192:B193"/>
    <mergeCell ref="B194:B195"/>
    <mergeCell ref="B196:B197"/>
    <mergeCell ref="B198:B199"/>
    <mergeCell ref="B200:B201"/>
    <mergeCell ref="B164:B165"/>
    <mergeCell ref="B166:B167"/>
    <mergeCell ref="B168:B169"/>
    <mergeCell ref="B170:B171"/>
    <mergeCell ref="B172:B173"/>
    <mergeCell ref="B174:B175"/>
    <mergeCell ref="B176:B177"/>
    <mergeCell ref="B178:B179"/>
    <mergeCell ref="B180:B181"/>
    <mergeCell ref="B146:B147"/>
    <mergeCell ref="B148:B149"/>
    <mergeCell ref="B150:B151"/>
    <mergeCell ref="B152:B153"/>
    <mergeCell ref="B154:B155"/>
    <mergeCell ref="B156:B157"/>
    <mergeCell ref="B158:B159"/>
    <mergeCell ref="B160:B161"/>
    <mergeCell ref="B162:B163"/>
    <mergeCell ref="B128:B129"/>
    <mergeCell ref="B130:B131"/>
    <mergeCell ref="B132:B133"/>
    <mergeCell ref="B134:B135"/>
    <mergeCell ref="B136:B137"/>
    <mergeCell ref="B138:B139"/>
    <mergeCell ref="B140:B141"/>
    <mergeCell ref="B142:B143"/>
    <mergeCell ref="B144:B145"/>
    <mergeCell ref="B110:B111"/>
    <mergeCell ref="B112:B113"/>
    <mergeCell ref="B114:B115"/>
    <mergeCell ref="B116:B117"/>
    <mergeCell ref="B118:B119"/>
    <mergeCell ref="B120:B121"/>
    <mergeCell ref="B122:B123"/>
    <mergeCell ref="B124:B125"/>
    <mergeCell ref="B126:B127"/>
    <mergeCell ref="B90:B91"/>
    <mergeCell ref="B92:B93"/>
    <mergeCell ref="B94:B95"/>
    <mergeCell ref="B96:B97"/>
    <mergeCell ref="B100:B101"/>
    <mergeCell ref="B102:B103"/>
    <mergeCell ref="B104:B105"/>
    <mergeCell ref="B106:B107"/>
    <mergeCell ref="B108:B109"/>
    <mergeCell ref="B98:B99"/>
    <mergeCell ref="B72:B73"/>
    <mergeCell ref="B74:B75"/>
    <mergeCell ref="B76:B77"/>
    <mergeCell ref="B78:B79"/>
    <mergeCell ref="B80:B81"/>
    <mergeCell ref="B82:B83"/>
    <mergeCell ref="B84:B85"/>
    <mergeCell ref="B86:B87"/>
    <mergeCell ref="B88:B89"/>
    <mergeCell ref="B54:B55"/>
    <mergeCell ref="B56:B57"/>
    <mergeCell ref="B58:B59"/>
    <mergeCell ref="B60:B61"/>
    <mergeCell ref="B62:B63"/>
    <mergeCell ref="B64:B65"/>
    <mergeCell ref="B66:B67"/>
    <mergeCell ref="B68:B69"/>
    <mergeCell ref="B70:B71"/>
    <mergeCell ref="B36:B37"/>
    <mergeCell ref="B38:B39"/>
    <mergeCell ref="B40:B41"/>
    <mergeCell ref="B42:B43"/>
    <mergeCell ref="B44:B45"/>
    <mergeCell ref="B46:B47"/>
    <mergeCell ref="B48:B49"/>
    <mergeCell ref="B50:B51"/>
    <mergeCell ref="B52:B53"/>
    <mergeCell ref="B18:B19"/>
    <mergeCell ref="B20:B21"/>
    <mergeCell ref="B22:B23"/>
    <mergeCell ref="B24:B25"/>
    <mergeCell ref="B26:B27"/>
    <mergeCell ref="B28:B29"/>
    <mergeCell ref="B30:B31"/>
    <mergeCell ref="B32:B33"/>
    <mergeCell ref="B34:B35"/>
    <mergeCell ref="A1:B1"/>
    <mergeCell ref="A2:B2"/>
    <mergeCell ref="B4:B5"/>
    <mergeCell ref="B6:B7"/>
    <mergeCell ref="B8:B9"/>
    <mergeCell ref="B10:B11"/>
    <mergeCell ref="B12:B13"/>
    <mergeCell ref="B14:B15"/>
    <mergeCell ref="B16:B17"/>
  </mergeCells>
  <pageMargins left="0.78740157480314965" right="0.39370078740157483" top="0.39370078740157483" bottom="0.39370078740157483" header="0" footer="0"/>
  <pageSetup paperSize="9" scale="98" firstPageNumber="3" orientation="landscape" useFirstPageNumber="1" r:id="rId1"/>
  <headerFooter>
    <oddFooter>&amp;R&amp;"-,обычный"&amp;6&amp;P</oddFooter>
  </headerFooter>
  <rowBreaks count="13" manualBreakCount="13">
    <brk id="39" max="16383" man="1"/>
    <brk id="79" max="1" man="1"/>
    <brk id="121" max="16383" man="1"/>
    <brk id="163" max="16383" man="1"/>
    <brk id="199" max="16383" man="1"/>
    <brk id="235" max="1" man="1"/>
    <brk id="275" max="16383" man="1"/>
    <brk id="313" max="16383" man="1"/>
    <brk id="349" max="16383" man="1"/>
    <brk id="389" max="1" man="1"/>
    <brk id="429" max="16383" man="1"/>
    <brk id="465" max="16383" man="1"/>
    <brk id="50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B1" sqref="B1:D1"/>
    </sheetView>
  </sheetViews>
  <sheetFormatPr defaultColWidth="9.140625" defaultRowHeight="12.75" x14ac:dyDescent="0.2"/>
  <cols>
    <col min="1" max="1" width="4.7109375" style="15" customWidth="1"/>
    <col min="2" max="2" width="61.28515625" style="15" customWidth="1"/>
    <col min="3" max="3" width="4.7109375" style="15" customWidth="1"/>
    <col min="4" max="4" width="65.28515625" style="15" customWidth="1"/>
    <col min="5" max="16384" width="9.140625" style="77"/>
  </cols>
  <sheetData>
    <row r="1" spans="2:4" x14ac:dyDescent="0.2">
      <c r="B1" s="138" t="s">
        <v>10</v>
      </c>
      <c r="C1" s="130"/>
      <c r="D1" s="130"/>
    </row>
    <row r="2" spans="2:4" x14ac:dyDescent="0.2">
      <c r="B2" s="138" t="s">
        <v>13</v>
      </c>
      <c r="C2" s="130"/>
      <c r="D2" s="130"/>
    </row>
    <row r="3" spans="2:4" x14ac:dyDescent="0.2">
      <c r="B3" s="78"/>
      <c r="C3" s="68"/>
      <c r="D3" s="68"/>
    </row>
    <row r="4" spans="2:4" ht="362.45" customHeight="1" x14ac:dyDescent="0.2">
      <c r="B4" s="79" t="s">
        <v>519</v>
      </c>
      <c r="D4" s="79" t="s">
        <v>517</v>
      </c>
    </row>
    <row r="5" spans="2:4" ht="153" x14ac:dyDescent="0.2">
      <c r="B5" s="79" t="s">
        <v>516</v>
      </c>
      <c r="D5" s="79" t="s">
        <v>518</v>
      </c>
    </row>
    <row r="6" spans="2:4" x14ac:dyDescent="0.2">
      <c r="B6" s="33"/>
      <c r="D6" s="33"/>
    </row>
    <row r="7" spans="2:4" ht="79.5" customHeight="1" x14ac:dyDescent="0.2">
      <c r="B7" s="33"/>
      <c r="D7" s="33"/>
    </row>
    <row r="8" spans="2:4" x14ac:dyDescent="0.2">
      <c r="B8" s="33"/>
      <c r="D8" s="33"/>
    </row>
    <row r="9" spans="2:4" x14ac:dyDescent="0.2">
      <c r="B9" s="33"/>
      <c r="D9" s="33"/>
    </row>
    <row r="10" spans="2:4" x14ac:dyDescent="0.2">
      <c r="B10" s="33"/>
      <c r="D10" s="33"/>
    </row>
    <row r="11" spans="2:4" x14ac:dyDescent="0.2">
      <c r="B11" s="33"/>
      <c r="D11" s="33"/>
    </row>
    <row r="12" spans="2:4" ht="53.25" customHeight="1" x14ac:dyDescent="0.2">
      <c r="B12" s="33"/>
      <c r="D12" s="33"/>
    </row>
    <row r="13" spans="2:4" ht="27" customHeight="1" x14ac:dyDescent="0.2">
      <c r="B13" s="34"/>
      <c r="D13" s="33"/>
    </row>
    <row r="14" spans="2:4" x14ac:dyDescent="0.2">
      <c r="B14" s="33"/>
      <c r="D14" s="33"/>
    </row>
    <row r="15" spans="2:4" x14ac:dyDescent="0.2">
      <c r="B15" s="33"/>
      <c r="D15" s="33"/>
    </row>
    <row r="16" spans="2:4" x14ac:dyDescent="0.2">
      <c r="B16" s="34"/>
    </row>
  </sheetData>
  <mergeCells count="2">
    <mergeCell ref="B1:D1"/>
    <mergeCell ref="B2:D2"/>
  </mergeCells>
  <pageMargins left="0.78740157480314965" right="0.39370078740157483" top="0.39370078740157483" bottom="0.39370078740157483" header="0" footer="0"/>
  <pageSetup paperSize="9" scale="97" firstPageNumber="18" orientation="landscape" useFirstPageNumber="1" r:id="rId1"/>
  <headerFooter>
    <oddFooter>&amp;R&amp;"+,обычный"&amp;6&amp;P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B1" sqref="B1:D1"/>
    </sheetView>
  </sheetViews>
  <sheetFormatPr defaultColWidth="9.140625" defaultRowHeight="12.75" x14ac:dyDescent="0.2"/>
  <cols>
    <col min="1" max="1" width="4.5703125" style="15" customWidth="1"/>
    <col min="2" max="2" width="58.7109375" style="15" customWidth="1"/>
    <col min="3" max="3" width="5" style="15" customWidth="1"/>
    <col min="4" max="4" width="58.7109375" style="15" customWidth="1"/>
    <col min="5" max="16384" width="9.140625" style="77"/>
  </cols>
  <sheetData>
    <row r="1" spans="2:4" x14ac:dyDescent="0.2">
      <c r="B1" s="139" t="s">
        <v>11</v>
      </c>
      <c r="C1" s="140"/>
      <c r="D1" s="140"/>
    </row>
    <row r="2" spans="2:4" x14ac:dyDescent="0.2">
      <c r="B2" s="139" t="s">
        <v>14</v>
      </c>
      <c r="C2" s="140"/>
      <c r="D2" s="140"/>
    </row>
    <row r="4" spans="2:4" ht="333" customHeight="1" x14ac:dyDescent="0.2">
      <c r="B4" s="80" t="s">
        <v>1231</v>
      </c>
      <c r="C4" s="32"/>
      <c r="D4" s="80" t="s">
        <v>1230</v>
      </c>
    </row>
    <row r="5" spans="2:4" x14ac:dyDescent="0.2">
      <c r="B5" s="35"/>
      <c r="C5" s="32"/>
      <c r="D5" s="35"/>
    </row>
    <row r="6" spans="2:4" x14ac:dyDescent="0.2">
      <c r="B6" s="35"/>
      <c r="C6" s="32"/>
      <c r="D6" s="35"/>
    </row>
    <row r="7" spans="2:4" x14ac:dyDescent="0.2">
      <c r="B7" s="36"/>
      <c r="C7" s="32"/>
      <c r="D7" s="36"/>
    </row>
    <row r="8" spans="2:4" x14ac:dyDescent="0.2">
      <c r="B8" s="32"/>
      <c r="C8" s="32"/>
      <c r="D8" s="29"/>
    </row>
    <row r="9" spans="2:4" x14ac:dyDescent="0.2">
      <c r="C9" s="32"/>
      <c r="D9" s="29"/>
    </row>
    <row r="10" spans="2:4" x14ac:dyDescent="0.2">
      <c r="B10" s="32"/>
      <c r="C10" s="32"/>
      <c r="D10" s="79"/>
    </row>
    <row r="11" spans="2:4" x14ac:dyDescent="0.2">
      <c r="B11" s="32"/>
      <c r="C11" s="32"/>
    </row>
  </sheetData>
  <mergeCells count="2">
    <mergeCell ref="B1:D1"/>
    <mergeCell ref="B2:D2"/>
  </mergeCells>
  <pageMargins left="0.78740157480314965" right="0.39370078740157483" top="0.39370078740157483" bottom="0.39370078740157483" header="0" footer="0"/>
  <pageSetup paperSize="9" firstPageNumber="19" orientation="landscape" useFirstPageNumber="1" r:id="rId1"/>
  <headerFooter>
    <oddFooter>&amp;R&amp;"-,обычный"&amp;6&amp;P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97"/>
  <sheetViews>
    <sheetView view="pageBreakPreview" zoomScaleNormal="100" zoomScaleSheetLayoutView="100" workbookViewId="0">
      <selection sqref="A1:M1"/>
    </sheetView>
  </sheetViews>
  <sheetFormatPr defaultColWidth="9.140625" defaultRowHeight="11.25" x14ac:dyDescent="0.2"/>
  <cols>
    <col min="1" max="1" width="34.7109375" style="42" customWidth="1" collapsed="1"/>
    <col min="2" max="7" width="9.7109375" style="98" customWidth="1"/>
    <col min="8" max="11" width="9.7109375" style="44" customWidth="1"/>
    <col min="12" max="12" width="10.7109375" style="44" customWidth="1"/>
    <col min="13" max="13" width="34.7109375" style="43" customWidth="1"/>
    <col min="14" max="14" width="89.42578125" style="44" customWidth="1"/>
    <col min="15" max="16384" width="9.140625" style="44"/>
  </cols>
  <sheetData>
    <row r="1" spans="1:14" s="89" customFormat="1" ht="27.75" customHeight="1" x14ac:dyDescent="0.2">
      <c r="A1" s="147" t="s">
        <v>1207</v>
      </c>
      <c r="B1" s="148"/>
      <c r="C1" s="148"/>
      <c r="D1" s="148"/>
      <c r="E1" s="148"/>
      <c r="F1" s="148"/>
      <c r="G1" s="148"/>
      <c r="H1" s="148"/>
      <c r="I1" s="148"/>
      <c r="J1" s="148"/>
      <c r="K1" s="148"/>
      <c r="L1" s="148"/>
      <c r="M1" s="147"/>
    </row>
    <row r="2" spans="1:14" s="89" customFormat="1" ht="25.5" customHeight="1" x14ac:dyDescent="0.2">
      <c r="A2" s="144" t="s">
        <v>560</v>
      </c>
      <c r="B2" s="141" t="s">
        <v>1211</v>
      </c>
      <c r="C2" s="142"/>
      <c r="D2" s="143" t="s">
        <v>1211</v>
      </c>
      <c r="E2" s="142"/>
      <c r="F2" s="143" t="s">
        <v>1211</v>
      </c>
      <c r="G2" s="142"/>
      <c r="H2" s="143" t="s">
        <v>1212</v>
      </c>
      <c r="I2" s="142"/>
      <c r="J2" s="152" t="s">
        <v>554</v>
      </c>
      <c r="K2" s="153"/>
      <c r="L2" s="153"/>
      <c r="M2" s="149" t="s">
        <v>828</v>
      </c>
    </row>
    <row r="3" spans="1:14" s="89" customFormat="1" ht="27.75" customHeight="1" x14ac:dyDescent="0.2">
      <c r="A3" s="145"/>
      <c r="B3" s="154" t="s">
        <v>1214</v>
      </c>
      <c r="C3" s="156" t="s">
        <v>1215</v>
      </c>
      <c r="D3" s="156" t="s">
        <v>1222</v>
      </c>
      <c r="E3" s="156" t="s">
        <v>1221</v>
      </c>
      <c r="F3" s="156" t="s">
        <v>1223</v>
      </c>
      <c r="G3" s="156" t="s">
        <v>1224</v>
      </c>
      <c r="H3" s="156" t="s">
        <v>1222</v>
      </c>
      <c r="I3" s="158" t="s">
        <v>1221</v>
      </c>
      <c r="J3" s="152" t="s">
        <v>1225</v>
      </c>
      <c r="K3" s="160"/>
      <c r="L3" s="161" t="s">
        <v>1228</v>
      </c>
      <c r="M3" s="150"/>
    </row>
    <row r="4" spans="1:14" s="89" customFormat="1" ht="73.150000000000006" customHeight="1" x14ac:dyDescent="0.2">
      <c r="A4" s="146"/>
      <c r="B4" s="155"/>
      <c r="C4" s="157"/>
      <c r="D4" s="157"/>
      <c r="E4" s="157"/>
      <c r="F4" s="157"/>
      <c r="G4" s="157"/>
      <c r="H4" s="157"/>
      <c r="I4" s="159"/>
      <c r="J4" s="107" t="s">
        <v>1226</v>
      </c>
      <c r="K4" s="107" t="s">
        <v>1227</v>
      </c>
      <c r="L4" s="162"/>
      <c r="M4" s="151"/>
    </row>
    <row r="5" spans="1:14" s="89" customFormat="1" x14ac:dyDescent="0.2">
      <c r="A5" s="42" t="s">
        <v>498</v>
      </c>
      <c r="B5" s="110"/>
      <c r="C5" s="110"/>
      <c r="D5" s="110"/>
      <c r="E5" s="111"/>
      <c r="F5" s="111"/>
      <c r="G5" s="111"/>
      <c r="H5" s="110"/>
      <c r="I5" s="110"/>
      <c r="J5" s="110"/>
      <c r="K5" s="110"/>
      <c r="L5" s="110"/>
      <c r="M5" s="42" t="s">
        <v>499</v>
      </c>
      <c r="N5" s="115"/>
    </row>
    <row r="6" spans="1:14" s="89" customFormat="1" ht="21.75" customHeight="1" x14ac:dyDescent="0.2">
      <c r="A6" s="42" t="s">
        <v>561</v>
      </c>
      <c r="B6" s="110"/>
      <c r="C6" s="110"/>
      <c r="D6" s="110"/>
      <c r="E6" s="111"/>
      <c r="F6" s="111"/>
      <c r="G6" s="111"/>
      <c r="H6" s="110"/>
      <c r="I6" s="110"/>
      <c r="J6" s="110"/>
      <c r="K6" s="110"/>
      <c r="L6" s="110"/>
      <c r="M6" s="42" t="s">
        <v>829</v>
      </c>
      <c r="N6" s="116"/>
    </row>
    <row r="7" spans="1:14" s="89" customFormat="1" x14ac:dyDescent="0.2">
      <c r="A7" s="43" t="s">
        <v>555</v>
      </c>
      <c r="B7" s="119">
        <v>10175.246999999999</v>
      </c>
      <c r="C7" s="119">
        <v>97206.01</v>
      </c>
      <c r="D7" s="119">
        <v>10101.612999999999</v>
      </c>
      <c r="E7" s="119">
        <v>107307.624</v>
      </c>
      <c r="F7" s="119">
        <v>11108.653</v>
      </c>
      <c r="G7" s="119">
        <v>104828.768</v>
      </c>
      <c r="H7" s="108">
        <f>H8+H9</f>
        <v>100</v>
      </c>
      <c r="I7" s="108">
        <f>I8+I9</f>
        <v>100.00000000000001</v>
      </c>
      <c r="J7" s="104">
        <f t="shared" ref="J7:J12" si="0">D7/B7*100</f>
        <v>99.276341891258269</v>
      </c>
      <c r="K7" s="104">
        <f t="shared" ref="K7:L12" si="1">D7/F7*100</f>
        <v>90.934634469183607</v>
      </c>
      <c r="L7" s="104">
        <f t="shared" si="1"/>
        <v>102.36467149933499</v>
      </c>
      <c r="M7" s="43" t="s">
        <v>556</v>
      </c>
      <c r="N7" s="118"/>
    </row>
    <row r="8" spans="1:14" s="89" customFormat="1" x14ac:dyDescent="0.2">
      <c r="A8" s="47" t="s">
        <v>562</v>
      </c>
      <c r="B8" s="119">
        <v>10128.299999999999</v>
      </c>
      <c r="C8" s="119">
        <v>96793.8</v>
      </c>
      <c r="D8" s="119">
        <v>10050.799999999999</v>
      </c>
      <c r="E8" s="119">
        <v>106844.6</v>
      </c>
      <c r="F8" s="119">
        <v>11064.8</v>
      </c>
      <c r="G8" s="119">
        <v>104288.5</v>
      </c>
      <c r="H8" s="108">
        <f>D8/D7*100</f>
        <v>99.49698132367574</v>
      </c>
      <c r="I8" s="108">
        <f>E8/E7*100</f>
        <v>99.568507825688144</v>
      </c>
      <c r="J8" s="104">
        <f t="shared" si="0"/>
        <v>99.234817294116482</v>
      </c>
      <c r="K8" s="104">
        <f t="shared" si="1"/>
        <v>90.835803629527874</v>
      </c>
      <c r="L8" s="104">
        <f t="shared" si="1"/>
        <v>102.45098932288796</v>
      </c>
      <c r="M8" s="47" t="s">
        <v>830</v>
      </c>
      <c r="N8" s="118"/>
    </row>
    <row r="9" spans="1:14" s="89" customFormat="1" x14ac:dyDescent="0.2">
      <c r="A9" s="47" t="s">
        <v>563</v>
      </c>
      <c r="B9" s="119">
        <v>46.947000000000003</v>
      </c>
      <c r="C9" s="119">
        <v>412.21</v>
      </c>
      <c r="D9" s="119">
        <v>50.813000000000002</v>
      </c>
      <c r="E9" s="119">
        <v>463.024</v>
      </c>
      <c r="F9" s="119">
        <v>43.853000000000002</v>
      </c>
      <c r="G9" s="119">
        <v>540.26800000000003</v>
      </c>
      <c r="H9" s="108">
        <f>D9/D7*100</f>
        <v>0.50301867632426622</v>
      </c>
      <c r="I9" s="108">
        <f>E9/E7*100</f>
        <v>0.43149217431186443</v>
      </c>
      <c r="J9" s="104">
        <f t="shared" si="0"/>
        <v>108.23481798623979</v>
      </c>
      <c r="K9" s="104">
        <f t="shared" si="1"/>
        <v>115.87120607484094</v>
      </c>
      <c r="L9" s="104">
        <f t="shared" si="1"/>
        <v>85.70265127677375</v>
      </c>
      <c r="M9" s="47" t="s">
        <v>563</v>
      </c>
      <c r="N9" s="118"/>
    </row>
    <row r="10" spans="1:14" s="89" customFormat="1" x14ac:dyDescent="0.2">
      <c r="A10" s="43" t="s">
        <v>557</v>
      </c>
      <c r="B10" s="119">
        <v>10175.246999999999</v>
      </c>
      <c r="C10" s="119">
        <v>97206.01</v>
      </c>
      <c r="D10" s="119">
        <v>10101.612999999999</v>
      </c>
      <c r="E10" s="119">
        <v>107307.624</v>
      </c>
      <c r="F10" s="119">
        <v>11108.653</v>
      </c>
      <c r="G10" s="119">
        <v>104828.768</v>
      </c>
      <c r="H10" s="108">
        <f>H11+H12</f>
        <v>100.00000989940914</v>
      </c>
      <c r="I10" s="108">
        <f>I11+I12</f>
        <v>100</v>
      </c>
      <c r="J10" s="104">
        <f t="shared" si="0"/>
        <v>99.276341891258269</v>
      </c>
      <c r="K10" s="104">
        <f t="shared" si="1"/>
        <v>90.934634469183607</v>
      </c>
      <c r="L10" s="104">
        <f t="shared" si="1"/>
        <v>102.36467149933499</v>
      </c>
      <c r="M10" s="43" t="s">
        <v>558</v>
      </c>
      <c r="N10" s="118"/>
    </row>
    <row r="11" spans="1:14" s="89" customFormat="1" x14ac:dyDescent="0.2">
      <c r="A11" s="47" t="s">
        <v>564</v>
      </c>
      <c r="B11" s="119">
        <v>2127.163</v>
      </c>
      <c r="C11" s="119">
        <v>27674.865000000002</v>
      </c>
      <c r="D11" s="119">
        <v>1616.067</v>
      </c>
      <c r="E11" s="119">
        <v>29290.932000000001</v>
      </c>
      <c r="F11" s="119">
        <v>2795.799</v>
      </c>
      <c r="G11" s="119">
        <v>28865.503000000001</v>
      </c>
      <c r="H11" s="108">
        <f>D11/D10*100</f>
        <v>15.998108420902682</v>
      </c>
      <c r="I11" s="108">
        <f>E11/E10*100</f>
        <v>27.296226407920464</v>
      </c>
      <c r="J11" s="104">
        <f t="shared" si="0"/>
        <v>75.972880310535672</v>
      </c>
      <c r="K11" s="104">
        <f t="shared" si="1"/>
        <v>57.803404321984516</v>
      </c>
      <c r="L11" s="104">
        <f t="shared" si="1"/>
        <v>101.47383193010701</v>
      </c>
      <c r="M11" s="47" t="s">
        <v>564</v>
      </c>
      <c r="N11" s="118"/>
    </row>
    <row r="12" spans="1:14" s="89" customFormat="1" x14ac:dyDescent="0.2">
      <c r="A12" s="47" t="s">
        <v>565</v>
      </c>
      <c r="B12" s="119">
        <v>8048.0839999999998</v>
      </c>
      <c r="C12" s="119">
        <v>69531.145000000004</v>
      </c>
      <c r="D12" s="119">
        <v>8485.5470000000005</v>
      </c>
      <c r="E12" s="119">
        <v>78016.691999999995</v>
      </c>
      <c r="F12" s="119">
        <v>8312.8539999999994</v>
      </c>
      <c r="G12" s="119">
        <v>75963.264999999999</v>
      </c>
      <c r="H12" s="108">
        <f>D12/D10*100</f>
        <v>84.001901478506454</v>
      </c>
      <c r="I12" s="108">
        <f>E12/E10*100</f>
        <v>72.703773592079528</v>
      </c>
      <c r="J12" s="104">
        <f t="shared" si="0"/>
        <v>105.43561672567037</v>
      </c>
      <c r="K12" s="104">
        <f t="shared" si="1"/>
        <v>102.077421304404</v>
      </c>
      <c r="L12" s="104">
        <f t="shared" si="1"/>
        <v>102.70318422990374</v>
      </c>
      <c r="M12" s="47" t="s">
        <v>831</v>
      </c>
      <c r="N12" s="118"/>
    </row>
    <row r="13" spans="1:14" s="89" customFormat="1" ht="12" x14ac:dyDescent="0.2">
      <c r="A13" s="42" t="s">
        <v>566</v>
      </c>
      <c r="B13" s="119"/>
      <c r="C13" s="119"/>
      <c r="D13" s="119"/>
      <c r="E13" s="119"/>
      <c r="F13" s="119"/>
      <c r="G13" s="119"/>
      <c r="H13" s="112"/>
      <c r="I13" s="112"/>
      <c r="J13" s="112"/>
      <c r="K13" s="112"/>
      <c r="L13" s="112"/>
      <c r="M13" s="42" t="s">
        <v>832</v>
      </c>
      <c r="N13" s="117"/>
    </row>
    <row r="14" spans="1:14" s="89" customFormat="1" x14ac:dyDescent="0.2">
      <c r="A14" s="43" t="s">
        <v>555</v>
      </c>
      <c r="B14" s="119">
        <v>9417.58</v>
      </c>
      <c r="C14" s="119">
        <v>92719.471999999994</v>
      </c>
      <c r="D14" s="119">
        <v>9466.3130000000001</v>
      </c>
      <c r="E14" s="119">
        <v>102185.785</v>
      </c>
      <c r="F14" s="119">
        <v>10439.039000000001</v>
      </c>
      <c r="G14" s="119">
        <v>100681.47</v>
      </c>
      <c r="H14" s="108">
        <f>H15+H16</f>
        <v>100</v>
      </c>
      <c r="I14" s="108">
        <f>I15+I16</f>
        <v>100</v>
      </c>
      <c r="J14" s="104">
        <f t="shared" ref="J14:J19" si="2">D14/B14*100</f>
        <v>100.51746839421594</v>
      </c>
      <c r="K14" s="104">
        <f t="shared" ref="K14:L19" si="3">D14/F14*100</f>
        <v>90.681843414896719</v>
      </c>
      <c r="L14" s="104">
        <f t="shared" si="3"/>
        <v>101.49413293230623</v>
      </c>
      <c r="M14" s="43" t="s">
        <v>556</v>
      </c>
      <c r="N14" s="118"/>
    </row>
    <row r="15" spans="1:14" s="89" customFormat="1" x14ac:dyDescent="0.2">
      <c r="A15" s="47" t="s">
        <v>562</v>
      </c>
      <c r="B15" s="119">
        <v>9370.6329999999998</v>
      </c>
      <c r="C15" s="119">
        <v>92307.4</v>
      </c>
      <c r="D15" s="119">
        <v>9415.5</v>
      </c>
      <c r="E15" s="119">
        <v>101722.9</v>
      </c>
      <c r="F15" s="119">
        <v>10395.200000000001</v>
      </c>
      <c r="G15" s="119">
        <v>100141.3</v>
      </c>
      <c r="H15" s="108">
        <f>D15/D14*100</f>
        <v>99.463222904207797</v>
      </c>
      <c r="I15" s="108">
        <f>E15/E14*100</f>
        <v>99.547016250841537</v>
      </c>
      <c r="J15" s="104">
        <f t="shared" si="2"/>
        <v>100.47880436679144</v>
      </c>
      <c r="K15" s="104">
        <f t="shared" si="3"/>
        <v>90.57545790364783</v>
      </c>
      <c r="L15" s="104">
        <f t="shared" si="3"/>
        <v>101.57936835251789</v>
      </c>
      <c r="M15" s="47" t="s">
        <v>830</v>
      </c>
      <c r="N15" s="118"/>
    </row>
    <row r="16" spans="1:14" s="89" customFormat="1" x14ac:dyDescent="0.2">
      <c r="A16" s="47" t="s">
        <v>563</v>
      </c>
      <c r="B16" s="119">
        <v>46.947000000000003</v>
      </c>
      <c r="C16" s="119">
        <v>412.072</v>
      </c>
      <c r="D16" s="119">
        <v>50.813000000000002</v>
      </c>
      <c r="E16" s="119">
        <v>462.88499999999999</v>
      </c>
      <c r="F16" s="119">
        <v>43.838999999999999</v>
      </c>
      <c r="G16" s="119">
        <v>540.16999999999996</v>
      </c>
      <c r="H16" s="108">
        <f>D16/D14*100</f>
        <v>0.53677709579220556</v>
      </c>
      <c r="I16" s="108">
        <f>E16/E14*100</f>
        <v>0.45298374915845685</v>
      </c>
      <c r="J16" s="104">
        <f t="shared" si="2"/>
        <v>108.23481798623979</v>
      </c>
      <c r="K16" s="104">
        <f t="shared" si="3"/>
        <v>115.90820958507267</v>
      </c>
      <c r="L16" s="104">
        <f t="shared" si="3"/>
        <v>85.692467186256181</v>
      </c>
      <c r="M16" s="47" t="s">
        <v>563</v>
      </c>
      <c r="N16" s="118"/>
    </row>
    <row r="17" spans="1:14" s="89" customFormat="1" x14ac:dyDescent="0.2">
      <c r="A17" s="43" t="s">
        <v>557</v>
      </c>
      <c r="B17" s="119">
        <v>9417.58</v>
      </c>
      <c r="C17" s="119">
        <v>92719.471999999994</v>
      </c>
      <c r="D17" s="119">
        <v>9466.3130000000001</v>
      </c>
      <c r="E17" s="119">
        <v>102185.785</v>
      </c>
      <c r="F17" s="119">
        <v>10439.039000000001</v>
      </c>
      <c r="G17" s="119">
        <v>100681.47</v>
      </c>
      <c r="H17" s="108">
        <f>H18+H19</f>
        <v>100</v>
      </c>
      <c r="I17" s="108">
        <f>I18+I19</f>
        <v>100.00000097860971</v>
      </c>
      <c r="J17" s="104">
        <f t="shared" si="2"/>
        <v>100.51746839421594</v>
      </c>
      <c r="K17" s="104">
        <f t="shared" si="3"/>
        <v>90.681843414896719</v>
      </c>
      <c r="L17" s="104">
        <f t="shared" si="3"/>
        <v>101.49413293230623</v>
      </c>
      <c r="M17" s="43" t="s">
        <v>558</v>
      </c>
      <c r="N17" s="118"/>
    </row>
    <row r="18" spans="1:14" s="89" customFormat="1" x14ac:dyDescent="0.2">
      <c r="A18" s="47" t="s">
        <v>564</v>
      </c>
      <c r="B18" s="119">
        <v>2009.9010000000001</v>
      </c>
      <c r="C18" s="119">
        <v>25688.642</v>
      </c>
      <c r="D18" s="119">
        <v>1528.2739999999999</v>
      </c>
      <c r="E18" s="119">
        <v>27216.917000000001</v>
      </c>
      <c r="F18" s="119">
        <v>2561.9430000000002</v>
      </c>
      <c r="G18" s="119">
        <v>26112.348999999998</v>
      </c>
      <c r="H18" s="108">
        <f>D18/D17*100</f>
        <v>16.144342575615237</v>
      </c>
      <c r="I18" s="108">
        <f>E18/E17*100</f>
        <v>26.634738872926405</v>
      </c>
      <c r="J18" s="104">
        <f t="shared" si="2"/>
        <v>76.037277457944441</v>
      </c>
      <c r="K18" s="104">
        <f t="shared" si="3"/>
        <v>59.652927485115782</v>
      </c>
      <c r="L18" s="104">
        <f t="shared" si="3"/>
        <v>104.23005988469288</v>
      </c>
      <c r="M18" s="47" t="s">
        <v>564</v>
      </c>
      <c r="N18" s="118"/>
    </row>
    <row r="19" spans="1:14" s="89" customFormat="1" x14ac:dyDescent="0.2">
      <c r="A19" s="47" t="s">
        <v>565</v>
      </c>
      <c r="B19" s="119">
        <v>7407.6790000000001</v>
      </c>
      <c r="C19" s="119">
        <v>67030.83</v>
      </c>
      <c r="D19" s="119">
        <v>7938.0389999999998</v>
      </c>
      <c r="E19" s="119">
        <v>74968.869000000006</v>
      </c>
      <c r="F19" s="119">
        <v>7877.0959999999995</v>
      </c>
      <c r="G19" s="119">
        <v>74569.120999999999</v>
      </c>
      <c r="H19" s="108">
        <f>D19/D17*100</f>
        <v>83.855657424384759</v>
      </c>
      <c r="I19" s="108">
        <f>E19/E17*100</f>
        <v>73.3652621056833</v>
      </c>
      <c r="J19" s="104">
        <f t="shared" si="2"/>
        <v>107.15959749335791</v>
      </c>
      <c r="K19" s="104">
        <f t="shared" si="3"/>
        <v>100.77367344513766</v>
      </c>
      <c r="L19" s="104">
        <f t="shared" si="3"/>
        <v>100.5360771250073</v>
      </c>
      <c r="M19" s="47" t="s">
        <v>831</v>
      </c>
      <c r="N19" s="118"/>
    </row>
    <row r="20" spans="1:14" s="89" customFormat="1" ht="12" x14ac:dyDescent="0.2">
      <c r="A20" s="42" t="s">
        <v>567</v>
      </c>
      <c r="B20" s="119"/>
      <c r="C20" s="119"/>
      <c r="D20" s="119"/>
      <c r="E20" s="119"/>
      <c r="F20" s="119"/>
      <c r="G20" s="119"/>
      <c r="H20" s="112"/>
      <c r="I20" s="112"/>
      <c r="J20" s="112"/>
      <c r="K20" s="112"/>
      <c r="L20" s="112"/>
      <c r="M20" s="42" t="s">
        <v>833</v>
      </c>
      <c r="N20" s="117"/>
    </row>
    <row r="21" spans="1:14" s="89" customFormat="1" x14ac:dyDescent="0.2">
      <c r="A21" s="43" t="s">
        <v>555</v>
      </c>
      <c r="B21" s="119">
        <v>757.66700000000003</v>
      </c>
      <c r="C21" s="119">
        <v>4486.5379999999996</v>
      </c>
      <c r="D21" s="119">
        <v>635.29999999999995</v>
      </c>
      <c r="E21" s="119">
        <v>5121.8379999999997</v>
      </c>
      <c r="F21" s="119">
        <v>669.61500000000001</v>
      </c>
      <c r="G21" s="119">
        <v>4147.2979999999998</v>
      </c>
      <c r="H21" s="108">
        <f>H22+H23</f>
        <v>100</v>
      </c>
      <c r="I21" s="108">
        <f>I22+I23</f>
        <v>100</v>
      </c>
      <c r="J21" s="104">
        <f>D21/B21*100</f>
        <v>83.849501166079548</v>
      </c>
      <c r="K21" s="104">
        <f t="shared" ref="K21:L25" si="4">D21/F21*100</f>
        <v>94.87541348386759</v>
      </c>
      <c r="L21" s="104">
        <f t="shared" si="4"/>
        <v>123.49819087029677</v>
      </c>
      <c r="M21" s="43" t="s">
        <v>556</v>
      </c>
      <c r="N21" s="118"/>
    </row>
    <row r="22" spans="1:14" s="89" customFormat="1" x14ac:dyDescent="0.2">
      <c r="A22" s="47" t="s">
        <v>562</v>
      </c>
      <c r="B22" s="119">
        <v>757.66700000000003</v>
      </c>
      <c r="C22" s="119">
        <v>4486.3999999999996</v>
      </c>
      <c r="D22" s="119">
        <v>635.29999999999995</v>
      </c>
      <c r="E22" s="119">
        <v>5121.7</v>
      </c>
      <c r="F22" s="119">
        <v>669.6</v>
      </c>
      <c r="G22" s="119">
        <v>4147.2</v>
      </c>
      <c r="H22" s="108">
        <f>D22/D21*100</f>
        <v>100</v>
      </c>
      <c r="I22" s="108">
        <f>E22/E21*100</f>
        <v>99.997305654727853</v>
      </c>
      <c r="J22" s="104">
        <f>D22/B22*100</f>
        <v>83.849501166079548</v>
      </c>
      <c r="K22" s="104">
        <f t="shared" si="4"/>
        <v>94.877538829151717</v>
      </c>
      <c r="L22" s="104">
        <f t="shared" si="4"/>
        <v>123.49778163580247</v>
      </c>
      <c r="M22" s="47" t="s">
        <v>830</v>
      </c>
      <c r="N22" s="118"/>
    </row>
    <row r="23" spans="1:14" s="89" customFormat="1" x14ac:dyDescent="0.2">
      <c r="A23" s="47" t="s">
        <v>563</v>
      </c>
      <c r="B23" s="119">
        <v>0</v>
      </c>
      <c r="C23" s="119">
        <v>0.13800000000000001</v>
      </c>
      <c r="D23" s="119">
        <v>0</v>
      </c>
      <c r="E23" s="119">
        <v>0.13800000000000001</v>
      </c>
      <c r="F23" s="119">
        <v>1.4999999999999999E-2</v>
      </c>
      <c r="G23" s="119">
        <v>9.8000000000000004E-2</v>
      </c>
      <c r="H23" s="108">
        <f>D23/D21*100</f>
        <v>0</v>
      </c>
      <c r="I23" s="108">
        <f>E23/E21*100</f>
        <v>2.6943452721464446E-3</v>
      </c>
      <c r="J23" s="104">
        <v>0</v>
      </c>
      <c r="K23" s="104">
        <f t="shared" si="4"/>
        <v>0</v>
      </c>
      <c r="L23" s="104">
        <f t="shared" si="4"/>
        <v>140.81632653061226</v>
      </c>
      <c r="M23" s="47" t="s">
        <v>563</v>
      </c>
      <c r="N23" s="118"/>
    </row>
    <row r="24" spans="1:14" s="89" customFormat="1" x14ac:dyDescent="0.2">
      <c r="A24" s="43" t="s">
        <v>557</v>
      </c>
      <c r="B24" s="119">
        <v>757.66700000000003</v>
      </c>
      <c r="C24" s="119">
        <v>4486.5379999999996</v>
      </c>
      <c r="D24" s="119">
        <v>635.29999999999995</v>
      </c>
      <c r="E24" s="119">
        <v>5121.8379999999997</v>
      </c>
      <c r="F24" s="119">
        <v>669.61500000000001</v>
      </c>
      <c r="G24" s="119">
        <v>4147.2979999999998</v>
      </c>
      <c r="H24" s="108">
        <f>H25+H26</f>
        <v>100</v>
      </c>
      <c r="I24" s="108">
        <f>I25+I26</f>
        <v>100</v>
      </c>
      <c r="J24" s="104">
        <f>D24/B24*100</f>
        <v>83.849501166079548</v>
      </c>
      <c r="K24" s="104">
        <f t="shared" si="4"/>
        <v>94.87541348386759</v>
      </c>
      <c r="L24" s="104">
        <f t="shared" si="4"/>
        <v>123.49819087029677</v>
      </c>
      <c r="M24" s="43" t="s">
        <v>558</v>
      </c>
      <c r="N24" s="118"/>
    </row>
    <row r="25" spans="1:14" s="89" customFormat="1" x14ac:dyDescent="0.2">
      <c r="A25" s="47" t="s">
        <v>564</v>
      </c>
      <c r="B25" s="119">
        <v>117.261</v>
      </c>
      <c r="C25" s="119">
        <v>1986.223</v>
      </c>
      <c r="D25" s="119">
        <v>87.792000000000002</v>
      </c>
      <c r="E25" s="119">
        <v>2074.0149999999999</v>
      </c>
      <c r="F25" s="119">
        <v>233.85599999999999</v>
      </c>
      <c r="G25" s="119">
        <v>2753.154</v>
      </c>
      <c r="H25" s="108">
        <f>D25/D24*100</f>
        <v>13.818983157563359</v>
      </c>
      <c r="I25" s="108">
        <f>E25/E24*100</f>
        <v>40.493568910223246</v>
      </c>
      <c r="J25" s="104">
        <f>D25/B25*100</f>
        <v>74.868882237060916</v>
      </c>
      <c r="K25" s="104">
        <f t="shared" si="4"/>
        <v>37.541050903119874</v>
      </c>
      <c r="L25" s="104">
        <f t="shared" si="4"/>
        <v>75.332327940972419</v>
      </c>
      <c r="M25" s="47" t="s">
        <v>564</v>
      </c>
      <c r="N25" s="118"/>
    </row>
    <row r="26" spans="1:14" s="89" customFormat="1" x14ac:dyDescent="0.2">
      <c r="A26" s="47" t="s">
        <v>565</v>
      </c>
      <c r="B26" s="119">
        <v>640.40499999999997</v>
      </c>
      <c r="C26" s="119">
        <v>2500.3150000000001</v>
      </c>
      <c r="D26" s="119">
        <v>547.50800000000004</v>
      </c>
      <c r="E26" s="119">
        <v>3047.8229999999999</v>
      </c>
      <c r="F26" s="119">
        <v>435.75900000000001</v>
      </c>
      <c r="G26" s="119">
        <v>1394.144</v>
      </c>
      <c r="H26" s="108">
        <f>D26/D24*100</f>
        <v>86.181016842436648</v>
      </c>
      <c r="I26" s="108">
        <f>E26/E24*100</f>
        <v>59.506431089776754</v>
      </c>
      <c r="J26" s="104">
        <f>D26/B26*100</f>
        <v>85.494023313372011</v>
      </c>
      <c r="K26" s="104">
        <f>D26/F26*100</f>
        <v>125.64467974270181</v>
      </c>
      <c r="L26" s="105">
        <f>E26/G26</f>
        <v>2.1861608270020887</v>
      </c>
      <c r="M26" s="47" t="s">
        <v>831</v>
      </c>
      <c r="N26" s="118"/>
    </row>
    <row r="27" spans="1:14" s="89" customFormat="1" ht="12" x14ac:dyDescent="0.2">
      <c r="A27" s="42" t="s">
        <v>568</v>
      </c>
      <c r="B27" s="119"/>
      <c r="C27" s="119"/>
      <c r="D27" s="119"/>
      <c r="E27" s="119"/>
      <c r="F27" s="119"/>
      <c r="G27" s="119"/>
      <c r="H27" s="112"/>
      <c r="I27" s="112"/>
      <c r="J27" s="112"/>
      <c r="K27" s="112"/>
      <c r="L27" s="112"/>
      <c r="M27" s="42" t="s">
        <v>834</v>
      </c>
      <c r="N27" s="117"/>
    </row>
    <row r="28" spans="1:14" s="89" customFormat="1" x14ac:dyDescent="0.2">
      <c r="A28" s="43" t="s">
        <v>555</v>
      </c>
      <c r="B28" s="119">
        <v>1814.4259999999999</v>
      </c>
      <c r="C28" s="119">
        <v>19684.59</v>
      </c>
      <c r="D28" s="119">
        <v>2141.0430000000001</v>
      </c>
      <c r="E28" s="119">
        <v>21825.633000000002</v>
      </c>
      <c r="F28" s="119">
        <v>1458.3409999999999</v>
      </c>
      <c r="G28" s="119">
        <v>18358.175999999999</v>
      </c>
      <c r="H28" s="108">
        <f>H29+H30</f>
        <v>100</v>
      </c>
      <c r="I28" s="108">
        <f>I29+I30</f>
        <v>100</v>
      </c>
      <c r="J28" s="104">
        <f>D28/B28*100</f>
        <v>118.00111991340513</v>
      </c>
      <c r="K28" s="104">
        <f>D28/F28*100</f>
        <v>146.81360532276059</v>
      </c>
      <c r="L28" s="104">
        <f>E28/G28*100</f>
        <v>118.88780780835744</v>
      </c>
      <c r="M28" s="43" t="s">
        <v>556</v>
      </c>
      <c r="N28" s="118"/>
    </row>
    <row r="29" spans="1:14" s="89" customFormat="1" x14ac:dyDescent="0.2">
      <c r="A29" s="47" t="s">
        <v>562</v>
      </c>
      <c r="B29" s="119">
        <v>0</v>
      </c>
      <c r="C29" s="119">
        <v>0</v>
      </c>
      <c r="D29" s="119">
        <v>0</v>
      </c>
      <c r="E29" s="119">
        <v>0</v>
      </c>
      <c r="F29" s="119">
        <v>0</v>
      </c>
      <c r="G29" s="119">
        <v>0</v>
      </c>
      <c r="H29" s="108">
        <f>D29/D28*100</f>
        <v>0</v>
      </c>
      <c r="I29" s="108">
        <f>E29/E28*100</f>
        <v>0</v>
      </c>
      <c r="J29" s="104">
        <v>0</v>
      </c>
      <c r="K29" s="104">
        <v>0</v>
      </c>
      <c r="L29" s="104">
        <v>0</v>
      </c>
      <c r="M29" s="47" t="s">
        <v>830</v>
      </c>
      <c r="N29" s="118"/>
    </row>
    <row r="30" spans="1:14" s="89" customFormat="1" x14ac:dyDescent="0.2">
      <c r="A30" s="47" t="s">
        <v>563</v>
      </c>
      <c r="B30" s="119">
        <v>1814.4259999999999</v>
      </c>
      <c r="C30" s="119">
        <v>19684.59</v>
      </c>
      <c r="D30" s="119">
        <v>2141.0430000000001</v>
      </c>
      <c r="E30" s="119">
        <v>21825.633000000002</v>
      </c>
      <c r="F30" s="119">
        <v>1458.3409999999999</v>
      </c>
      <c r="G30" s="119">
        <v>18358.175999999999</v>
      </c>
      <c r="H30" s="108">
        <f>D30/D28*100</f>
        <v>100</v>
      </c>
      <c r="I30" s="108">
        <f>E30/E28*100</f>
        <v>100</v>
      </c>
      <c r="J30" s="104">
        <f>D30/B30*100</f>
        <v>118.00111991340513</v>
      </c>
      <c r="K30" s="104">
        <f>D30/F30*100</f>
        <v>146.81360532276059</v>
      </c>
      <c r="L30" s="104">
        <f>E30/G30*100</f>
        <v>118.88780780835744</v>
      </c>
      <c r="M30" s="47" t="s">
        <v>563</v>
      </c>
      <c r="N30" s="118"/>
    </row>
    <row r="31" spans="1:14" s="89" customFormat="1" x14ac:dyDescent="0.2">
      <c r="A31" s="43" t="s">
        <v>557</v>
      </c>
      <c r="B31" s="119">
        <v>1814.4259999999999</v>
      </c>
      <c r="C31" s="119">
        <v>19684.59</v>
      </c>
      <c r="D31" s="119">
        <v>2141.0430000000001</v>
      </c>
      <c r="E31" s="119">
        <v>21825.633000000002</v>
      </c>
      <c r="F31" s="119">
        <v>1458.3409999999999</v>
      </c>
      <c r="G31" s="119">
        <v>18358.175999999999</v>
      </c>
      <c r="H31" s="108">
        <f>H32+H33</f>
        <v>100</v>
      </c>
      <c r="I31" s="108">
        <f>I32+I33</f>
        <v>99.999999999999986</v>
      </c>
      <c r="J31" s="104">
        <f>D31/B31*100</f>
        <v>118.00111991340513</v>
      </c>
      <c r="K31" s="104">
        <f>D31/F31*100</f>
        <v>146.81360532276059</v>
      </c>
      <c r="L31" s="104">
        <f>E31/G31*100</f>
        <v>118.88780780835744</v>
      </c>
      <c r="M31" s="43" t="s">
        <v>558</v>
      </c>
      <c r="N31" s="118"/>
    </row>
    <row r="32" spans="1:14" s="89" customFormat="1" x14ac:dyDescent="0.2">
      <c r="A32" s="47" t="s">
        <v>564</v>
      </c>
      <c r="B32" s="119">
        <v>0</v>
      </c>
      <c r="C32" s="119">
        <v>63.811</v>
      </c>
      <c r="D32" s="119">
        <v>0</v>
      </c>
      <c r="E32" s="119">
        <v>63.811</v>
      </c>
      <c r="F32" s="119">
        <v>0</v>
      </c>
      <c r="G32" s="119">
        <v>99.295000000000002</v>
      </c>
      <c r="H32" s="108">
        <f>D32/D31*100</f>
        <v>0</v>
      </c>
      <c r="I32" s="108">
        <f>E32/E31*100</f>
        <v>0.29236723626755751</v>
      </c>
      <c r="J32" s="104">
        <v>0</v>
      </c>
      <c r="K32" s="104">
        <v>0</v>
      </c>
      <c r="L32" s="104">
        <f>E32/G32*100</f>
        <v>64.264061634523387</v>
      </c>
      <c r="M32" s="47" t="s">
        <v>564</v>
      </c>
      <c r="N32" s="118"/>
    </row>
    <row r="33" spans="1:14" s="89" customFormat="1" x14ac:dyDescent="0.2">
      <c r="A33" s="47" t="s">
        <v>565</v>
      </c>
      <c r="B33" s="119">
        <v>1814.4259999999999</v>
      </c>
      <c r="C33" s="119">
        <v>19620.778999999999</v>
      </c>
      <c r="D33" s="119">
        <v>2141.0430000000001</v>
      </c>
      <c r="E33" s="119">
        <v>21761.822</v>
      </c>
      <c r="F33" s="119">
        <v>1458.3409999999999</v>
      </c>
      <c r="G33" s="119">
        <v>18258.881000000001</v>
      </c>
      <c r="H33" s="108">
        <f>D33/D31*100</f>
        <v>100</v>
      </c>
      <c r="I33" s="108">
        <f>E33/E31*100</f>
        <v>99.707632763732434</v>
      </c>
      <c r="J33" s="104">
        <f>D33/B33*100</f>
        <v>118.00111991340513</v>
      </c>
      <c r="K33" s="104">
        <f>D33/F33*100</f>
        <v>146.81360532276059</v>
      </c>
      <c r="L33" s="104">
        <f>E33/G33*100</f>
        <v>119.18486132857757</v>
      </c>
      <c r="M33" s="47" t="s">
        <v>831</v>
      </c>
      <c r="N33" s="118"/>
    </row>
    <row r="34" spans="1:14" s="89" customFormat="1" ht="33.75" x14ac:dyDescent="0.2">
      <c r="A34" s="42" t="s">
        <v>569</v>
      </c>
      <c r="B34" s="119"/>
      <c r="C34" s="119"/>
      <c r="D34" s="119"/>
      <c r="E34" s="119"/>
      <c r="F34" s="119"/>
      <c r="G34" s="119"/>
      <c r="H34" s="112"/>
      <c r="I34" s="112"/>
      <c r="J34" s="112"/>
      <c r="K34" s="112"/>
      <c r="L34" s="112"/>
      <c r="M34" s="42" t="s">
        <v>835</v>
      </c>
      <c r="N34" s="117"/>
    </row>
    <row r="35" spans="1:14" s="89" customFormat="1" x14ac:dyDescent="0.2">
      <c r="A35" s="43" t="s">
        <v>555</v>
      </c>
      <c r="B35" s="119">
        <v>6542.0330000000004</v>
      </c>
      <c r="C35" s="119">
        <v>68403.232999999993</v>
      </c>
      <c r="D35" s="119">
        <v>7724.567</v>
      </c>
      <c r="E35" s="119">
        <v>76127.8</v>
      </c>
      <c r="F35" s="119">
        <v>7709.7</v>
      </c>
      <c r="G35" s="119">
        <v>77903.092000000004</v>
      </c>
      <c r="H35" s="108">
        <f>H36+H37</f>
        <v>100</v>
      </c>
      <c r="I35" s="108">
        <f>I36+I37</f>
        <v>100</v>
      </c>
      <c r="J35" s="104">
        <f>D35/B35*100</f>
        <v>118.07594061356768</v>
      </c>
      <c r="K35" s="104">
        <f>D35/F35*100</f>
        <v>100.19283500006486</v>
      </c>
      <c r="L35" s="104">
        <f>E35/G35*100</f>
        <v>97.72115335293752</v>
      </c>
      <c r="M35" s="43" t="s">
        <v>556</v>
      </c>
      <c r="N35" s="118"/>
    </row>
    <row r="36" spans="1:14" s="89" customFormat="1" x14ac:dyDescent="0.2">
      <c r="A36" s="47" t="s">
        <v>562</v>
      </c>
      <c r="B36" s="119">
        <v>6542.0330000000004</v>
      </c>
      <c r="C36" s="119">
        <v>68402.600000000006</v>
      </c>
      <c r="D36" s="119">
        <v>7724.567</v>
      </c>
      <c r="E36" s="119">
        <v>76127.167000000001</v>
      </c>
      <c r="F36" s="119">
        <v>7709.7</v>
      </c>
      <c r="G36" s="119">
        <v>77902.600000000006</v>
      </c>
      <c r="H36" s="108">
        <f>D36/D35*100</f>
        <v>100</v>
      </c>
      <c r="I36" s="108">
        <f>E36/E35*100</f>
        <v>99.999168503490182</v>
      </c>
      <c r="J36" s="104">
        <f>D36/B36*100</f>
        <v>118.07594061356768</v>
      </c>
      <c r="K36" s="104">
        <f>D36/F36*100</f>
        <v>100.19283500006486</v>
      </c>
      <c r="L36" s="104">
        <f>E36/G36*100</f>
        <v>97.720957965459434</v>
      </c>
      <c r="M36" s="47" t="s">
        <v>830</v>
      </c>
      <c r="N36" s="118"/>
    </row>
    <row r="37" spans="1:14" s="89" customFormat="1" x14ac:dyDescent="0.2">
      <c r="A37" s="47" t="s">
        <v>563</v>
      </c>
      <c r="B37" s="119">
        <v>0</v>
      </c>
      <c r="C37" s="119">
        <v>0.63300000000000001</v>
      </c>
      <c r="D37" s="119">
        <v>0</v>
      </c>
      <c r="E37" s="119">
        <v>0.63300000000000001</v>
      </c>
      <c r="F37" s="119">
        <v>0</v>
      </c>
      <c r="G37" s="119">
        <v>0.49199999999999999</v>
      </c>
      <c r="H37" s="108">
        <f>D37/D35*100</f>
        <v>0</v>
      </c>
      <c r="I37" s="108">
        <f>E37/E35*100</f>
        <v>8.314965098163876E-4</v>
      </c>
      <c r="J37" s="104">
        <v>0</v>
      </c>
      <c r="K37" s="104">
        <v>0</v>
      </c>
      <c r="L37" s="104">
        <f>E37/G37*100</f>
        <v>128.65853658536585</v>
      </c>
      <c r="M37" s="47" t="s">
        <v>563</v>
      </c>
      <c r="N37" s="118"/>
    </row>
    <row r="38" spans="1:14" s="89" customFormat="1" x14ac:dyDescent="0.2">
      <c r="A38" s="43" t="s">
        <v>557</v>
      </c>
      <c r="B38" s="119">
        <v>6542.0330000000004</v>
      </c>
      <c r="C38" s="119">
        <v>68403.232999999993</v>
      </c>
      <c r="D38" s="119">
        <v>7724.567</v>
      </c>
      <c r="E38" s="119">
        <v>76127.8</v>
      </c>
      <c r="F38" s="119">
        <v>7709.7</v>
      </c>
      <c r="G38" s="119">
        <v>77903.092000000004</v>
      </c>
      <c r="H38" s="108">
        <f>H39+H40</f>
        <v>99.999987054290557</v>
      </c>
      <c r="I38" s="108">
        <f>I39+I40</f>
        <v>100.00000131358058</v>
      </c>
      <c r="J38" s="104">
        <f>D38/B38*100</f>
        <v>118.07594061356768</v>
      </c>
      <c r="K38" s="104">
        <f>D38/F38*100</f>
        <v>100.19283500006486</v>
      </c>
      <c r="L38" s="104">
        <f>E38/G38*100</f>
        <v>97.72115335293752</v>
      </c>
      <c r="M38" s="43" t="s">
        <v>558</v>
      </c>
      <c r="N38" s="118"/>
    </row>
    <row r="39" spans="1:14" s="89" customFormat="1" x14ac:dyDescent="0.2">
      <c r="A39" s="47" t="s">
        <v>564</v>
      </c>
      <c r="B39" s="119">
        <v>4917.1390000000001</v>
      </c>
      <c r="C39" s="119">
        <v>55685.985999999997</v>
      </c>
      <c r="D39" s="119">
        <v>4831.5820000000003</v>
      </c>
      <c r="E39" s="119">
        <v>60517.569000000003</v>
      </c>
      <c r="F39" s="119">
        <v>4835.8540000000003</v>
      </c>
      <c r="G39" s="119">
        <v>60377.345000000001</v>
      </c>
      <c r="H39" s="108">
        <f>D39/D38*100</f>
        <v>62.548256750184194</v>
      </c>
      <c r="I39" s="108">
        <f>E39/E38*100</f>
        <v>79.494703643084392</v>
      </c>
      <c r="J39" s="104">
        <f>D39/B39*100</f>
        <v>98.260024782703923</v>
      </c>
      <c r="K39" s="104">
        <f>D39/F39*100</f>
        <v>99.911659864007476</v>
      </c>
      <c r="L39" s="104">
        <f>E39/G39*100</f>
        <v>100.23224605189247</v>
      </c>
      <c r="M39" s="47" t="s">
        <v>564</v>
      </c>
      <c r="N39" s="118"/>
    </row>
    <row r="40" spans="1:14" s="89" customFormat="1" x14ac:dyDescent="0.2">
      <c r="A40" s="47" t="s">
        <v>565</v>
      </c>
      <c r="B40" s="119">
        <v>1624.895</v>
      </c>
      <c r="C40" s="119">
        <v>12717.246999999999</v>
      </c>
      <c r="D40" s="119">
        <v>2892.9839999999999</v>
      </c>
      <c r="E40" s="119">
        <v>15610.232</v>
      </c>
      <c r="F40" s="119">
        <v>2873.846</v>
      </c>
      <c r="G40" s="119">
        <v>17525.746999999999</v>
      </c>
      <c r="H40" s="108">
        <f>D40/D38*100</f>
        <v>37.45173030410637</v>
      </c>
      <c r="I40" s="108">
        <f>E40/E38*100</f>
        <v>20.505297670496191</v>
      </c>
      <c r="J40" s="104">
        <f>D40/B40*100</f>
        <v>178.04128882173924</v>
      </c>
      <c r="K40" s="104">
        <f>D40/F40*100</f>
        <v>100.66593686648484</v>
      </c>
      <c r="L40" s="104">
        <f>E40/G40*100</f>
        <v>89.070280427989744</v>
      </c>
      <c r="M40" s="47" t="s">
        <v>831</v>
      </c>
      <c r="N40" s="118"/>
    </row>
    <row r="41" spans="1:14" s="89" customFormat="1" ht="33.75" x14ac:dyDescent="0.2">
      <c r="A41" s="42" t="s">
        <v>570</v>
      </c>
      <c r="B41" s="119"/>
      <c r="C41" s="119"/>
      <c r="D41" s="119"/>
      <c r="E41" s="119"/>
      <c r="F41" s="119"/>
      <c r="G41" s="119"/>
      <c r="H41" s="112"/>
      <c r="I41" s="112"/>
      <c r="J41" s="112"/>
      <c r="K41" s="112"/>
      <c r="L41" s="112"/>
      <c r="M41" s="42" t="s">
        <v>836</v>
      </c>
      <c r="N41" s="117"/>
    </row>
    <row r="42" spans="1:14" s="89" customFormat="1" x14ac:dyDescent="0.2">
      <c r="A42" s="43" t="s">
        <v>555</v>
      </c>
      <c r="B42" s="119">
        <v>5935.1329999999998</v>
      </c>
      <c r="C42" s="119">
        <v>58981.832999999999</v>
      </c>
      <c r="D42" s="119">
        <v>6639.6670000000004</v>
      </c>
      <c r="E42" s="119">
        <v>65621.5</v>
      </c>
      <c r="F42" s="119">
        <v>6626.7</v>
      </c>
      <c r="G42" s="119">
        <v>67048</v>
      </c>
      <c r="H42" s="108">
        <f>H43+H44</f>
        <v>100</v>
      </c>
      <c r="I42" s="108">
        <f>I43+I44</f>
        <v>100</v>
      </c>
      <c r="J42" s="104">
        <f>D42/B42*100</f>
        <v>111.87056802265427</v>
      </c>
      <c r="K42" s="104">
        <f>D42/F42*100</f>
        <v>100.19567809015047</v>
      </c>
      <c r="L42" s="104">
        <f>E42/G42*100</f>
        <v>97.872419758978651</v>
      </c>
      <c r="M42" s="43" t="s">
        <v>556</v>
      </c>
      <c r="N42" s="118"/>
    </row>
    <row r="43" spans="1:14" s="89" customFormat="1" x14ac:dyDescent="0.2">
      <c r="A43" s="47" t="s">
        <v>562</v>
      </c>
      <c r="B43" s="119">
        <v>5935.1329999999998</v>
      </c>
      <c r="C43" s="119">
        <v>58981.2</v>
      </c>
      <c r="D43" s="119">
        <v>6639.6670000000004</v>
      </c>
      <c r="E43" s="119">
        <v>65620.866999999998</v>
      </c>
      <c r="F43" s="119">
        <v>6626.7</v>
      </c>
      <c r="G43" s="119">
        <v>67048</v>
      </c>
      <c r="H43" s="108">
        <f>D43/D42*100</f>
        <v>100</v>
      </c>
      <c r="I43" s="108">
        <f>E43/E42*100</f>
        <v>99.999035377124869</v>
      </c>
      <c r="J43" s="104">
        <f>D43/B43*100</f>
        <v>111.87056802265427</v>
      </c>
      <c r="K43" s="104">
        <f>D43/F43*100</f>
        <v>100.19567809015047</v>
      </c>
      <c r="L43" s="104">
        <f>E43/G43*100</f>
        <v>97.871475659229205</v>
      </c>
      <c r="M43" s="47" t="s">
        <v>830</v>
      </c>
      <c r="N43" s="118"/>
    </row>
    <row r="44" spans="1:14" s="89" customFormat="1" x14ac:dyDescent="0.2">
      <c r="A44" s="47" t="s">
        <v>563</v>
      </c>
      <c r="B44" s="119">
        <v>0</v>
      </c>
      <c r="C44" s="119">
        <v>0.63300000000000001</v>
      </c>
      <c r="D44" s="119">
        <v>0</v>
      </c>
      <c r="E44" s="119">
        <v>0.63300000000000001</v>
      </c>
      <c r="F44" s="119">
        <v>0</v>
      </c>
      <c r="G44" s="119">
        <v>0</v>
      </c>
      <c r="H44" s="108">
        <f>D44/D42*100</f>
        <v>0</v>
      </c>
      <c r="I44" s="108">
        <f>E44/E42*100</f>
        <v>9.646228751247686E-4</v>
      </c>
      <c r="J44" s="104">
        <v>0</v>
      </c>
      <c r="K44" s="104">
        <v>0</v>
      </c>
      <c r="L44" s="104">
        <v>0</v>
      </c>
      <c r="M44" s="47" t="s">
        <v>563</v>
      </c>
      <c r="N44" s="118"/>
    </row>
    <row r="45" spans="1:14" s="89" customFormat="1" x14ac:dyDescent="0.2">
      <c r="A45" s="43" t="s">
        <v>557</v>
      </c>
      <c r="B45" s="119">
        <v>5935.1329999999998</v>
      </c>
      <c r="C45" s="119">
        <v>58981.832999999999</v>
      </c>
      <c r="D45" s="119">
        <v>6639.6670000000004</v>
      </c>
      <c r="E45" s="119">
        <v>65621.5</v>
      </c>
      <c r="F45" s="119">
        <v>6626.7</v>
      </c>
      <c r="G45" s="119">
        <v>67048</v>
      </c>
      <c r="H45" s="108">
        <f>H46+H47</f>
        <v>99.99998493900371</v>
      </c>
      <c r="I45" s="108">
        <f>I46+I47</f>
        <v>100.00000000000001</v>
      </c>
      <c r="J45" s="104">
        <f>D45/B45*100</f>
        <v>111.87056802265427</v>
      </c>
      <c r="K45" s="104">
        <f t="shared" ref="K45:L47" si="5">D45/F45*100</f>
        <v>100.19567809015047</v>
      </c>
      <c r="L45" s="104">
        <f t="shared" si="5"/>
        <v>97.872419758978651</v>
      </c>
      <c r="M45" s="43" t="s">
        <v>558</v>
      </c>
      <c r="N45" s="118"/>
    </row>
    <row r="46" spans="1:14" s="89" customFormat="1" x14ac:dyDescent="0.2">
      <c r="A46" s="47" t="s">
        <v>564</v>
      </c>
      <c r="B46" s="119">
        <v>4898.1660000000002</v>
      </c>
      <c r="C46" s="119">
        <v>55542.25</v>
      </c>
      <c r="D46" s="119">
        <v>4827.9110000000001</v>
      </c>
      <c r="E46" s="119">
        <v>60370.161</v>
      </c>
      <c r="F46" s="119">
        <v>4803.0320000000002</v>
      </c>
      <c r="G46" s="119">
        <v>60168.773999999998</v>
      </c>
      <c r="H46" s="108">
        <f>D46/D45*100</f>
        <v>72.713149620304748</v>
      </c>
      <c r="I46" s="108">
        <f>E46/E45*100</f>
        <v>91.997532820798071</v>
      </c>
      <c r="J46" s="104">
        <f>D46/B46*100</f>
        <v>98.565687647172425</v>
      </c>
      <c r="K46" s="104">
        <f t="shared" si="5"/>
        <v>100.5179853059484</v>
      </c>
      <c r="L46" s="104">
        <f t="shared" si="5"/>
        <v>100.33470351248972</v>
      </c>
      <c r="M46" s="47" t="s">
        <v>564</v>
      </c>
      <c r="N46" s="118"/>
    </row>
    <row r="47" spans="1:14" s="89" customFormat="1" x14ac:dyDescent="0.2">
      <c r="A47" s="47" t="s">
        <v>565</v>
      </c>
      <c r="B47" s="119">
        <v>1036.9670000000001</v>
      </c>
      <c r="C47" s="119">
        <v>3439.5839999999998</v>
      </c>
      <c r="D47" s="119">
        <v>1811.7550000000001</v>
      </c>
      <c r="E47" s="119">
        <v>5251.3389999999999</v>
      </c>
      <c r="F47" s="119">
        <v>1823.6679999999999</v>
      </c>
      <c r="G47" s="119">
        <v>6879.2259999999997</v>
      </c>
      <c r="H47" s="108">
        <f>D47/D45*100</f>
        <v>27.286835318698966</v>
      </c>
      <c r="I47" s="108">
        <f>E47/E45*100</f>
        <v>8.002467179201938</v>
      </c>
      <c r="J47" s="104">
        <f>D47/B47*100</f>
        <v>174.71674604881352</v>
      </c>
      <c r="K47" s="104">
        <f t="shared" si="5"/>
        <v>99.346756098149456</v>
      </c>
      <c r="L47" s="104">
        <f t="shared" si="5"/>
        <v>76.336189565512171</v>
      </c>
      <c r="M47" s="47" t="s">
        <v>831</v>
      </c>
      <c r="N47" s="118"/>
    </row>
    <row r="48" spans="1:14" s="89" customFormat="1" ht="12" x14ac:dyDescent="0.2">
      <c r="A48" s="42" t="s">
        <v>571</v>
      </c>
      <c r="B48" s="119"/>
      <c r="C48" s="119"/>
      <c r="D48" s="119"/>
      <c r="E48" s="119"/>
      <c r="F48" s="119"/>
      <c r="G48" s="119"/>
      <c r="H48" s="112"/>
      <c r="I48" s="112"/>
      <c r="J48" s="112"/>
      <c r="K48" s="112"/>
      <c r="L48" s="112"/>
      <c r="M48" s="42" t="s">
        <v>837</v>
      </c>
      <c r="N48" s="117"/>
    </row>
    <row r="49" spans="1:14" s="89" customFormat="1" x14ac:dyDescent="0.2">
      <c r="A49" s="43" t="s">
        <v>555</v>
      </c>
      <c r="B49" s="119">
        <v>606.9</v>
      </c>
      <c r="C49" s="119">
        <v>9421.4</v>
      </c>
      <c r="D49" s="119">
        <v>1084.9000000000001</v>
      </c>
      <c r="E49" s="119">
        <v>10506.3</v>
      </c>
      <c r="F49" s="119">
        <v>1083</v>
      </c>
      <c r="G49" s="119">
        <v>10855.092000000001</v>
      </c>
      <c r="H49" s="108">
        <f>H50+H51</f>
        <v>100</v>
      </c>
      <c r="I49" s="108">
        <f>I50+I51</f>
        <v>100</v>
      </c>
      <c r="J49" s="104">
        <f>D49/B49*100</f>
        <v>178.76091613115835</v>
      </c>
      <c r="K49" s="104">
        <f>D49/F49*100</f>
        <v>100.17543859649123</v>
      </c>
      <c r="L49" s="104">
        <f>E49/G49*100</f>
        <v>96.786835155335382</v>
      </c>
      <c r="M49" s="43" t="s">
        <v>556</v>
      </c>
      <c r="N49" s="118"/>
    </row>
    <row r="50" spans="1:14" s="89" customFormat="1" x14ac:dyDescent="0.2">
      <c r="A50" s="47" t="s">
        <v>562</v>
      </c>
      <c r="B50" s="119">
        <v>606.9</v>
      </c>
      <c r="C50" s="119">
        <v>9421.4</v>
      </c>
      <c r="D50" s="119">
        <v>1084.9000000000001</v>
      </c>
      <c r="E50" s="119">
        <v>10506.3</v>
      </c>
      <c r="F50" s="119">
        <v>1083</v>
      </c>
      <c r="G50" s="119">
        <v>10854.6</v>
      </c>
      <c r="H50" s="108">
        <f>D50/D49*100</f>
        <v>100</v>
      </c>
      <c r="I50" s="108">
        <f>E50/E49*100</f>
        <v>100</v>
      </c>
      <c r="J50" s="104">
        <f>D50/B50*100</f>
        <v>178.76091613115835</v>
      </c>
      <c r="K50" s="104">
        <f>D50/F50*100</f>
        <v>100.17543859649123</v>
      </c>
      <c r="L50" s="104">
        <f>E50/G50*100</f>
        <v>96.79122215466252</v>
      </c>
      <c r="M50" s="47" t="s">
        <v>830</v>
      </c>
      <c r="N50" s="118"/>
    </row>
    <row r="51" spans="1:14" s="89" customFormat="1" x14ac:dyDescent="0.2">
      <c r="A51" s="47" t="s">
        <v>563</v>
      </c>
      <c r="B51" s="119">
        <v>0</v>
      </c>
      <c r="C51" s="119">
        <v>0</v>
      </c>
      <c r="D51" s="119">
        <v>0</v>
      </c>
      <c r="E51" s="119">
        <v>0</v>
      </c>
      <c r="F51" s="119">
        <v>0</v>
      </c>
      <c r="G51" s="119">
        <v>0.49199999999999999</v>
      </c>
      <c r="H51" s="108">
        <f>D51/D49*100</f>
        <v>0</v>
      </c>
      <c r="I51" s="108">
        <f>E51/E49*100</f>
        <v>0</v>
      </c>
      <c r="J51" s="104">
        <v>0</v>
      </c>
      <c r="K51" s="104">
        <v>0</v>
      </c>
      <c r="L51" s="104">
        <f>E51/G51*100</f>
        <v>0</v>
      </c>
      <c r="M51" s="47" t="s">
        <v>563</v>
      </c>
      <c r="N51" s="118"/>
    </row>
    <row r="52" spans="1:14" s="89" customFormat="1" x14ac:dyDescent="0.2">
      <c r="A52" s="43" t="s">
        <v>557</v>
      </c>
      <c r="B52" s="119">
        <v>606.9</v>
      </c>
      <c r="C52" s="119">
        <v>9421.4</v>
      </c>
      <c r="D52" s="119">
        <v>1084.9000000000001</v>
      </c>
      <c r="E52" s="119">
        <v>10506.3</v>
      </c>
      <c r="F52" s="119">
        <v>1083</v>
      </c>
      <c r="G52" s="119">
        <v>10855.092000000001</v>
      </c>
      <c r="H52" s="108">
        <f>H53+H54</f>
        <v>100</v>
      </c>
      <c r="I52" s="108">
        <f>I53+I54</f>
        <v>100.00000000000001</v>
      </c>
      <c r="J52" s="104">
        <f>D52/B52*100</f>
        <v>178.76091613115835</v>
      </c>
      <c r="K52" s="104">
        <f>D52/F52*100</f>
        <v>100.17543859649123</v>
      </c>
      <c r="L52" s="104">
        <f>E52/G52*100</f>
        <v>96.786835155335382</v>
      </c>
      <c r="M52" s="43" t="s">
        <v>558</v>
      </c>
      <c r="N52" s="118"/>
    </row>
    <row r="53" spans="1:14" s="89" customFormat="1" x14ac:dyDescent="0.2">
      <c r="A53" s="47" t="s">
        <v>564</v>
      </c>
      <c r="B53" s="119">
        <v>18.972000000000001</v>
      </c>
      <c r="C53" s="119">
        <v>143.73599999999999</v>
      </c>
      <c r="D53" s="119">
        <v>3.6709999999999998</v>
      </c>
      <c r="E53" s="119">
        <v>147.40700000000001</v>
      </c>
      <c r="F53" s="119">
        <v>32.823</v>
      </c>
      <c r="G53" s="119">
        <v>208.571</v>
      </c>
      <c r="H53" s="108">
        <f>D53/D52*100</f>
        <v>0.33837220020278364</v>
      </c>
      <c r="I53" s="108">
        <f>E53/E52*100</f>
        <v>1.4030343698542782</v>
      </c>
      <c r="J53" s="104">
        <f>D53/B53*100</f>
        <v>19.349567784102888</v>
      </c>
      <c r="K53" s="104">
        <f>D53/F53*100</f>
        <v>11.184230570027115</v>
      </c>
      <c r="L53" s="104">
        <f>E53/G53*100</f>
        <v>70.674734263152601</v>
      </c>
      <c r="M53" s="47" t="s">
        <v>564</v>
      </c>
      <c r="N53" s="118"/>
    </row>
    <row r="54" spans="1:14" s="89" customFormat="1" x14ac:dyDescent="0.2">
      <c r="A54" s="47" t="s">
        <v>565</v>
      </c>
      <c r="B54" s="119">
        <v>587.928</v>
      </c>
      <c r="C54" s="119">
        <v>9277.6640000000007</v>
      </c>
      <c r="D54" s="119">
        <v>1081.229</v>
      </c>
      <c r="E54" s="119">
        <v>10358.893</v>
      </c>
      <c r="F54" s="119">
        <v>1050.1769999999999</v>
      </c>
      <c r="G54" s="119">
        <v>10646.522000000001</v>
      </c>
      <c r="H54" s="108">
        <f>D54/D52*100</f>
        <v>99.661627799797216</v>
      </c>
      <c r="I54" s="108">
        <f>E54/E52*100</f>
        <v>98.596965630145732</v>
      </c>
      <c r="J54" s="104">
        <f>D54/B54*100</f>
        <v>183.90500197303072</v>
      </c>
      <c r="K54" s="104">
        <f>D54/F54*100</f>
        <v>102.95683489545098</v>
      </c>
      <c r="L54" s="104">
        <f>E54/G54*100</f>
        <v>97.298375939109491</v>
      </c>
      <c r="M54" s="47" t="s">
        <v>831</v>
      </c>
      <c r="N54" s="118"/>
    </row>
    <row r="55" spans="1:14" s="89" customFormat="1" ht="22.5" x14ac:dyDescent="0.2">
      <c r="A55" s="42" t="s">
        <v>572</v>
      </c>
      <c r="B55" s="119"/>
      <c r="C55" s="119"/>
      <c r="D55" s="119"/>
      <c r="E55" s="119"/>
      <c r="F55" s="119"/>
      <c r="G55" s="119"/>
      <c r="H55" s="112"/>
      <c r="I55" s="112"/>
      <c r="J55" s="112"/>
      <c r="K55" s="112"/>
      <c r="L55" s="112"/>
      <c r="M55" s="42" t="s">
        <v>838</v>
      </c>
      <c r="N55" s="117"/>
    </row>
    <row r="56" spans="1:14" s="89" customFormat="1" x14ac:dyDescent="0.2">
      <c r="A56" s="43" t="s">
        <v>555</v>
      </c>
      <c r="B56" s="119">
        <v>858.96400000000006</v>
      </c>
      <c r="C56" s="119">
        <v>13849.341</v>
      </c>
      <c r="D56" s="119">
        <v>1255.1469999999999</v>
      </c>
      <c r="E56" s="119">
        <v>15104.487999999999</v>
      </c>
      <c r="F56" s="119">
        <v>1799.1780000000001</v>
      </c>
      <c r="G56" s="119">
        <v>17456.808000000001</v>
      </c>
      <c r="H56" s="108">
        <f>H57+H58+H59</f>
        <v>100.00000000000001</v>
      </c>
      <c r="I56" s="108">
        <f>I57+I58+I59</f>
        <v>100</v>
      </c>
      <c r="J56" s="104">
        <f t="shared" ref="J56:J61" si="6">D56/B56*100</f>
        <v>146.12335324879737</v>
      </c>
      <c r="K56" s="104">
        <f t="shared" ref="K56:L58" si="7">D56/F56*100</f>
        <v>69.76224698167718</v>
      </c>
      <c r="L56" s="104">
        <f t="shared" si="7"/>
        <v>86.524913374770449</v>
      </c>
      <c r="M56" s="43" t="s">
        <v>556</v>
      </c>
      <c r="N56" s="118"/>
    </row>
    <row r="57" spans="1:14" s="89" customFormat="1" x14ac:dyDescent="0.2">
      <c r="A57" s="47" t="s">
        <v>562</v>
      </c>
      <c r="B57" s="119">
        <v>441.1</v>
      </c>
      <c r="C57" s="119">
        <v>7764.6</v>
      </c>
      <c r="D57" s="119">
        <v>675.03300000000002</v>
      </c>
      <c r="E57" s="119">
        <v>8439.6329999999998</v>
      </c>
      <c r="F57" s="119">
        <v>977.8</v>
      </c>
      <c r="G57" s="119">
        <v>9231.1</v>
      </c>
      <c r="H57" s="108">
        <f>D57/D56*100</f>
        <v>53.781190569710169</v>
      </c>
      <c r="I57" s="108">
        <f>E57/E56*100</f>
        <v>55.87500218478111</v>
      </c>
      <c r="J57" s="104">
        <f t="shared" si="6"/>
        <v>153.034005894355</v>
      </c>
      <c r="K57" s="104">
        <f t="shared" si="7"/>
        <v>69.035896911433838</v>
      </c>
      <c r="L57" s="104">
        <f t="shared" si="7"/>
        <v>91.426081398749872</v>
      </c>
      <c r="M57" s="47" t="s">
        <v>830</v>
      </c>
      <c r="N57" s="118"/>
    </row>
    <row r="58" spans="1:14" s="89" customFormat="1" x14ac:dyDescent="0.2">
      <c r="A58" s="47" t="s">
        <v>563</v>
      </c>
      <c r="B58" s="119">
        <v>330.41</v>
      </c>
      <c r="C58" s="119">
        <v>6084.741</v>
      </c>
      <c r="D58" s="119">
        <v>580.11400000000003</v>
      </c>
      <c r="E58" s="119">
        <v>6664.8549999999996</v>
      </c>
      <c r="F58" s="119">
        <v>821.37800000000004</v>
      </c>
      <c r="G58" s="119">
        <v>8225.7080000000005</v>
      </c>
      <c r="H58" s="108">
        <f>D58/D56*100</f>
        <v>46.218809430289845</v>
      </c>
      <c r="I58" s="108">
        <f>E58/E56*100</f>
        <v>44.12499781521889</v>
      </c>
      <c r="J58" s="104">
        <f t="shared" si="6"/>
        <v>175.57398383826154</v>
      </c>
      <c r="K58" s="104">
        <f t="shared" si="7"/>
        <v>70.62692207485469</v>
      </c>
      <c r="L58" s="104">
        <f t="shared" si="7"/>
        <v>81.024697205395555</v>
      </c>
      <c r="M58" s="47" t="s">
        <v>563</v>
      </c>
      <c r="N58" s="118"/>
    </row>
    <row r="59" spans="1:14" s="89" customFormat="1" x14ac:dyDescent="0.2">
      <c r="A59" s="47" t="s">
        <v>586</v>
      </c>
      <c r="B59" s="119">
        <v>87.453999999999994</v>
      </c>
      <c r="C59" s="119">
        <v>0</v>
      </c>
      <c r="D59" s="119">
        <v>0</v>
      </c>
      <c r="E59" s="119">
        <v>0</v>
      </c>
      <c r="F59" s="119">
        <v>0</v>
      </c>
      <c r="G59" s="119">
        <v>0</v>
      </c>
      <c r="H59" s="108">
        <f>D59/D56*100</f>
        <v>0</v>
      </c>
      <c r="I59" s="108">
        <f>E59/E56*100</f>
        <v>0</v>
      </c>
      <c r="J59" s="104">
        <f t="shared" si="6"/>
        <v>0</v>
      </c>
      <c r="K59" s="104">
        <v>0</v>
      </c>
      <c r="L59" s="104">
        <v>0</v>
      </c>
      <c r="M59" s="47" t="s">
        <v>852</v>
      </c>
      <c r="N59" s="118"/>
    </row>
    <row r="60" spans="1:14" s="89" customFormat="1" x14ac:dyDescent="0.2">
      <c r="A60" s="43" t="s">
        <v>557</v>
      </c>
      <c r="B60" s="119">
        <v>858.96400000000006</v>
      </c>
      <c r="C60" s="119">
        <v>13849.341</v>
      </c>
      <c r="D60" s="119">
        <v>1255.1469999999999</v>
      </c>
      <c r="E60" s="119">
        <v>15104.487999999999</v>
      </c>
      <c r="F60" s="119">
        <v>1799.1780000000001</v>
      </c>
      <c r="G60" s="119">
        <v>17456.808000000001</v>
      </c>
      <c r="H60" s="108">
        <f>H61+H62</f>
        <v>100.00007967194281</v>
      </c>
      <c r="I60" s="108">
        <f>I61+I62</f>
        <v>100.00000000000001</v>
      </c>
      <c r="J60" s="104">
        <f t="shared" si="6"/>
        <v>146.12335324879737</v>
      </c>
      <c r="K60" s="104">
        <f t="shared" ref="K60:L62" si="8">D60/F60*100</f>
        <v>69.76224698167718</v>
      </c>
      <c r="L60" s="104">
        <f t="shared" si="8"/>
        <v>86.524913374770449</v>
      </c>
      <c r="M60" s="43" t="s">
        <v>558</v>
      </c>
      <c r="N60" s="118"/>
    </row>
    <row r="61" spans="1:14" s="89" customFormat="1" x14ac:dyDescent="0.2">
      <c r="A61" s="47" t="s">
        <v>564</v>
      </c>
      <c r="B61" s="119">
        <v>858.96400000000006</v>
      </c>
      <c r="C61" s="119">
        <v>11198.647999999999</v>
      </c>
      <c r="D61" s="119">
        <v>1036.7719999999999</v>
      </c>
      <c r="E61" s="119">
        <v>12235.42</v>
      </c>
      <c r="F61" s="119">
        <v>1404.4849999999999</v>
      </c>
      <c r="G61" s="119">
        <v>14720.341</v>
      </c>
      <c r="H61" s="108">
        <f>D61/D60*100</f>
        <v>82.601639489239105</v>
      </c>
      <c r="I61" s="108">
        <f>E61/E60*100</f>
        <v>81.005195277059386</v>
      </c>
      <c r="J61" s="104">
        <f t="shared" si="6"/>
        <v>120.70028546015897</v>
      </c>
      <c r="K61" s="104">
        <f t="shared" si="8"/>
        <v>73.818659508645524</v>
      </c>
      <c r="L61" s="104">
        <f t="shared" si="8"/>
        <v>83.119134264620627</v>
      </c>
      <c r="M61" s="47" t="s">
        <v>564</v>
      </c>
      <c r="N61" s="118"/>
    </row>
    <row r="62" spans="1:14" s="89" customFormat="1" x14ac:dyDescent="0.2">
      <c r="A62" s="47" t="s">
        <v>565</v>
      </c>
      <c r="B62" s="119">
        <v>0</v>
      </c>
      <c r="C62" s="119">
        <v>2650.6930000000002</v>
      </c>
      <c r="D62" s="119">
        <v>218.376</v>
      </c>
      <c r="E62" s="119">
        <v>2869.0680000000002</v>
      </c>
      <c r="F62" s="119">
        <v>394.69299999999998</v>
      </c>
      <c r="G62" s="119">
        <v>2736.4670000000001</v>
      </c>
      <c r="H62" s="108">
        <f>D62/D60*100</f>
        <v>17.398440182703702</v>
      </c>
      <c r="I62" s="108">
        <f>E62/E60*100</f>
        <v>18.994804722940628</v>
      </c>
      <c r="J62" s="104">
        <v>0</v>
      </c>
      <c r="K62" s="104">
        <f t="shared" si="8"/>
        <v>55.328065103764189</v>
      </c>
      <c r="L62" s="104">
        <f t="shared" si="8"/>
        <v>104.84570067901421</v>
      </c>
      <c r="M62" s="47" t="s">
        <v>831</v>
      </c>
      <c r="N62" s="118"/>
    </row>
    <row r="63" spans="1:14" s="89" customFormat="1" ht="12" x14ac:dyDescent="0.2">
      <c r="A63" s="42" t="s">
        <v>573</v>
      </c>
      <c r="B63" s="119"/>
      <c r="C63" s="119"/>
      <c r="D63" s="119"/>
      <c r="E63" s="119"/>
      <c r="F63" s="119"/>
      <c r="G63" s="119"/>
      <c r="H63" s="112"/>
      <c r="I63" s="112"/>
      <c r="J63" s="112"/>
      <c r="K63" s="112"/>
      <c r="L63" s="112"/>
      <c r="M63" s="42" t="s">
        <v>839</v>
      </c>
      <c r="N63" s="117"/>
    </row>
    <row r="64" spans="1:14" s="89" customFormat="1" x14ac:dyDescent="0.2">
      <c r="A64" s="43" t="s">
        <v>555</v>
      </c>
      <c r="B64" s="119">
        <v>2930.91</v>
      </c>
      <c r="C64" s="119">
        <v>31871.934000000001</v>
      </c>
      <c r="D64" s="119">
        <v>2622.616</v>
      </c>
      <c r="E64" s="119">
        <v>34494.550000000003</v>
      </c>
      <c r="F64" s="119">
        <v>3795.2979999999998</v>
      </c>
      <c r="G64" s="119">
        <v>37770.932000000001</v>
      </c>
      <c r="H64" s="108">
        <f>H65+H66</f>
        <v>100</v>
      </c>
      <c r="I64" s="108">
        <f>I65+I66</f>
        <v>100</v>
      </c>
      <c r="J64" s="104">
        <f t="shared" ref="J64:J69" si="9">D64/B64*100</f>
        <v>89.481287381734688</v>
      </c>
      <c r="K64" s="104">
        <f t="shared" ref="K64:L69" si="10">D64/F64*100</f>
        <v>69.101714806057387</v>
      </c>
      <c r="L64" s="104">
        <f t="shared" si="10"/>
        <v>91.32565222377886</v>
      </c>
      <c r="M64" s="43" t="s">
        <v>556</v>
      </c>
      <c r="N64" s="118"/>
    </row>
    <row r="65" spans="1:14" s="89" customFormat="1" x14ac:dyDescent="0.2">
      <c r="A65" s="47" t="s">
        <v>562</v>
      </c>
      <c r="B65" s="119">
        <v>2599.2330000000002</v>
      </c>
      <c r="C65" s="119">
        <v>25777.1</v>
      </c>
      <c r="D65" s="119">
        <v>2040.6</v>
      </c>
      <c r="E65" s="119">
        <v>27817.7</v>
      </c>
      <c r="F65" s="119">
        <v>2971.9</v>
      </c>
      <c r="G65" s="119">
        <v>29531.200000000001</v>
      </c>
      <c r="H65" s="108">
        <f>D65/D64*100</f>
        <v>77.807807166584809</v>
      </c>
      <c r="I65" s="108">
        <f>E65/E64*100</f>
        <v>80.643753868364712</v>
      </c>
      <c r="J65" s="104">
        <f t="shared" si="9"/>
        <v>78.507775178292974</v>
      </c>
      <c r="K65" s="104">
        <f t="shared" si="10"/>
        <v>68.663144789528573</v>
      </c>
      <c r="L65" s="104">
        <f t="shared" si="10"/>
        <v>94.197662133607835</v>
      </c>
      <c r="M65" s="47" t="s">
        <v>830</v>
      </c>
      <c r="N65" s="118"/>
    </row>
    <row r="66" spans="1:14" s="89" customFormat="1" x14ac:dyDescent="0.2">
      <c r="A66" s="47" t="s">
        <v>563</v>
      </c>
      <c r="B66" s="119">
        <v>331.67599999999999</v>
      </c>
      <c r="C66" s="119">
        <v>6094.8339999999998</v>
      </c>
      <c r="D66" s="119">
        <v>582.01599999999996</v>
      </c>
      <c r="E66" s="119">
        <v>6676.85</v>
      </c>
      <c r="F66" s="119">
        <v>823.39800000000002</v>
      </c>
      <c r="G66" s="119">
        <v>8239.732</v>
      </c>
      <c r="H66" s="108">
        <f>D66/D64*100</f>
        <v>22.192192833415184</v>
      </c>
      <c r="I66" s="108">
        <f>E66/E64*100</f>
        <v>19.356246131635288</v>
      </c>
      <c r="J66" s="104">
        <f t="shared" si="9"/>
        <v>175.47727300136279</v>
      </c>
      <c r="K66" s="104">
        <f t="shared" si="10"/>
        <v>70.684650679258382</v>
      </c>
      <c r="L66" s="104">
        <f t="shared" si="10"/>
        <v>81.032368528490977</v>
      </c>
      <c r="M66" s="47" t="s">
        <v>563</v>
      </c>
      <c r="N66" s="118"/>
    </row>
    <row r="67" spans="1:14" s="89" customFormat="1" x14ac:dyDescent="0.2">
      <c r="A67" s="43" t="s">
        <v>557</v>
      </c>
      <c r="B67" s="119">
        <v>2930.91</v>
      </c>
      <c r="C67" s="119">
        <v>31871.934000000001</v>
      </c>
      <c r="D67" s="119">
        <v>2622.616</v>
      </c>
      <c r="E67" s="119">
        <v>34494.550000000003</v>
      </c>
      <c r="F67" s="119">
        <v>3795.2979999999998</v>
      </c>
      <c r="G67" s="119">
        <v>37770.932000000001</v>
      </c>
      <c r="H67" s="108">
        <f>H68+H69</f>
        <v>100</v>
      </c>
      <c r="I67" s="108">
        <f>I68+I69</f>
        <v>100.00000289900868</v>
      </c>
      <c r="J67" s="104">
        <f t="shared" si="9"/>
        <v>89.481287381734688</v>
      </c>
      <c r="K67" s="104">
        <f t="shared" si="10"/>
        <v>69.101714806057387</v>
      </c>
      <c r="L67" s="104">
        <f t="shared" si="10"/>
        <v>91.32565222377886</v>
      </c>
      <c r="M67" s="43" t="s">
        <v>558</v>
      </c>
      <c r="N67" s="118"/>
    </row>
    <row r="68" spans="1:14" s="89" customFormat="1" x14ac:dyDescent="0.2">
      <c r="A68" s="47" t="s">
        <v>564</v>
      </c>
      <c r="B68" s="119">
        <v>858.96400000000006</v>
      </c>
      <c r="C68" s="119">
        <v>11198.647999999999</v>
      </c>
      <c r="D68" s="119">
        <v>1036.7719999999999</v>
      </c>
      <c r="E68" s="119">
        <v>12235.42</v>
      </c>
      <c r="F68" s="119">
        <v>1404.4849999999999</v>
      </c>
      <c r="G68" s="119">
        <v>14722.584999999999</v>
      </c>
      <c r="H68" s="108">
        <f>D68/D67*100</f>
        <v>39.531978757088339</v>
      </c>
      <c r="I68" s="108">
        <f>E68/E67*100</f>
        <v>35.470588832148842</v>
      </c>
      <c r="J68" s="104">
        <f t="shared" si="9"/>
        <v>120.70028546015897</v>
      </c>
      <c r="K68" s="104">
        <f t="shared" si="10"/>
        <v>73.818659508645524</v>
      </c>
      <c r="L68" s="104">
        <f t="shared" si="10"/>
        <v>83.106465338797506</v>
      </c>
      <c r="M68" s="47" t="s">
        <v>564</v>
      </c>
      <c r="N68" s="118"/>
    </row>
    <row r="69" spans="1:14" s="89" customFormat="1" x14ac:dyDescent="0.2">
      <c r="A69" s="47" t="s">
        <v>565</v>
      </c>
      <c r="B69" s="119">
        <v>2071.9450000000002</v>
      </c>
      <c r="C69" s="119">
        <v>20673.286</v>
      </c>
      <c r="D69" s="119">
        <v>1585.8440000000001</v>
      </c>
      <c r="E69" s="119">
        <v>22259.131000000001</v>
      </c>
      <c r="F69" s="119">
        <v>2390.8130000000001</v>
      </c>
      <c r="G69" s="119">
        <v>23048.347000000002</v>
      </c>
      <c r="H69" s="108">
        <f>D69/D67*100</f>
        <v>60.468021242911661</v>
      </c>
      <c r="I69" s="108">
        <f>E69/E67*100</f>
        <v>64.529414066859829</v>
      </c>
      <c r="J69" s="104">
        <f t="shared" si="9"/>
        <v>76.538904266281193</v>
      </c>
      <c r="K69" s="104">
        <f t="shared" si="10"/>
        <v>66.330741885710012</v>
      </c>
      <c r="L69" s="104">
        <f t="shared" si="10"/>
        <v>96.575823854092448</v>
      </c>
      <c r="M69" s="47" t="s">
        <v>831</v>
      </c>
      <c r="N69" s="118"/>
    </row>
    <row r="70" spans="1:14" s="89" customFormat="1" ht="12" x14ac:dyDescent="0.2">
      <c r="A70" s="42" t="s">
        <v>574</v>
      </c>
      <c r="B70" s="119"/>
      <c r="C70" s="119"/>
      <c r="D70" s="119"/>
      <c r="E70" s="119"/>
      <c r="F70" s="119"/>
      <c r="G70" s="119"/>
      <c r="H70" s="112"/>
      <c r="I70" s="112"/>
      <c r="J70" s="112"/>
      <c r="K70" s="112"/>
      <c r="L70" s="112"/>
      <c r="M70" s="42" t="s">
        <v>840</v>
      </c>
      <c r="N70" s="117"/>
    </row>
    <row r="71" spans="1:14" s="89" customFormat="1" x14ac:dyDescent="0.2">
      <c r="A71" s="43" t="s">
        <v>555</v>
      </c>
      <c r="B71" s="119">
        <v>3705.0729999999999</v>
      </c>
      <c r="C71" s="119">
        <v>45868.03</v>
      </c>
      <c r="D71" s="119">
        <v>3718.7669999999998</v>
      </c>
      <c r="E71" s="119">
        <v>49586.796999999999</v>
      </c>
      <c r="F71" s="119">
        <v>5465.9589999999998</v>
      </c>
      <c r="G71" s="119">
        <v>58972.925999999999</v>
      </c>
      <c r="H71" s="108">
        <f>H72+H73</f>
        <v>100</v>
      </c>
      <c r="I71" s="108">
        <f>I72+I73</f>
        <v>100</v>
      </c>
      <c r="J71" s="104">
        <f t="shared" ref="J71:J76" si="11">D71/B71*100</f>
        <v>100.36960135468316</v>
      </c>
      <c r="K71" s="104">
        <f t="shared" ref="K71:L76" si="12">D71/F71*100</f>
        <v>68.035032827725189</v>
      </c>
      <c r="L71" s="104">
        <f t="shared" si="12"/>
        <v>84.084003225480103</v>
      </c>
      <c r="M71" s="43" t="s">
        <v>556</v>
      </c>
      <c r="N71" s="118"/>
    </row>
    <row r="72" spans="1:14" s="89" customFormat="1" x14ac:dyDescent="0.2">
      <c r="A72" s="47" t="s">
        <v>562</v>
      </c>
      <c r="B72" s="119">
        <v>3705.067</v>
      </c>
      <c r="C72" s="119">
        <v>45868</v>
      </c>
      <c r="D72" s="119">
        <v>3718.7669999999998</v>
      </c>
      <c r="E72" s="119">
        <v>49586.767</v>
      </c>
      <c r="F72" s="119">
        <v>5465.5</v>
      </c>
      <c r="G72" s="119">
        <v>58971.1</v>
      </c>
      <c r="H72" s="108">
        <f>D72/D71*100</f>
        <v>100</v>
      </c>
      <c r="I72" s="108">
        <f>E72/E71*100</f>
        <v>99.999939500024567</v>
      </c>
      <c r="J72" s="104">
        <f t="shared" si="11"/>
        <v>100.36976389360839</v>
      </c>
      <c r="K72" s="104">
        <f t="shared" si="12"/>
        <v>68.040746500777601</v>
      </c>
      <c r="L72" s="104">
        <f t="shared" si="12"/>
        <v>84.086555957070502</v>
      </c>
      <c r="M72" s="47" t="s">
        <v>830</v>
      </c>
      <c r="N72" s="118"/>
    </row>
    <row r="73" spans="1:14" s="89" customFormat="1" x14ac:dyDescent="0.2">
      <c r="A73" s="47" t="s">
        <v>563</v>
      </c>
      <c r="B73" s="119">
        <v>6.0000000000000001E-3</v>
      </c>
      <c r="C73" s="119">
        <v>0.03</v>
      </c>
      <c r="D73" s="119">
        <v>0</v>
      </c>
      <c r="E73" s="119">
        <v>0.03</v>
      </c>
      <c r="F73" s="119">
        <v>0.45900000000000002</v>
      </c>
      <c r="G73" s="119">
        <v>1.8260000000000001</v>
      </c>
      <c r="H73" s="108">
        <f>D73/D71*100</f>
        <v>0</v>
      </c>
      <c r="I73" s="108">
        <f>E73/E71*100</f>
        <v>6.0499975426926647E-5</v>
      </c>
      <c r="J73" s="104">
        <f t="shared" si="11"/>
        <v>0</v>
      </c>
      <c r="K73" s="104">
        <f t="shared" si="12"/>
        <v>0</v>
      </c>
      <c r="L73" s="104">
        <f t="shared" si="12"/>
        <v>1.6429353778751365</v>
      </c>
      <c r="M73" s="47" t="s">
        <v>563</v>
      </c>
      <c r="N73" s="118"/>
    </row>
    <row r="74" spans="1:14" s="89" customFormat="1" x14ac:dyDescent="0.2">
      <c r="A74" s="43" t="s">
        <v>557</v>
      </c>
      <c r="B74" s="119">
        <v>3705.0729999999999</v>
      </c>
      <c r="C74" s="119">
        <v>45868.03</v>
      </c>
      <c r="D74" s="119">
        <v>3718.7669999999998</v>
      </c>
      <c r="E74" s="119">
        <v>49586.796999999999</v>
      </c>
      <c r="F74" s="119">
        <v>5465.9589999999998</v>
      </c>
      <c r="G74" s="119">
        <v>58972.925999999999</v>
      </c>
      <c r="H74" s="108">
        <f>H75+H76</f>
        <v>99.999973109366621</v>
      </c>
      <c r="I74" s="108">
        <f>I75+I76</f>
        <v>100.00000000000001</v>
      </c>
      <c r="J74" s="104">
        <f t="shared" si="11"/>
        <v>100.36960135468316</v>
      </c>
      <c r="K74" s="104">
        <f t="shared" si="12"/>
        <v>68.035032827725189</v>
      </c>
      <c r="L74" s="104">
        <f t="shared" si="12"/>
        <v>84.084003225480103</v>
      </c>
      <c r="M74" s="43" t="s">
        <v>558</v>
      </c>
      <c r="N74" s="118"/>
    </row>
    <row r="75" spans="1:14" s="89" customFormat="1" x14ac:dyDescent="0.2">
      <c r="A75" s="47" t="s">
        <v>564</v>
      </c>
      <c r="B75" s="119">
        <v>657.83199999999999</v>
      </c>
      <c r="C75" s="119">
        <v>7199.5630000000001</v>
      </c>
      <c r="D75" s="119">
        <v>524.65599999999995</v>
      </c>
      <c r="E75" s="119">
        <v>7724.2190000000001</v>
      </c>
      <c r="F75" s="119">
        <v>1027.49</v>
      </c>
      <c r="G75" s="119">
        <v>12938.995999999999</v>
      </c>
      <c r="H75" s="108">
        <f>D75/D74*100</f>
        <v>14.108332143422805</v>
      </c>
      <c r="I75" s="108">
        <f>E75/E74*100</f>
        <v>15.577168656406664</v>
      </c>
      <c r="J75" s="104">
        <f t="shared" si="11"/>
        <v>79.755317467073652</v>
      </c>
      <c r="K75" s="104">
        <f t="shared" si="12"/>
        <v>51.061908145091429</v>
      </c>
      <c r="L75" s="104">
        <f t="shared" si="12"/>
        <v>59.697205254565354</v>
      </c>
      <c r="M75" s="47" t="s">
        <v>564</v>
      </c>
      <c r="N75" s="118"/>
    </row>
    <row r="76" spans="1:14" s="89" customFormat="1" x14ac:dyDescent="0.2">
      <c r="A76" s="47" t="s">
        <v>565</v>
      </c>
      <c r="B76" s="119">
        <v>3047.241</v>
      </c>
      <c r="C76" s="119">
        <v>38668.468000000001</v>
      </c>
      <c r="D76" s="119">
        <v>3194.11</v>
      </c>
      <c r="E76" s="119">
        <v>41862.578000000001</v>
      </c>
      <c r="F76" s="119">
        <v>4438.4679999999998</v>
      </c>
      <c r="G76" s="119">
        <v>46033.93</v>
      </c>
      <c r="H76" s="108">
        <f>D76/D74*100</f>
        <v>85.891640965943822</v>
      </c>
      <c r="I76" s="108">
        <f>E76/E74*100</f>
        <v>84.422831343593344</v>
      </c>
      <c r="J76" s="104">
        <f t="shared" si="11"/>
        <v>104.81973693580522</v>
      </c>
      <c r="K76" s="104">
        <f t="shared" si="12"/>
        <v>71.964245320682735</v>
      </c>
      <c r="L76" s="104">
        <f t="shared" si="12"/>
        <v>90.938527299320299</v>
      </c>
      <c r="M76" s="47" t="s">
        <v>831</v>
      </c>
      <c r="N76" s="118"/>
    </row>
    <row r="77" spans="1:14" s="89" customFormat="1" ht="12" x14ac:dyDescent="0.2">
      <c r="A77" s="42" t="s">
        <v>575</v>
      </c>
      <c r="B77" s="119"/>
      <c r="C77" s="119"/>
      <c r="D77" s="119"/>
      <c r="E77" s="119"/>
      <c r="F77" s="119"/>
      <c r="G77" s="119"/>
      <c r="H77" s="112"/>
      <c r="I77" s="112"/>
      <c r="J77" s="112"/>
      <c r="K77" s="112"/>
      <c r="L77" s="112"/>
      <c r="M77" s="42" t="s">
        <v>841</v>
      </c>
      <c r="N77" s="117"/>
    </row>
    <row r="78" spans="1:14" s="89" customFormat="1" x14ac:dyDescent="0.2">
      <c r="A78" s="43" t="s">
        <v>555</v>
      </c>
      <c r="B78" s="119">
        <v>13746.056</v>
      </c>
      <c r="C78" s="119">
        <v>127843.927</v>
      </c>
      <c r="D78" s="119">
        <v>14093.208000000001</v>
      </c>
      <c r="E78" s="119">
        <v>141937.13500000001</v>
      </c>
      <c r="F78" s="119">
        <v>12891.41</v>
      </c>
      <c r="G78" s="119">
        <v>129523.701</v>
      </c>
      <c r="H78" s="108">
        <f>H79+H80</f>
        <v>100</v>
      </c>
      <c r="I78" s="108">
        <f>I79+I80</f>
        <v>100</v>
      </c>
      <c r="J78" s="104">
        <f t="shared" ref="J78:J83" si="13">D78/B78*100</f>
        <v>102.52546621372704</v>
      </c>
      <c r="K78" s="104">
        <f>D78/F78*100</f>
        <v>109.32247132004956</v>
      </c>
      <c r="L78" s="104">
        <f>E78/G78*100</f>
        <v>109.58390928004754</v>
      </c>
      <c r="M78" s="43" t="s">
        <v>556</v>
      </c>
      <c r="N78" s="118"/>
    </row>
    <row r="79" spans="1:14" s="89" customFormat="1" x14ac:dyDescent="0.2">
      <c r="A79" s="47" t="s">
        <v>562</v>
      </c>
      <c r="B79" s="119">
        <v>13728</v>
      </c>
      <c r="C79" s="119">
        <v>127533.4</v>
      </c>
      <c r="D79" s="119">
        <v>14079.2</v>
      </c>
      <c r="E79" s="119">
        <v>141612.6</v>
      </c>
      <c r="F79" s="119">
        <v>12880.4</v>
      </c>
      <c r="G79" s="119">
        <v>129442.1</v>
      </c>
      <c r="H79" s="108">
        <f>D79/D78*100</f>
        <v>99.900604603295434</v>
      </c>
      <c r="I79" s="108">
        <f>E79/E78*100</f>
        <v>99.771353000749244</v>
      </c>
      <c r="J79" s="104">
        <f t="shared" si="13"/>
        <v>102.55827505827506</v>
      </c>
      <c r="K79" s="104">
        <f>D79/F79*100</f>
        <v>109.30716437377721</v>
      </c>
      <c r="L79" s="104">
        <f>E79/G79*100</f>
        <v>109.40227329439185</v>
      </c>
      <c r="M79" s="47" t="s">
        <v>830</v>
      </c>
      <c r="N79" s="118"/>
    </row>
    <row r="80" spans="1:14" s="89" customFormat="1" x14ac:dyDescent="0.2">
      <c r="A80" s="47" t="s">
        <v>563</v>
      </c>
      <c r="B80" s="119">
        <v>18.056000000000001</v>
      </c>
      <c r="C80" s="119">
        <v>310.52699999999999</v>
      </c>
      <c r="D80" s="119">
        <v>14.007999999999999</v>
      </c>
      <c r="E80" s="119">
        <v>324.53500000000003</v>
      </c>
      <c r="F80" s="119">
        <v>11.01</v>
      </c>
      <c r="G80" s="119">
        <v>81.600999999999999</v>
      </c>
      <c r="H80" s="108">
        <f>D80/D78*100</f>
        <v>9.9395396704568609E-2</v>
      </c>
      <c r="I80" s="108">
        <f>E80/E78*100</f>
        <v>0.22864699925075985</v>
      </c>
      <c r="J80" s="104">
        <f t="shared" si="13"/>
        <v>77.580859548072652</v>
      </c>
      <c r="K80" s="104">
        <f>D80/F80*100</f>
        <v>127.22979109900091</v>
      </c>
      <c r="L80" s="105">
        <f>E80/G80</f>
        <v>3.9770958689231755</v>
      </c>
      <c r="M80" s="47" t="s">
        <v>563</v>
      </c>
      <c r="N80" s="118"/>
    </row>
    <row r="81" spans="1:14" s="89" customFormat="1" x14ac:dyDescent="0.2">
      <c r="A81" s="43" t="s">
        <v>557</v>
      </c>
      <c r="B81" s="119">
        <v>13746.056</v>
      </c>
      <c r="C81" s="119">
        <v>127843.927</v>
      </c>
      <c r="D81" s="119">
        <v>14093.208000000001</v>
      </c>
      <c r="E81" s="119">
        <v>141937.13500000001</v>
      </c>
      <c r="F81" s="119">
        <v>12891.41</v>
      </c>
      <c r="G81" s="119">
        <v>129523.701</v>
      </c>
      <c r="H81" s="108">
        <f>H82+H83</f>
        <v>100</v>
      </c>
      <c r="I81" s="108">
        <f>I82+I83</f>
        <v>100.00000070453726</v>
      </c>
      <c r="J81" s="104">
        <f t="shared" si="13"/>
        <v>102.52546621372704</v>
      </c>
      <c r="K81" s="104">
        <f>D81/F81*100</f>
        <v>109.32247132004956</v>
      </c>
      <c r="L81" s="104">
        <f>E81/G81*100</f>
        <v>109.58390928004754</v>
      </c>
      <c r="M81" s="43" t="s">
        <v>558</v>
      </c>
      <c r="N81" s="118"/>
    </row>
    <row r="82" spans="1:14" s="89" customFormat="1" x14ac:dyDescent="0.2">
      <c r="A82" s="47" t="s">
        <v>564</v>
      </c>
      <c r="B82" s="119">
        <v>89.195999999999998</v>
      </c>
      <c r="C82" s="119">
        <v>1115.1579999999999</v>
      </c>
      <c r="D82" s="119">
        <v>160.48599999999999</v>
      </c>
      <c r="E82" s="119">
        <v>1275.645</v>
      </c>
      <c r="F82" s="119">
        <v>131.81800000000001</v>
      </c>
      <c r="G82" s="119">
        <v>904.48</v>
      </c>
      <c r="H82" s="108">
        <f>D82/D81*100</f>
        <v>1.138747118470117</v>
      </c>
      <c r="I82" s="108">
        <f>E82/E81*100</f>
        <v>0.89873943136868295</v>
      </c>
      <c r="J82" s="104">
        <f t="shared" si="13"/>
        <v>179.92510874927126</v>
      </c>
      <c r="K82" s="104">
        <f>D82/F82*100</f>
        <v>121.74816792850747</v>
      </c>
      <c r="L82" s="104">
        <f>E82/G82*100</f>
        <v>141.03628604280914</v>
      </c>
      <c r="M82" s="47" t="s">
        <v>564</v>
      </c>
      <c r="N82" s="118"/>
    </row>
    <row r="83" spans="1:14" s="89" customFormat="1" x14ac:dyDescent="0.2">
      <c r="A83" s="47" t="s">
        <v>565</v>
      </c>
      <c r="B83" s="119">
        <v>13656.861000000001</v>
      </c>
      <c r="C83" s="119">
        <v>126728.769</v>
      </c>
      <c r="D83" s="119">
        <v>13932.722</v>
      </c>
      <c r="E83" s="119">
        <v>140661.49100000001</v>
      </c>
      <c r="F83" s="119">
        <v>12759.592000000001</v>
      </c>
      <c r="G83" s="119">
        <v>128619.22100000001</v>
      </c>
      <c r="H83" s="108">
        <f>D83/D81*100</f>
        <v>98.861252881529879</v>
      </c>
      <c r="I83" s="108">
        <f>E83/E81*100</f>
        <v>99.101261273168575</v>
      </c>
      <c r="J83" s="104">
        <f t="shared" si="13"/>
        <v>102.01994440743007</v>
      </c>
      <c r="K83" s="104">
        <f>D83/F83*100</f>
        <v>109.19410275814461</v>
      </c>
      <c r="L83" s="104">
        <f>E83/G83*100</f>
        <v>109.36272969652026</v>
      </c>
      <c r="M83" s="47" t="s">
        <v>831</v>
      </c>
      <c r="N83" s="118"/>
    </row>
    <row r="84" spans="1:14" s="89" customFormat="1" ht="22.5" x14ac:dyDescent="0.2">
      <c r="A84" s="42" t="s">
        <v>576</v>
      </c>
      <c r="B84" s="119"/>
      <c r="C84" s="119"/>
      <c r="D84" s="119"/>
      <c r="E84" s="119"/>
      <c r="F84" s="119"/>
      <c r="G84" s="119"/>
      <c r="H84" s="112"/>
      <c r="I84" s="112"/>
      <c r="J84" s="112"/>
      <c r="K84" s="112"/>
      <c r="L84" s="112"/>
      <c r="M84" s="42" t="s">
        <v>842</v>
      </c>
      <c r="N84" s="117"/>
    </row>
    <row r="85" spans="1:14" s="89" customFormat="1" x14ac:dyDescent="0.2">
      <c r="A85" s="43" t="s">
        <v>555</v>
      </c>
      <c r="B85" s="119">
        <v>381.70100000000002</v>
      </c>
      <c r="C85" s="119">
        <v>3606.1350000000002</v>
      </c>
      <c r="D85" s="119">
        <v>279.22500000000002</v>
      </c>
      <c r="E85" s="119">
        <v>3885.36</v>
      </c>
      <c r="F85" s="119">
        <v>342.3</v>
      </c>
      <c r="G85" s="119">
        <v>4038.1889999999999</v>
      </c>
      <c r="H85" s="108"/>
      <c r="I85" s="108">
        <f>I86+I87</f>
        <v>100</v>
      </c>
      <c r="J85" s="104">
        <f>D85/B85*100</f>
        <v>73.152808088006054</v>
      </c>
      <c r="K85" s="104">
        <f>D85/F85*100</f>
        <v>81.573181419807199</v>
      </c>
      <c r="L85" s="104">
        <f>E85/G85*100</f>
        <v>96.215407451211433</v>
      </c>
      <c r="M85" s="43" t="s">
        <v>556</v>
      </c>
      <c r="N85" s="118"/>
    </row>
    <row r="86" spans="1:14" s="89" customFormat="1" x14ac:dyDescent="0.2">
      <c r="A86" s="47" t="s">
        <v>562</v>
      </c>
      <c r="B86" s="119" t="s">
        <v>559</v>
      </c>
      <c r="C86" s="119">
        <v>3606</v>
      </c>
      <c r="D86" s="119" t="s">
        <v>559</v>
      </c>
      <c r="E86" s="119">
        <v>3885.2</v>
      </c>
      <c r="F86" s="119">
        <v>342.3</v>
      </c>
      <c r="G86" s="119">
        <v>4038</v>
      </c>
      <c r="H86" s="108"/>
      <c r="I86" s="108">
        <f>E86/E85*100</f>
        <v>99.995881977474411</v>
      </c>
      <c r="J86" s="104"/>
      <c r="K86" s="104"/>
      <c r="L86" s="104">
        <f>E86/G86*100</f>
        <v>96.215948489351149</v>
      </c>
      <c r="M86" s="47" t="s">
        <v>830</v>
      </c>
      <c r="N86" s="118"/>
    </row>
    <row r="87" spans="1:14" s="89" customFormat="1" x14ac:dyDescent="0.2">
      <c r="A87" s="47" t="s">
        <v>563</v>
      </c>
      <c r="B87" s="119">
        <v>1E-3</v>
      </c>
      <c r="C87" s="119">
        <v>0.13500000000000001</v>
      </c>
      <c r="D87" s="119">
        <v>2.5000000000000001E-2</v>
      </c>
      <c r="E87" s="119">
        <v>0.16</v>
      </c>
      <c r="F87" s="119">
        <v>0</v>
      </c>
      <c r="G87" s="119">
        <v>0.189</v>
      </c>
      <c r="H87" s="108">
        <f>D87/D85*100</f>
        <v>8.9533530307099995E-3</v>
      </c>
      <c r="I87" s="108">
        <f>E87/E85*100</f>
        <v>4.1180225255832148E-3</v>
      </c>
      <c r="J87" s="105"/>
      <c r="K87" s="104">
        <v>0</v>
      </c>
      <c r="L87" s="104">
        <f>E87/G87*100</f>
        <v>84.656084656084658</v>
      </c>
      <c r="M87" s="47" t="s">
        <v>563</v>
      </c>
      <c r="N87" s="118"/>
    </row>
    <row r="88" spans="1:14" s="89" customFormat="1" x14ac:dyDescent="0.2">
      <c r="A88" s="43" t="s">
        <v>557</v>
      </c>
      <c r="B88" s="119">
        <v>381.70100000000002</v>
      </c>
      <c r="C88" s="119">
        <v>3606.1350000000002</v>
      </c>
      <c r="D88" s="119">
        <v>279.22500000000002</v>
      </c>
      <c r="E88" s="119">
        <v>3885.36</v>
      </c>
      <c r="F88" s="119">
        <v>342.3</v>
      </c>
      <c r="G88" s="119">
        <v>4038.1889999999999</v>
      </c>
      <c r="H88" s="108">
        <f>H89+H90</f>
        <v>100</v>
      </c>
      <c r="I88" s="108">
        <f>I89+I90</f>
        <v>100</v>
      </c>
      <c r="J88" s="104">
        <f>D88/B88*100</f>
        <v>73.152808088006054</v>
      </c>
      <c r="K88" s="104">
        <f>D88/F88*100</f>
        <v>81.573181419807199</v>
      </c>
      <c r="L88" s="104">
        <f>E88/G88*100</f>
        <v>96.215407451211433</v>
      </c>
      <c r="M88" s="43" t="s">
        <v>558</v>
      </c>
      <c r="N88" s="118"/>
    </row>
    <row r="89" spans="1:14" s="89" customFormat="1" x14ac:dyDescent="0.2">
      <c r="A89" s="47" t="s">
        <v>564</v>
      </c>
      <c r="B89" s="119">
        <v>0</v>
      </c>
      <c r="C89" s="119">
        <v>3.0000000000000001E-3</v>
      </c>
      <c r="D89" s="119">
        <v>0</v>
      </c>
      <c r="E89" s="119">
        <v>3.0000000000000001E-3</v>
      </c>
      <c r="F89" s="119">
        <v>0</v>
      </c>
      <c r="G89" s="119">
        <v>0</v>
      </c>
      <c r="H89" s="108">
        <f>D89/D88*100</f>
        <v>0</v>
      </c>
      <c r="I89" s="108">
        <f>E89/E88*100</f>
        <v>7.7212922354685283E-5</v>
      </c>
      <c r="J89" s="104">
        <v>0</v>
      </c>
      <c r="K89" s="104">
        <v>0</v>
      </c>
      <c r="L89" s="104">
        <v>0</v>
      </c>
      <c r="M89" s="47" t="s">
        <v>564</v>
      </c>
      <c r="N89" s="118"/>
    </row>
    <row r="90" spans="1:14" s="89" customFormat="1" x14ac:dyDescent="0.2">
      <c r="A90" s="47" t="s">
        <v>565</v>
      </c>
      <c r="B90" s="119">
        <v>381.70100000000002</v>
      </c>
      <c r="C90" s="119">
        <v>3606.1320000000001</v>
      </c>
      <c r="D90" s="119">
        <v>279.22500000000002</v>
      </c>
      <c r="E90" s="119">
        <v>3885.357</v>
      </c>
      <c r="F90" s="119">
        <v>342.3</v>
      </c>
      <c r="G90" s="119">
        <v>4038.1889999999999</v>
      </c>
      <c r="H90" s="108">
        <f>D90/D88*100</f>
        <v>100</v>
      </c>
      <c r="I90" s="108">
        <f>E90/E88*100</f>
        <v>99.999922787077651</v>
      </c>
      <c r="J90" s="104">
        <f>D90/B90*100</f>
        <v>73.152808088006054</v>
      </c>
      <c r="K90" s="104">
        <f>D90/F90*100</f>
        <v>81.573181419807199</v>
      </c>
      <c r="L90" s="104">
        <f>E90/G90*100</f>
        <v>96.215333160483567</v>
      </c>
      <c r="M90" s="47" t="s">
        <v>831</v>
      </c>
      <c r="N90" s="118"/>
    </row>
    <row r="91" spans="1:14" s="89" customFormat="1" ht="22.5" x14ac:dyDescent="0.2">
      <c r="A91" s="42" t="s">
        <v>577</v>
      </c>
      <c r="B91" s="119"/>
      <c r="C91" s="119"/>
      <c r="D91" s="119"/>
      <c r="E91" s="119"/>
      <c r="F91" s="119"/>
      <c r="G91" s="119"/>
      <c r="H91" s="112"/>
      <c r="I91" s="112"/>
      <c r="J91" s="112"/>
      <c r="K91" s="112"/>
      <c r="L91" s="112"/>
      <c r="M91" s="42" t="s">
        <v>843</v>
      </c>
      <c r="N91" s="117"/>
    </row>
    <row r="92" spans="1:14" s="89" customFormat="1" x14ac:dyDescent="0.2">
      <c r="A92" s="43" t="s">
        <v>555</v>
      </c>
      <c r="B92" s="119">
        <v>843.20600000000002</v>
      </c>
      <c r="C92" s="119">
        <v>7796.8969999999999</v>
      </c>
      <c r="D92" s="119">
        <v>805.93600000000004</v>
      </c>
      <c r="E92" s="119">
        <v>8602.8320000000003</v>
      </c>
      <c r="F92" s="119">
        <v>1086.502</v>
      </c>
      <c r="G92" s="119">
        <v>8022.31</v>
      </c>
      <c r="H92" s="108">
        <f>H93+H94</f>
        <v>99.999999999999986</v>
      </c>
      <c r="I92" s="108">
        <f>I93+I94</f>
        <v>100</v>
      </c>
      <c r="J92" s="104">
        <f>D92/B92*100</f>
        <v>95.579965038199447</v>
      </c>
      <c r="K92" s="104">
        <f t="shared" ref="K92:L97" si="14">D92/F92*100</f>
        <v>74.177129908642598</v>
      </c>
      <c r="L92" s="104">
        <f t="shared" si="14"/>
        <v>107.23634464387439</v>
      </c>
      <c r="M92" s="43" t="s">
        <v>556</v>
      </c>
      <c r="N92" s="118"/>
    </row>
    <row r="93" spans="1:14" s="89" customFormat="1" x14ac:dyDescent="0.2">
      <c r="A93" s="47" t="s">
        <v>562</v>
      </c>
      <c r="B93" s="119">
        <v>832.3</v>
      </c>
      <c r="C93" s="119">
        <v>7675.2</v>
      </c>
      <c r="D93" s="119">
        <v>797.7</v>
      </c>
      <c r="E93" s="119">
        <v>8472.9</v>
      </c>
      <c r="F93" s="119">
        <v>1070.0999999999999</v>
      </c>
      <c r="G93" s="119">
        <v>7859</v>
      </c>
      <c r="H93" s="108">
        <f>D93/D92*100</f>
        <v>98.978082626908332</v>
      </c>
      <c r="I93" s="108">
        <f>E93/E92*100</f>
        <v>98.489660149122983</v>
      </c>
      <c r="J93" s="104">
        <f>D93/B93*100</f>
        <v>95.842845127958682</v>
      </c>
      <c r="K93" s="104">
        <f t="shared" si="14"/>
        <v>74.544435099523426</v>
      </c>
      <c r="L93" s="104">
        <f t="shared" si="14"/>
        <v>107.81142639012597</v>
      </c>
      <c r="M93" s="47" t="s">
        <v>830</v>
      </c>
      <c r="N93" s="118"/>
    </row>
    <row r="94" spans="1:14" s="89" customFormat="1" x14ac:dyDescent="0.2">
      <c r="A94" s="47" t="s">
        <v>563</v>
      </c>
      <c r="B94" s="119">
        <v>10.906000000000001</v>
      </c>
      <c r="C94" s="119">
        <v>121.697</v>
      </c>
      <c r="D94" s="119">
        <v>8.2360000000000007</v>
      </c>
      <c r="E94" s="119">
        <v>129.93199999999999</v>
      </c>
      <c r="F94" s="119">
        <v>16.402000000000001</v>
      </c>
      <c r="G94" s="119">
        <v>163.31</v>
      </c>
      <c r="H94" s="108">
        <f>D94/D92*100</f>
        <v>1.02191737309166</v>
      </c>
      <c r="I94" s="108">
        <f>E94/E92*100</f>
        <v>1.5103398508770132</v>
      </c>
      <c r="J94" s="104">
        <f>D94/B94*100</f>
        <v>75.518063451311207</v>
      </c>
      <c r="K94" s="104">
        <f t="shared" si="14"/>
        <v>50.213388611144985</v>
      </c>
      <c r="L94" s="104">
        <f t="shared" si="14"/>
        <v>79.561570020206958</v>
      </c>
      <c r="M94" s="47" t="s">
        <v>563</v>
      </c>
      <c r="N94" s="118"/>
    </row>
    <row r="95" spans="1:14" s="89" customFormat="1" x14ac:dyDescent="0.2">
      <c r="A95" s="43" t="s">
        <v>557</v>
      </c>
      <c r="B95" s="119">
        <v>843.20600000000002</v>
      </c>
      <c r="C95" s="119">
        <v>7796.8969999999999</v>
      </c>
      <c r="D95" s="119">
        <v>805.93600000000004</v>
      </c>
      <c r="E95" s="119">
        <v>8602.8320000000003</v>
      </c>
      <c r="F95" s="119">
        <v>1086.502</v>
      </c>
      <c r="G95" s="119">
        <v>8022.31</v>
      </c>
      <c r="H95" s="108">
        <f>H96+H97</f>
        <v>100</v>
      </c>
      <c r="I95" s="108">
        <f>I96+I97</f>
        <v>100</v>
      </c>
      <c r="J95" s="104">
        <f>D95/B95*100</f>
        <v>95.579965038199447</v>
      </c>
      <c r="K95" s="104">
        <f t="shared" si="14"/>
        <v>74.177129908642598</v>
      </c>
      <c r="L95" s="104">
        <f t="shared" si="14"/>
        <v>107.23634464387439</v>
      </c>
      <c r="M95" s="43" t="s">
        <v>558</v>
      </c>
      <c r="N95" s="118"/>
    </row>
    <row r="96" spans="1:14" s="89" customFormat="1" x14ac:dyDescent="0.2">
      <c r="A96" s="47" t="s">
        <v>564</v>
      </c>
      <c r="B96" s="119">
        <v>0</v>
      </c>
      <c r="C96" s="119">
        <v>8.3640000000000008</v>
      </c>
      <c r="D96" s="119">
        <v>0</v>
      </c>
      <c r="E96" s="119">
        <v>8.3640000000000008</v>
      </c>
      <c r="F96" s="119">
        <v>1.018</v>
      </c>
      <c r="G96" s="119">
        <v>18.344000000000001</v>
      </c>
      <c r="H96" s="108">
        <f>D96/D95*100</f>
        <v>0</v>
      </c>
      <c r="I96" s="108">
        <f>E96/E95*100</f>
        <v>9.7223797930727926E-2</v>
      </c>
      <c r="J96" s="104">
        <v>0</v>
      </c>
      <c r="K96" s="104">
        <f t="shared" si="14"/>
        <v>0</v>
      </c>
      <c r="L96" s="104">
        <f t="shared" si="14"/>
        <v>45.5952900130833</v>
      </c>
      <c r="M96" s="47" t="s">
        <v>564</v>
      </c>
      <c r="N96" s="118"/>
    </row>
    <row r="97" spans="1:14" s="89" customFormat="1" x14ac:dyDescent="0.2">
      <c r="A97" s="47" t="s">
        <v>565</v>
      </c>
      <c r="B97" s="119">
        <v>843.20600000000002</v>
      </c>
      <c r="C97" s="119">
        <v>7788.5320000000002</v>
      </c>
      <c r="D97" s="119">
        <v>805.93600000000004</v>
      </c>
      <c r="E97" s="119">
        <v>8594.4680000000008</v>
      </c>
      <c r="F97" s="119">
        <v>1085.4839999999999</v>
      </c>
      <c r="G97" s="119">
        <v>8003.9660000000003</v>
      </c>
      <c r="H97" s="108">
        <f>D97/D95*100</f>
        <v>100</v>
      </c>
      <c r="I97" s="108">
        <f>E97/E95*100</f>
        <v>99.902776202069276</v>
      </c>
      <c r="J97" s="104">
        <f>D97/B97*100</f>
        <v>95.579965038199447</v>
      </c>
      <c r="K97" s="104">
        <f t="shared" si="14"/>
        <v>74.246695483305146</v>
      </c>
      <c r="L97" s="104">
        <f t="shared" si="14"/>
        <v>107.37761754610153</v>
      </c>
      <c r="M97" s="47" t="s">
        <v>831</v>
      </c>
      <c r="N97" s="118"/>
    </row>
    <row r="98" spans="1:14" s="89" customFormat="1" ht="22.5" x14ac:dyDescent="0.2">
      <c r="A98" s="42" t="s">
        <v>578</v>
      </c>
      <c r="B98" s="119"/>
      <c r="C98" s="119"/>
      <c r="D98" s="119"/>
      <c r="E98" s="119"/>
      <c r="F98" s="119"/>
      <c r="G98" s="119"/>
      <c r="H98" s="112"/>
      <c r="I98" s="112"/>
      <c r="J98" s="112"/>
      <c r="K98" s="112"/>
      <c r="L98" s="112"/>
      <c r="M98" s="42" t="s">
        <v>844</v>
      </c>
      <c r="N98" s="117"/>
    </row>
    <row r="99" spans="1:14" s="89" customFormat="1" x14ac:dyDescent="0.2">
      <c r="A99" s="43" t="s">
        <v>555</v>
      </c>
      <c r="B99" s="119">
        <v>129.953</v>
      </c>
      <c r="C99" s="119">
        <v>1413.587</v>
      </c>
      <c r="D99" s="119">
        <v>134.57499999999999</v>
      </c>
      <c r="E99" s="119">
        <v>1548.162</v>
      </c>
      <c r="F99" s="119">
        <v>178.047</v>
      </c>
      <c r="G99" s="119">
        <v>1518.47</v>
      </c>
      <c r="H99" s="108">
        <f>H100+H101</f>
        <v>100.00000000000001</v>
      </c>
      <c r="I99" s="108">
        <f>I100+I101</f>
        <v>99.999999999999986</v>
      </c>
      <c r="J99" s="104">
        <f t="shared" ref="J99:J104" si="15">D99/B99*100</f>
        <v>103.55667048856122</v>
      </c>
      <c r="K99" s="104">
        <f t="shared" ref="K99:L104" si="16">D99/F99*100</f>
        <v>75.583975017832358</v>
      </c>
      <c r="L99" s="104">
        <f t="shared" si="16"/>
        <v>101.95538930634125</v>
      </c>
      <c r="M99" s="43" t="s">
        <v>556</v>
      </c>
      <c r="N99" s="118"/>
    </row>
    <row r="100" spans="1:14" s="89" customFormat="1" x14ac:dyDescent="0.2">
      <c r="A100" s="47" t="s">
        <v>562</v>
      </c>
      <c r="B100" s="119">
        <v>112.9</v>
      </c>
      <c r="C100" s="119">
        <v>1218.9000000000001</v>
      </c>
      <c r="D100" s="119">
        <v>116.7</v>
      </c>
      <c r="E100" s="119">
        <v>1335.6</v>
      </c>
      <c r="F100" s="119">
        <v>160.30000000000001</v>
      </c>
      <c r="G100" s="119">
        <v>1288</v>
      </c>
      <c r="H100" s="108">
        <f>D100/D99*100</f>
        <v>86.717443804569953</v>
      </c>
      <c r="I100" s="108">
        <f>E100/E99*100</f>
        <v>86.270041507284105</v>
      </c>
      <c r="J100" s="104">
        <f t="shared" si="15"/>
        <v>103.36581045172719</v>
      </c>
      <c r="K100" s="104">
        <f t="shared" si="16"/>
        <v>72.800998128509036</v>
      </c>
      <c r="L100" s="104">
        <f t="shared" si="16"/>
        <v>103.69565217391303</v>
      </c>
      <c r="M100" s="47" t="s">
        <v>830</v>
      </c>
      <c r="N100" s="118"/>
    </row>
    <row r="101" spans="1:14" s="89" customFormat="1" x14ac:dyDescent="0.2">
      <c r="A101" s="47" t="s">
        <v>563</v>
      </c>
      <c r="B101" s="119">
        <v>17.053000000000001</v>
      </c>
      <c r="C101" s="119">
        <v>194.68700000000001</v>
      </c>
      <c r="D101" s="119">
        <v>17.875</v>
      </c>
      <c r="E101" s="119">
        <v>212.56200000000001</v>
      </c>
      <c r="F101" s="119">
        <v>17.747</v>
      </c>
      <c r="G101" s="119">
        <v>230.47</v>
      </c>
      <c r="H101" s="108">
        <f>D101/D99*100</f>
        <v>13.282556195430059</v>
      </c>
      <c r="I101" s="108">
        <f>E101/E99*100</f>
        <v>13.72995849271588</v>
      </c>
      <c r="J101" s="104">
        <f t="shared" si="15"/>
        <v>104.82026622881604</v>
      </c>
      <c r="K101" s="104">
        <f t="shared" si="16"/>
        <v>100.72124866174565</v>
      </c>
      <c r="L101" s="104">
        <f t="shared" si="16"/>
        <v>92.22979129604721</v>
      </c>
      <c r="M101" s="47" t="s">
        <v>563</v>
      </c>
      <c r="N101" s="118"/>
    </row>
    <row r="102" spans="1:14" s="89" customFormat="1" x14ac:dyDescent="0.2">
      <c r="A102" s="43" t="s">
        <v>557</v>
      </c>
      <c r="B102" s="119">
        <v>129.953</v>
      </c>
      <c r="C102" s="119">
        <v>1413.587</v>
      </c>
      <c r="D102" s="119">
        <v>134.57499999999999</v>
      </c>
      <c r="E102" s="119">
        <v>1548.162</v>
      </c>
      <c r="F102" s="119">
        <v>178.047</v>
      </c>
      <c r="G102" s="119">
        <v>1518.47</v>
      </c>
      <c r="H102" s="108">
        <f>H103+H104</f>
        <v>100</v>
      </c>
      <c r="I102" s="108">
        <f>I103+I104</f>
        <v>100</v>
      </c>
      <c r="J102" s="104">
        <f t="shared" si="15"/>
        <v>103.55667048856122</v>
      </c>
      <c r="K102" s="104">
        <f t="shared" si="16"/>
        <v>75.583975017832358</v>
      </c>
      <c r="L102" s="104">
        <f t="shared" si="16"/>
        <v>101.95538930634125</v>
      </c>
      <c r="M102" s="43" t="s">
        <v>558</v>
      </c>
      <c r="N102" s="118"/>
    </row>
    <row r="103" spans="1:14" s="89" customFormat="1" x14ac:dyDescent="0.2">
      <c r="A103" s="47" t="s">
        <v>564</v>
      </c>
      <c r="B103" s="119">
        <v>27.920999999999999</v>
      </c>
      <c r="C103" s="119">
        <v>301.49599999999998</v>
      </c>
      <c r="D103" s="119">
        <v>43.959000000000003</v>
      </c>
      <c r="E103" s="119">
        <v>345.45499999999998</v>
      </c>
      <c r="F103" s="119">
        <v>23.305</v>
      </c>
      <c r="G103" s="119">
        <v>204.066</v>
      </c>
      <c r="H103" s="108">
        <f>D103/D102*100</f>
        <v>32.665056659855104</v>
      </c>
      <c r="I103" s="108">
        <f>E103/E102*100</f>
        <v>22.313879296869448</v>
      </c>
      <c r="J103" s="104">
        <f t="shared" si="15"/>
        <v>157.44063608036961</v>
      </c>
      <c r="K103" s="104">
        <f t="shared" si="16"/>
        <v>188.62475863548596</v>
      </c>
      <c r="L103" s="104">
        <f t="shared" si="16"/>
        <v>169.28591730126527</v>
      </c>
      <c r="M103" s="47" t="s">
        <v>564</v>
      </c>
      <c r="N103" s="118"/>
    </row>
    <row r="104" spans="1:14" s="89" customFormat="1" x14ac:dyDescent="0.2">
      <c r="A104" s="47" t="s">
        <v>565</v>
      </c>
      <c r="B104" s="119">
        <v>102.032</v>
      </c>
      <c r="C104" s="119">
        <v>1112.0920000000001</v>
      </c>
      <c r="D104" s="119">
        <v>90.616</v>
      </c>
      <c r="E104" s="119">
        <v>1202.7070000000001</v>
      </c>
      <c r="F104" s="119">
        <v>154.74299999999999</v>
      </c>
      <c r="G104" s="119">
        <v>1314.404</v>
      </c>
      <c r="H104" s="108">
        <f>D104/D102*100</f>
        <v>67.334943340144903</v>
      </c>
      <c r="I104" s="108">
        <f>E104/E102*100</f>
        <v>77.686120703130555</v>
      </c>
      <c r="J104" s="104">
        <f t="shared" si="15"/>
        <v>88.811353300925205</v>
      </c>
      <c r="K104" s="104">
        <f t="shared" si="16"/>
        <v>58.55903013383481</v>
      </c>
      <c r="L104" s="104">
        <f t="shared" si="16"/>
        <v>91.502080030188594</v>
      </c>
      <c r="M104" s="47" t="s">
        <v>831</v>
      </c>
      <c r="N104" s="118"/>
    </row>
    <row r="105" spans="1:14" s="89" customFormat="1" ht="12" x14ac:dyDescent="0.2">
      <c r="A105" s="42" t="s">
        <v>579</v>
      </c>
      <c r="B105" s="119"/>
      <c r="C105" s="119"/>
      <c r="D105" s="119"/>
      <c r="E105" s="119"/>
      <c r="F105" s="119"/>
      <c r="G105" s="119"/>
      <c r="H105" s="112"/>
      <c r="I105" s="112"/>
      <c r="J105" s="112"/>
      <c r="K105" s="112"/>
      <c r="L105" s="112"/>
      <c r="M105" s="42" t="s">
        <v>845</v>
      </c>
      <c r="N105" s="117"/>
    </row>
    <row r="106" spans="1:14" s="89" customFormat="1" x14ac:dyDescent="0.2">
      <c r="A106" s="43" t="s">
        <v>555</v>
      </c>
      <c r="B106" s="119">
        <v>684.10299999999995</v>
      </c>
      <c r="C106" s="119">
        <v>8140.04</v>
      </c>
      <c r="D106" s="119">
        <v>813.16099999999994</v>
      </c>
      <c r="E106" s="119">
        <v>8953.2009999999991</v>
      </c>
      <c r="F106" s="119">
        <v>874.3</v>
      </c>
      <c r="G106" s="119">
        <v>9281.8349999999991</v>
      </c>
      <c r="H106" s="108">
        <f>H107+H108</f>
        <v>100.00000000000001</v>
      </c>
      <c r="I106" s="108">
        <f>I107+I108</f>
        <v>100</v>
      </c>
      <c r="J106" s="104">
        <f>D106/B106*100</f>
        <v>118.86528782946428</v>
      </c>
      <c r="K106" s="104">
        <f>D106/F106*100</f>
        <v>93.007091387395619</v>
      </c>
      <c r="L106" s="104">
        <f>E106/G106*100</f>
        <v>96.459385455569929</v>
      </c>
      <c r="M106" s="43" t="s">
        <v>556</v>
      </c>
      <c r="N106" s="118"/>
    </row>
    <row r="107" spans="1:14" s="89" customFormat="1" x14ac:dyDescent="0.2">
      <c r="A107" s="47" t="s">
        <v>562</v>
      </c>
      <c r="B107" s="119">
        <v>684.1</v>
      </c>
      <c r="C107" s="119">
        <v>8140</v>
      </c>
      <c r="D107" s="119">
        <v>813.1</v>
      </c>
      <c r="E107" s="119">
        <v>8953.1</v>
      </c>
      <c r="F107" s="119">
        <v>874.3</v>
      </c>
      <c r="G107" s="119">
        <v>9281.7999999999993</v>
      </c>
      <c r="H107" s="108">
        <f>D107/D106*100</f>
        <v>99.992498410523879</v>
      </c>
      <c r="I107" s="108">
        <f>E107/E106*100</f>
        <v>99.998871911844716</v>
      </c>
      <c r="J107" s="104">
        <f>D107/B107*100</f>
        <v>118.85689226721239</v>
      </c>
      <c r="K107" s="104">
        <f>D107/F107*100</f>
        <v>93.000114377216065</v>
      </c>
      <c r="L107" s="104">
        <f>E107/G107*100</f>
        <v>96.458661035575005</v>
      </c>
      <c r="M107" s="47" t="s">
        <v>830</v>
      </c>
      <c r="N107" s="118"/>
    </row>
    <row r="108" spans="1:14" s="89" customFormat="1" x14ac:dyDescent="0.2">
      <c r="A108" s="47" t="s">
        <v>563</v>
      </c>
      <c r="B108" s="119">
        <v>3.0000000000000001E-3</v>
      </c>
      <c r="C108" s="119">
        <v>0.04</v>
      </c>
      <c r="D108" s="119">
        <v>6.0999999999999999E-2</v>
      </c>
      <c r="E108" s="119">
        <v>0.10100000000000001</v>
      </c>
      <c r="F108" s="119">
        <v>0</v>
      </c>
      <c r="G108" s="119">
        <v>3.5000000000000003E-2</v>
      </c>
      <c r="H108" s="108">
        <f>D108/D106*100</f>
        <v>7.5015894761308044E-3</v>
      </c>
      <c r="I108" s="108">
        <f>E108/E106*100</f>
        <v>1.1280881552865841E-3</v>
      </c>
      <c r="J108" s="105"/>
      <c r="K108" s="104">
        <v>0</v>
      </c>
      <c r="L108" s="105">
        <f>E108/G108</f>
        <v>2.8857142857142857</v>
      </c>
      <c r="M108" s="47" t="s">
        <v>563</v>
      </c>
      <c r="N108" s="118"/>
    </row>
    <row r="109" spans="1:14" s="89" customFormat="1" x14ac:dyDescent="0.2">
      <c r="A109" s="43" t="s">
        <v>557</v>
      </c>
      <c r="B109" s="119">
        <v>684.10299999999995</v>
      </c>
      <c r="C109" s="119">
        <v>8140.04</v>
      </c>
      <c r="D109" s="119">
        <v>813.16099999999994</v>
      </c>
      <c r="E109" s="119">
        <v>8953.2009999999991</v>
      </c>
      <c r="F109" s="119">
        <v>874.3</v>
      </c>
      <c r="G109" s="119">
        <v>9281.8349999999991</v>
      </c>
      <c r="H109" s="108">
        <f>H110+H111</f>
        <v>100</v>
      </c>
      <c r="I109" s="108">
        <f>I110+I111</f>
        <v>100.00000000000001</v>
      </c>
      <c r="J109" s="104">
        <f>D109/B109*100</f>
        <v>118.86528782946428</v>
      </c>
      <c r="K109" s="104">
        <f t="shared" ref="K109:L111" si="17">D109/F109*100</f>
        <v>93.007091387395619</v>
      </c>
      <c r="L109" s="104">
        <f t="shared" si="17"/>
        <v>96.459385455569929</v>
      </c>
      <c r="M109" s="43" t="s">
        <v>558</v>
      </c>
      <c r="N109" s="118"/>
    </row>
    <row r="110" spans="1:14" s="89" customFormat="1" x14ac:dyDescent="0.2">
      <c r="A110" s="47" t="s">
        <v>564</v>
      </c>
      <c r="B110" s="119">
        <v>44.073999999999998</v>
      </c>
      <c r="C110" s="119">
        <v>366.101</v>
      </c>
      <c r="D110" s="119">
        <v>44.106999999999999</v>
      </c>
      <c r="E110" s="119">
        <v>410.20800000000003</v>
      </c>
      <c r="F110" s="119">
        <v>35.319000000000003</v>
      </c>
      <c r="G110" s="119">
        <v>362.88799999999998</v>
      </c>
      <c r="H110" s="108">
        <f>D110/D109*100</f>
        <v>5.4241410987492022</v>
      </c>
      <c r="I110" s="108">
        <f>E110/E109*100</f>
        <v>4.5816909505326651</v>
      </c>
      <c r="J110" s="104">
        <f>D110/B110*100</f>
        <v>100.07487407541862</v>
      </c>
      <c r="K110" s="104">
        <f t="shared" si="17"/>
        <v>124.88179167020583</v>
      </c>
      <c r="L110" s="104">
        <f t="shared" si="17"/>
        <v>113.0398359824519</v>
      </c>
      <c r="M110" s="47" t="s">
        <v>564</v>
      </c>
      <c r="N110" s="118"/>
    </row>
    <row r="111" spans="1:14" s="89" customFormat="1" x14ac:dyDescent="0.2">
      <c r="A111" s="47" t="s">
        <v>565</v>
      </c>
      <c r="B111" s="119">
        <v>640.029</v>
      </c>
      <c r="C111" s="119">
        <v>7773.9390000000003</v>
      </c>
      <c r="D111" s="119">
        <v>769.05399999999997</v>
      </c>
      <c r="E111" s="119">
        <v>8542.9930000000004</v>
      </c>
      <c r="F111" s="119">
        <v>838.98099999999999</v>
      </c>
      <c r="G111" s="119">
        <v>8918.9470000000001</v>
      </c>
      <c r="H111" s="108">
        <f>D111/D109*100</f>
        <v>94.575858901250797</v>
      </c>
      <c r="I111" s="108">
        <f>E111/E109*100</f>
        <v>95.418309049467354</v>
      </c>
      <c r="J111" s="104">
        <f>D111/B111*100</f>
        <v>120.15924278431133</v>
      </c>
      <c r="K111" s="104">
        <f t="shared" si="17"/>
        <v>91.665246292824264</v>
      </c>
      <c r="L111" s="104">
        <f t="shared" si="17"/>
        <v>95.78477145340139</v>
      </c>
      <c r="M111" s="47" t="s">
        <v>831</v>
      </c>
      <c r="N111" s="118"/>
    </row>
    <row r="112" spans="1:14" s="89" customFormat="1" ht="12" x14ac:dyDescent="0.2">
      <c r="A112" s="42" t="s">
        <v>580</v>
      </c>
      <c r="B112" s="119"/>
      <c r="C112" s="119"/>
      <c r="D112" s="119"/>
      <c r="E112" s="119"/>
      <c r="F112" s="119"/>
      <c r="G112" s="119"/>
      <c r="H112" s="112"/>
      <c r="I112" s="112"/>
      <c r="J112" s="112"/>
      <c r="K112" s="112"/>
      <c r="L112" s="112"/>
      <c r="M112" s="42" t="s">
        <v>846</v>
      </c>
      <c r="N112" s="117"/>
    </row>
    <row r="113" spans="1:14" s="89" customFormat="1" x14ac:dyDescent="0.2">
      <c r="A113" s="43" t="s">
        <v>555</v>
      </c>
      <c r="B113" s="119">
        <v>1744768.7239999999</v>
      </c>
      <c r="C113" s="119">
        <v>14894436.177999999</v>
      </c>
      <c r="D113" s="119">
        <v>1474494.32</v>
      </c>
      <c r="E113" s="119">
        <v>16368930.498</v>
      </c>
      <c r="F113" s="119">
        <v>1484372.527</v>
      </c>
      <c r="G113" s="119">
        <v>15694398.516000001</v>
      </c>
      <c r="H113" s="108">
        <f>H114+H115</f>
        <v>99.999999999999986</v>
      </c>
      <c r="I113" s="108">
        <f>I114+I115</f>
        <v>99.999999999999986</v>
      </c>
      <c r="J113" s="104">
        <f t="shared" ref="J113:J118" si="18">D113/B113*100</f>
        <v>84.509442410202212</v>
      </c>
      <c r="K113" s="104">
        <f>D113/F113*100</f>
        <v>99.334519682874728</v>
      </c>
      <c r="L113" s="104">
        <f>E113/G113*100</f>
        <v>104.29791547163998</v>
      </c>
      <c r="M113" s="43" t="s">
        <v>556</v>
      </c>
      <c r="N113" s="118"/>
    </row>
    <row r="114" spans="1:14" s="89" customFormat="1" x14ac:dyDescent="0.2">
      <c r="A114" s="47" t="s">
        <v>562</v>
      </c>
      <c r="B114" s="119">
        <v>1744366.6669999999</v>
      </c>
      <c r="C114" s="119">
        <v>14880700</v>
      </c>
      <c r="D114" s="119">
        <v>1474266.6669999999</v>
      </c>
      <c r="E114" s="119">
        <v>16354966.666999999</v>
      </c>
      <c r="F114" s="119">
        <v>1484000</v>
      </c>
      <c r="G114" s="119">
        <v>15688600</v>
      </c>
      <c r="H114" s="108">
        <f>D114/D113*100</f>
        <v>99.984560605157142</v>
      </c>
      <c r="I114" s="108">
        <f>E114/E113*100</f>
        <v>99.914693076608103</v>
      </c>
      <c r="J114" s="104">
        <f t="shared" si="18"/>
        <v>84.515870137296076</v>
      </c>
      <c r="K114" s="104">
        <f>D114/F114*100</f>
        <v>99.344115026954171</v>
      </c>
      <c r="L114" s="104">
        <f>E114/G114*100</f>
        <v>104.24745781650371</v>
      </c>
      <c r="M114" s="47" t="s">
        <v>830</v>
      </c>
      <c r="N114" s="118"/>
    </row>
    <row r="115" spans="1:14" s="89" customFormat="1" x14ac:dyDescent="0.2">
      <c r="A115" s="47" t="s">
        <v>563</v>
      </c>
      <c r="B115" s="119">
        <v>402.05700000000002</v>
      </c>
      <c r="C115" s="119">
        <v>13736.178</v>
      </c>
      <c r="D115" s="119">
        <v>227.65299999999999</v>
      </c>
      <c r="E115" s="119">
        <v>13963.831</v>
      </c>
      <c r="F115" s="119">
        <v>372.52699999999999</v>
      </c>
      <c r="G115" s="119">
        <v>5798.5159999999996</v>
      </c>
      <c r="H115" s="108">
        <f>D115/D113*100</f>
        <v>1.5439394842836695E-2</v>
      </c>
      <c r="I115" s="108">
        <f>E115/E113*100</f>
        <v>8.5306923391886461E-2</v>
      </c>
      <c r="J115" s="104">
        <f t="shared" si="18"/>
        <v>56.6220709998831</v>
      </c>
      <c r="K115" s="104">
        <f>D115/F115*100</f>
        <v>61.110469845138738</v>
      </c>
      <c r="L115" s="105">
        <f>E115/G115</f>
        <v>2.4081732291503553</v>
      </c>
      <c r="M115" s="47" t="s">
        <v>563</v>
      </c>
      <c r="N115" s="118"/>
    </row>
    <row r="116" spans="1:14" s="89" customFormat="1" x14ac:dyDescent="0.2">
      <c r="A116" s="43" t="s">
        <v>557</v>
      </c>
      <c r="B116" s="119">
        <v>1744768.7239999999</v>
      </c>
      <c r="C116" s="119">
        <v>14894436.177999999</v>
      </c>
      <c r="D116" s="119">
        <v>1474494.32</v>
      </c>
      <c r="E116" s="119">
        <v>16368930.498</v>
      </c>
      <c r="F116" s="119">
        <v>1484372.527</v>
      </c>
      <c r="G116" s="119">
        <v>15694398.516000001</v>
      </c>
      <c r="H116" s="108">
        <f>H117+H118</f>
        <v>100</v>
      </c>
      <c r="I116" s="108">
        <f>I117+I118</f>
        <v>100</v>
      </c>
      <c r="J116" s="104">
        <f t="shared" si="18"/>
        <v>84.509442410202212</v>
      </c>
      <c r="K116" s="104">
        <f>D116/F116*100</f>
        <v>99.334519682874728</v>
      </c>
      <c r="L116" s="104">
        <f>E116/G116*100</f>
        <v>104.29791547163998</v>
      </c>
      <c r="M116" s="43" t="s">
        <v>558</v>
      </c>
      <c r="N116" s="118"/>
    </row>
    <row r="117" spans="1:14" s="89" customFormat="1" x14ac:dyDescent="0.2">
      <c r="A117" s="47" t="s">
        <v>564</v>
      </c>
      <c r="B117" s="119">
        <v>89114.85</v>
      </c>
      <c r="C117" s="119">
        <v>715589.60199999996</v>
      </c>
      <c r="D117" s="119">
        <v>98057.38</v>
      </c>
      <c r="E117" s="119">
        <v>813646.98199999996</v>
      </c>
      <c r="F117" s="119">
        <v>81526.98</v>
      </c>
      <c r="G117" s="119">
        <v>838339.55599999998</v>
      </c>
      <c r="H117" s="108">
        <f>D117/D116*100</f>
        <v>6.6502378930832373</v>
      </c>
      <c r="I117" s="108">
        <f>E117/E116*100</f>
        <v>4.9706789463087615</v>
      </c>
      <c r="J117" s="104">
        <f t="shared" si="18"/>
        <v>110.03483706699836</v>
      </c>
      <c r="K117" s="104">
        <f>D117/F117*100</f>
        <v>120.27598716400388</v>
      </c>
      <c r="L117" s="104">
        <f>E117/G117*100</f>
        <v>97.054585600396024</v>
      </c>
      <c r="M117" s="47" t="s">
        <v>564</v>
      </c>
      <c r="N117" s="118"/>
    </row>
    <row r="118" spans="1:14" s="89" customFormat="1" x14ac:dyDescent="0.2">
      <c r="A118" s="47" t="s">
        <v>565</v>
      </c>
      <c r="B118" s="119">
        <v>1655653.8740000001</v>
      </c>
      <c r="C118" s="119">
        <v>14178846.575999999</v>
      </c>
      <c r="D118" s="119">
        <v>1376436.94</v>
      </c>
      <c r="E118" s="119">
        <v>15555283.516000001</v>
      </c>
      <c r="F118" s="119">
        <v>1402845.547</v>
      </c>
      <c r="G118" s="119">
        <v>14856058.960000001</v>
      </c>
      <c r="H118" s="108">
        <f>D118/D116*100</f>
        <v>93.349762106916756</v>
      </c>
      <c r="I118" s="108">
        <f>E118/E116*100</f>
        <v>95.029321053691234</v>
      </c>
      <c r="J118" s="104">
        <f t="shared" si="18"/>
        <v>83.135549139541936</v>
      </c>
      <c r="K118" s="104">
        <f>D118/F118*100</f>
        <v>98.117497178753908</v>
      </c>
      <c r="L118" s="104">
        <f>E118/G118*100</f>
        <v>104.70666249967549</v>
      </c>
      <c r="M118" s="47" t="s">
        <v>831</v>
      </c>
      <c r="N118" s="118"/>
    </row>
    <row r="119" spans="1:14" s="89" customFormat="1" ht="12" x14ac:dyDescent="0.2">
      <c r="A119" s="42" t="s">
        <v>581</v>
      </c>
      <c r="B119" s="119"/>
      <c r="C119" s="119"/>
      <c r="D119" s="119"/>
      <c r="E119" s="119"/>
      <c r="F119" s="119"/>
      <c r="G119" s="119"/>
      <c r="H119" s="112"/>
      <c r="I119" s="112"/>
      <c r="J119" s="112"/>
      <c r="K119" s="112"/>
      <c r="L119" s="112"/>
      <c r="M119" s="42" t="s">
        <v>847</v>
      </c>
      <c r="N119" s="117"/>
    </row>
    <row r="120" spans="1:14" s="89" customFormat="1" x14ac:dyDescent="0.2">
      <c r="A120" s="43" t="s">
        <v>555</v>
      </c>
      <c r="B120" s="119">
        <v>105525.59600000001</v>
      </c>
      <c r="C120" s="119">
        <v>1113611.8959999999</v>
      </c>
      <c r="D120" s="119">
        <v>130949.917</v>
      </c>
      <c r="E120" s="119">
        <v>1244561.8130000001</v>
      </c>
      <c r="F120" s="119">
        <v>145004.93700000001</v>
      </c>
      <c r="G120" s="119">
        <v>1799766.9410000001</v>
      </c>
      <c r="H120" s="108">
        <f>H121+H122</f>
        <v>100</v>
      </c>
      <c r="I120" s="108">
        <f>I121+I122</f>
        <v>99.999999919650435</v>
      </c>
      <c r="J120" s="104">
        <f>D120/B120*100</f>
        <v>124.09303710542416</v>
      </c>
      <c r="K120" s="104">
        <f>D120/F120*100</f>
        <v>90.30721278131378</v>
      </c>
      <c r="L120" s="104">
        <f>E120/G120*100</f>
        <v>69.151276459633564</v>
      </c>
      <c r="M120" s="43" t="s">
        <v>556</v>
      </c>
      <c r="N120" s="118"/>
    </row>
    <row r="121" spans="1:14" s="89" customFormat="1" x14ac:dyDescent="0.2">
      <c r="A121" s="47" t="s">
        <v>562</v>
      </c>
      <c r="B121" s="119">
        <v>100100</v>
      </c>
      <c r="C121" s="119">
        <v>1088500</v>
      </c>
      <c r="D121" s="119">
        <v>126633.333</v>
      </c>
      <c r="E121" s="119">
        <v>1215133.3330000001</v>
      </c>
      <c r="F121" s="119">
        <v>143500</v>
      </c>
      <c r="G121" s="119">
        <v>1783600</v>
      </c>
      <c r="H121" s="108">
        <f>D121/D120*100</f>
        <v>96.703637467750355</v>
      </c>
      <c r="I121" s="108">
        <f>E121/E120*100</f>
        <v>97.635434440249853</v>
      </c>
      <c r="J121" s="104">
        <f>D121/B121*100</f>
        <v>126.50682617382618</v>
      </c>
      <c r="K121" s="104">
        <f>D121/F121*100</f>
        <v>88.246225087108016</v>
      </c>
      <c r="L121" s="104">
        <f>E121/G121*100</f>
        <v>68.128130354339547</v>
      </c>
      <c r="M121" s="47" t="s">
        <v>830</v>
      </c>
      <c r="N121" s="118"/>
    </row>
    <row r="122" spans="1:14" s="89" customFormat="1" x14ac:dyDescent="0.2">
      <c r="A122" s="47" t="s">
        <v>563</v>
      </c>
      <c r="B122" s="119">
        <v>5425.5959999999995</v>
      </c>
      <c r="C122" s="119">
        <v>25111.896000000001</v>
      </c>
      <c r="D122" s="119">
        <v>4316.5839999999998</v>
      </c>
      <c r="E122" s="119">
        <v>29428.478999999999</v>
      </c>
      <c r="F122" s="119">
        <v>1504.9369999999999</v>
      </c>
      <c r="G122" s="119">
        <v>16166.941000000001</v>
      </c>
      <c r="H122" s="108">
        <f>D122/D120*100</f>
        <v>3.2963625322496388</v>
      </c>
      <c r="I122" s="108">
        <f>E122/E120*100</f>
        <v>2.3645654794005799</v>
      </c>
      <c r="J122" s="104">
        <f>D122/B122*100</f>
        <v>79.559628103530017</v>
      </c>
      <c r="K122" s="105">
        <f>D122/F122</f>
        <v>2.8682821938725676</v>
      </c>
      <c r="L122" s="104">
        <f>E122/G122*100</f>
        <v>182.02874000715411</v>
      </c>
      <c r="M122" s="47" t="s">
        <v>563</v>
      </c>
      <c r="N122" s="118"/>
    </row>
    <row r="123" spans="1:14" s="89" customFormat="1" x14ac:dyDescent="0.2">
      <c r="A123" s="43" t="s">
        <v>557</v>
      </c>
      <c r="B123" s="119">
        <v>105525.59600000001</v>
      </c>
      <c r="C123" s="119">
        <v>1113611.8959999999</v>
      </c>
      <c r="D123" s="119">
        <v>130949.917</v>
      </c>
      <c r="E123" s="119">
        <v>1244561.8130000001</v>
      </c>
      <c r="F123" s="119">
        <v>145004.93700000001</v>
      </c>
      <c r="G123" s="119">
        <v>1799766.9410000001</v>
      </c>
      <c r="H123" s="108">
        <f>H124+H125</f>
        <v>100</v>
      </c>
      <c r="I123" s="108">
        <f>I124+I125</f>
        <v>99.999999919650421</v>
      </c>
      <c r="J123" s="104">
        <f>D123/B123*100</f>
        <v>124.09303710542416</v>
      </c>
      <c r="K123" s="104">
        <f>D123/F123*100</f>
        <v>90.30721278131378</v>
      </c>
      <c r="L123" s="104">
        <f>E123/G123*100</f>
        <v>69.151276459633564</v>
      </c>
      <c r="M123" s="43" t="s">
        <v>558</v>
      </c>
      <c r="N123" s="118"/>
    </row>
    <row r="124" spans="1:14" s="89" customFormat="1" x14ac:dyDescent="0.2">
      <c r="A124" s="47" t="s">
        <v>564</v>
      </c>
      <c r="B124" s="119">
        <v>0</v>
      </c>
      <c r="C124" s="119">
        <v>0</v>
      </c>
      <c r="D124" s="119">
        <v>0</v>
      </c>
      <c r="E124" s="119">
        <v>0</v>
      </c>
      <c r="F124" s="119">
        <v>5.2649999999999997</v>
      </c>
      <c r="G124" s="119">
        <v>9.3970000000000002</v>
      </c>
      <c r="H124" s="108">
        <f>D124/D123*100</f>
        <v>0</v>
      </c>
      <c r="I124" s="108">
        <f>E124/E123*100</f>
        <v>0</v>
      </c>
      <c r="J124" s="104">
        <v>0</v>
      </c>
      <c r="K124" s="104">
        <f>D124/F124*100</f>
        <v>0</v>
      </c>
      <c r="L124" s="104">
        <f>E124/G124*100</f>
        <v>0</v>
      </c>
      <c r="M124" s="47" t="s">
        <v>564</v>
      </c>
      <c r="N124" s="118"/>
    </row>
    <row r="125" spans="1:14" s="89" customFormat="1" x14ac:dyDescent="0.2">
      <c r="A125" s="47" t="s">
        <v>565</v>
      </c>
      <c r="B125" s="119">
        <v>105525.59600000001</v>
      </c>
      <c r="C125" s="119">
        <v>1113611.895</v>
      </c>
      <c r="D125" s="119">
        <v>130949.917</v>
      </c>
      <c r="E125" s="119">
        <v>1244561.8119999999</v>
      </c>
      <c r="F125" s="119">
        <v>144999.67199999999</v>
      </c>
      <c r="G125" s="119">
        <v>1799757.544</v>
      </c>
      <c r="H125" s="108">
        <f>D125/D123*100</f>
        <v>100</v>
      </c>
      <c r="I125" s="108">
        <f>E125/E123*100</f>
        <v>99.999999919650421</v>
      </c>
      <c r="J125" s="104">
        <f>D125/B125*100</f>
        <v>124.09303710542416</v>
      </c>
      <c r="K125" s="104">
        <f>D125/F125*100</f>
        <v>90.310491874767834</v>
      </c>
      <c r="L125" s="104">
        <f>E125/G125*100</f>
        <v>69.151637460784542</v>
      </c>
      <c r="M125" s="47" t="s">
        <v>831</v>
      </c>
      <c r="N125" s="118"/>
    </row>
    <row r="126" spans="1:14" s="89" customFormat="1" ht="12" x14ac:dyDescent="0.2">
      <c r="A126" s="42" t="s">
        <v>582</v>
      </c>
      <c r="B126" s="119"/>
      <c r="C126" s="119"/>
      <c r="D126" s="119"/>
      <c r="E126" s="119"/>
      <c r="F126" s="119"/>
      <c r="G126" s="119"/>
      <c r="H126" s="112"/>
      <c r="I126" s="112"/>
      <c r="J126" s="112"/>
      <c r="K126" s="112"/>
      <c r="L126" s="112"/>
      <c r="M126" s="42" t="s">
        <v>848</v>
      </c>
      <c r="N126" s="117"/>
    </row>
    <row r="127" spans="1:14" s="89" customFormat="1" x14ac:dyDescent="0.2">
      <c r="A127" s="43" t="s">
        <v>555</v>
      </c>
      <c r="B127" s="119">
        <v>1493464.7709999999</v>
      </c>
      <c r="C127" s="119">
        <v>13237546.325999999</v>
      </c>
      <c r="D127" s="119">
        <v>2192747.63</v>
      </c>
      <c r="E127" s="119">
        <v>15430293.956</v>
      </c>
      <c r="F127" s="119">
        <v>1904386.7649999999</v>
      </c>
      <c r="G127" s="119">
        <v>18617907.429000001</v>
      </c>
      <c r="H127" s="108">
        <f>H128+H129</f>
        <v>100</v>
      </c>
      <c r="I127" s="108">
        <f>I128+I129</f>
        <v>100</v>
      </c>
      <c r="J127" s="104">
        <f t="shared" ref="J127:J132" si="19">D127/B127*100</f>
        <v>146.82285599088965</v>
      </c>
      <c r="K127" s="104">
        <f>D127/F127*100</f>
        <v>115.14192759053333</v>
      </c>
      <c r="L127" s="104">
        <f>E127/G127*100</f>
        <v>82.878776870300442</v>
      </c>
      <c r="M127" s="43" t="s">
        <v>556</v>
      </c>
      <c r="N127" s="118"/>
    </row>
    <row r="128" spans="1:14" s="89" customFormat="1" x14ac:dyDescent="0.2">
      <c r="A128" s="47" t="s">
        <v>562</v>
      </c>
      <c r="B128" s="119">
        <v>1490610.15</v>
      </c>
      <c r="C128" s="119">
        <v>13217243</v>
      </c>
      <c r="D128" s="119">
        <v>2188205.15</v>
      </c>
      <c r="E128" s="119">
        <v>15405448.15</v>
      </c>
      <c r="F128" s="119">
        <v>1903619.45</v>
      </c>
      <c r="G128" s="119">
        <v>18604443.949999999</v>
      </c>
      <c r="H128" s="108">
        <f>D128/D127*100</f>
        <v>99.792840729236133</v>
      </c>
      <c r="I128" s="108">
        <f>E128/E127*100</f>
        <v>99.838980345605549</v>
      </c>
      <c r="J128" s="104">
        <f t="shared" si="19"/>
        <v>146.79929222271832</v>
      </c>
      <c r="K128" s="104">
        <f>D128/F128*100</f>
        <v>114.94971592142535</v>
      </c>
      <c r="L128" s="104">
        <f>E128/G128*100</f>
        <v>82.805206064758536</v>
      </c>
      <c r="M128" s="47" t="s">
        <v>830</v>
      </c>
      <c r="N128" s="118"/>
    </row>
    <row r="129" spans="1:14" s="89" customFormat="1" x14ac:dyDescent="0.2">
      <c r="A129" s="47" t="s">
        <v>563</v>
      </c>
      <c r="B129" s="119">
        <v>2854.6210000000001</v>
      </c>
      <c r="C129" s="119">
        <v>20303.326000000001</v>
      </c>
      <c r="D129" s="119">
        <v>4542.4799999999996</v>
      </c>
      <c r="E129" s="119">
        <v>24845.806</v>
      </c>
      <c r="F129" s="119">
        <v>767.31500000000005</v>
      </c>
      <c r="G129" s="119">
        <v>13463.478999999999</v>
      </c>
      <c r="H129" s="108">
        <f>D129/D127*100</f>
        <v>0.20715927076386803</v>
      </c>
      <c r="I129" s="108">
        <f>E129/E127*100</f>
        <v>0.16101965439445709</v>
      </c>
      <c r="J129" s="104">
        <f t="shared" si="19"/>
        <v>159.12725367045221</v>
      </c>
      <c r="K129" s="105"/>
      <c r="L129" s="104">
        <f>E129/G129*100</f>
        <v>184.54224201634662</v>
      </c>
      <c r="M129" s="47" t="s">
        <v>563</v>
      </c>
      <c r="N129" s="118"/>
    </row>
    <row r="130" spans="1:14" s="89" customFormat="1" x14ac:dyDescent="0.2">
      <c r="A130" s="43" t="s">
        <v>557</v>
      </c>
      <c r="B130" s="119">
        <v>1493464.7709999999</v>
      </c>
      <c r="C130" s="119">
        <v>13237546.325999999</v>
      </c>
      <c r="D130" s="119">
        <v>2192747.63</v>
      </c>
      <c r="E130" s="119">
        <v>15430293.956</v>
      </c>
      <c r="F130" s="119">
        <v>1904386.7649999999</v>
      </c>
      <c r="G130" s="119">
        <v>18617907.429000001</v>
      </c>
      <c r="H130" s="108">
        <f>H131+H132</f>
        <v>100.00000000000001</v>
      </c>
      <c r="I130" s="108">
        <f>I131+I132</f>
        <v>100</v>
      </c>
      <c r="J130" s="104">
        <f t="shared" si="19"/>
        <v>146.82285599088965</v>
      </c>
      <c r="K130" s="104">
        <f>D130/F130*100</f>
        <v>115.14192759053333</v>
      </c>
      <c r="L130" s="104">
        <f>E130/G130*100</f>
        <v>82.878776870300442</v>
      </c>
      <c r="M130" s="43" t="s">
        <v>558</v>
      </c>
      <c r="N130" s="118"/>
    </row>
    <row r="131" spans="1:14" s="89" customFormat="1" x14ac:dyDescent="0.2">
      <c r="A131" s="47" t="s">
        <v>564</v>
      </c>
      <c r="B131" s="119">
        <v>7563.36</v>
      </c>
      <c r="C131" s="119">
        <v>80137.566000000006</v>
      </c>
      <c r="D131" s="119">
        <v>6868.0870000000004</v>
      </c>
      <c r="E131" s="119">
        <v>87005.653000000006</v>
      </c>
      <c r="F131" s="119">
        <v>10223.632</v>
      </c>
      <c r="G131" s="119">
        <v>110216.022</v>
      </c>
      <c r="H131" s="108">
        <f>D131/D130*100</f>
        <v>0.31321830684181384</v>
      </c>
      <c r="I131" s="108">
        <f>E131/E130*100</f>
        <v>0.56386257609932466</v>
      </c>
      <c r="J131" s="104">
        <f t="shared" si="19"/>
        <v>90.807352816737534</v>
      </c>
      <c r="K131" s="104">
        <f>D131/F131*100</f>
        <v>67.178542811400092</v>
      </c>
      <c r="L131" s="104">
        <f>E131/G131*100</f>
        <v>78.941020934324783</v>
      </c>
      <c r="M131" s="47" t="s">
        <v>564</v>
      </c>
      <c r="N131" s="118"/>
    </row>
    <row r="132" spans="1:14" s="89" customFormat="1" x14ac:dyDescent="0.2">
      <c r="A132" s="47" t="s">
        <v>565</v>
      </c>
      <c r="B132" s="119">
        <v>1485901.4110000001</v>
      </c>
      <c r="C132" s="119">
        <v>13157408.76</v>
      </c>
      <c r="D132" s="119">
        <v>2185879.5430000001</v>
      </c>
      <c r="E132" s="119">
        <v>15343288.302999999</v>
      </c>
      <c r="F132" s="119">
        <v>1894163.1329999999</v>
      </c>
      <c r="G132" s="119">
        <v>18507691.407000002</v>
      </c>
      <c r="H132" s="108">
        <f>D132/D130*100</f>
        <v>99.686781693158196</v>
      </c>
      <c r="I132" s="108">
        <f>E132/E130*100</f>
        <v>99.436137423900675</v>
      </c>
      <c r="J132" s="104">
        <f t="shared" si="19"/>
        <v>147.10797949434075</v>
      </c>
      <c r="K132" s="104">
        <f>D132/F132*100</f>
        <v>115.40080708560598</v>
      </c>
      <c r="L132" s="104">
        <f>E132/G132*100</f>
        <v>82.902226785545182</v>
      </c>
      <c r="M132" s="47" t="s">
        <v>831</v>
      </c>
      <c r="N132" s="118"/>
    </row>
    <row r="133" spans="1:14" s="89" customFormat="1" ht="12" x14ac:dyDescent="0.2">
      <c r="A133" s="42" t="s">
        <v>583</v>
      </c>
      <c r="B133" s="119"/>
      <c r="C133" s="119"/>
      <c r="D133" s="119"/>
      <c r="E133" s="119"/>
      <c r="F133" s="119"/>
      <c r="G133" s="119"/>
      <c r="H133" s="112"/>
      <c r="I133" s="112"/>
      <c r="J133" s="112"/>
      <c r="K133" s="112"/>
      <c r="L133" s="112"/>
      <c r="M133" s="42" t="s">
        <v>849</v>
      </c>
      <c r="N133" s="117"/>
    </row>
    <row r="134" spans="1:14" s="89" customFormat="1" x14ac:dyDescent="0.2">
      <c r="A134" s="43" t="s">
        <v>555</v>
      </c>
      <c r="B134" s="119">
        <v>448681.09700000001</v>
      </c>
      <c r="C134" s="119">
        <v>3341212.7259999998</v>
      </c>
      <c r="D134" s="119">
        <v>687988.19499999995</v>
      </c>
      <c r="E134" s="119">
        <v>4029200.9210000001</v>
      </c>
      <c r="F134" s="119">
        <v>491479.11200000002</v>
      </c>
      <c r="G134" s="119">
        <v>6066685.1140000001</v>
      </c>
      <c r="H134" s="108">
        <f>H135+H136</f>
        <v>99.999999854648678</v>
      </c>
      <c r="I134" s="108">
        <f>I135+I136</f>
        <v>100</v>
      </c>
      <c r="J134" s="104">
        <f>D134/B134*100</f>
        <v>153.33567640804799</v>
      </c>
      <c r="K134" s="104">
        <f t="shared" ref="K134:L139" si="20">D134/F134*100</f>
        <v>139.98320136136323</v>
      </c>
      <c r="L134" s="104">
        <f t="shared" si="20"/>
        <v>66.415197843413239</v>
      </c>
      <c r="M134" s="43" t="s">
        <v>556</v>
      </c>
      <c r="N134" s="118"/>
    </row>
    <row r="135" spans="1:14" s="89" customFormat="1" x14ac:dyDescent="0.2">
      <c r="A135" s="47" t="s">
        <v>562</v>
      </c>
      <c r="B135" s="119">
        <v>446983.33399999997</v>
      </c>
      <c r="C135" s="119">
        <v>3292233.335</v>
      </c>
      <c r="D135" s="119">
        <v>682550</v>
      </c>
      <c r="E135" s="119">
        <v>3974783.335</v>
      </c>
      <c r="F135" s="119">
        <v>486350</v>
      </c>
      <c r="G135" s="119">
        <v>6020850</v>
      </c>
      <c r="H135" s="108">
        <f>D135/D134*100</f>
        <v>99.209551117370566</v>
      </c>
      <c r="I135" s="108">
        <f>E135/E134*100</f>
        <v>98.649419895732223</v>
      </c>
      <c r="J135" s="104">
        <f>D135/B135*100</f>
        <v>152.70144277907241</v>
      </c>
      <c r="K135" s="104">
        <f t="shared" si="20"/>
        <v>140.34131798087796</v>
      </c>
      <c r="L135" s="104">
        <f t="shared" si="20"/>
        <v>66.016979911474294</v>
      </c>
      <c r="M135" s="47" t="s">
        <v>830</v>
      </c>
      <c r="N135" s="118"/>
    </row>
    <row r="136" spans="1:14" s="89" customFormat="1" x14ac:dyDescent="0.2">
      <c r="A136" s="47" t="s">
        <v>563</v>
      </c>
      <c r="B136" s="119">
        <v>1697.7639999999999</v>
      </c>
      <c r="C136" s="119">
        <v>48979.391000000003</v>
      </c>
      <c r="D136" s="119">
        <v>5438.1940000000004</v>
      </c>
      <c r="E136" s="119">
        <v>54417.586000000003</v>
      </c>
      <c r="F136" s="119">
        <v>5129.1120000000001</v>
      </c>
      <c r="G136" s="119">
        <v>45835.114000000001</v>
      </c>
      <c r="H136" s="108">
        <f>D136/D134*100</f>
        <v>0.79044873727811582</v>
      </c>
      <c r="I136" s="108">
        <f>E136/E134*100</f>
        <v>1.3505801042677761</v>
      </c>
      <c r="J136" s="105">
        <f>D136/B136</f>
        <v>3.2031507323750539</v>
      </c>
      <c r="K136" s="104">
        <f t="shared" si="20"/>
        <v>106.02603335626128</v>
      </c>
      <c r="L136" s="104">
        <f t="shared" si="20"/>
        <v>118.72466598424955</v>
      </c>
      <c r="M136" s="47" t="s">
        <v>563</v>
      </c>
      <c r="N136" s="118"/>
    </row>
    <row r="137" spans="1:14" s="89" customFormat="1" x14ac:dyDescent="0.2">
      <c r="A137" s="43" t="s">
        <v>557</v>
      </c>
      <c r="B137" s="119">
        <v>448681.09700000001</v>
      </c>
      <c r="C137" s="119">
        <v>3341212.7259999998</v>
      </c>
      <c r="D137" s="119">
        <v>687988.19499999995</v>
      </c>
      <c r="E137" s="119">
        <v>4029200.9210000001</v>
      </c>
      <c r="F137" s="119">
        <v>491479.11200000002</v>
      </c>
      <c r="G137" s="119">
        <v>6066685.1140000001</v>
      </c>
      <c r="H137" s="108">
        <f>H138+H139</f>
        <v>99.999999854648664</v>
      </c>
      <c r="I137" s="108">
        <f>I138+I139</f>
        <v>100</v>
      </c>
      <c r="J137" s="104">
        <f>D137/B137*100</f>
        <v>153.33567640804799</v>
      </c>
      <c r="K137" s="104">
        <f t="shared" si="20"/>
        <v>139.98320136136323</v>
      </c>
      <c r="L137" s="104">
        <f t="shared" si="20"/>
        <v>66.415197843413239</v>
      </c>
      <c r="M137" s="43" t="s">
        <v>558</v>
      </c>
      <c r="N137" s="118"/>
    </row>
    <row r="138" spans="1:14" s="89" customFormat="1" x14ac:dyDescent="0.2">
      <c r="A138" s="47" t="s">
        <v>564</v>
      </c>
      <c r="B138" s="119">
        <v>27447.206999999999</v>
      </c>
      <c r="C138" s="119">
        <v>168427.92800000001</v>
      </c>
      <c r="D138" s="119">
        <v>4984.1400000000003</v>
      </c>
      <c r="E138" s="119">
        <v>173412.068</v>
      </c>
      <c r="F138" s="119">
        <v>20532.73</v>
      </c>
      <c r="G138" s="119">
        <v>123272.372</v>
      </c>
      <c r="H138" s="108">
        <f>D138/D137*100</f>
        <v>0.72445138393690034</v>
      </c>
      <c r="I138" s="108">
        <f>E138/E137*100</f>
        <v>4.3038823677465352</v>
      </c>
      <c r="J138" s="104">
        <f>D138/B138*100</f>
        <v>18.159006124011089</v>
      </c>
      <c r="K138" s="104">
        <f t="shared" si="20"/>
        <v>24.274122340283053</v>
      </c>
      <c r="L138" s="104">
        <f t="shared" si="20"/>
        <v>140.67391191271957</v>
      </c>
      <c r="M138" s="47" t="s">
        <v>564</v>
      </c>
      <c r="N138" s="118"/>
    </row>
    <row r="139" spans="1:14" s="89" customFormat="1" x14ac:dyDescent="0.2">
      <c r="A139" s="47" t="s">
        <v>565</v>
      </c>
      <c r="B139" s="119">
        <v>421233.891</v>
      </c>
      <c r="C139" s="119">
        <v>3172784.7990000001</v>
      </c>
      <c r="D139" s="119">
        <v>683004.054</v>
      </c>
      <c r="E139" s="119">
        <v>3855788.8530000001</v>
      </c>
      <c r="F139" s="119">
        <v>470946.38199999998</v>
      </c>
      <c r="G139" s="119">
        <v>5943412.7419999996</v>
      </c>
      <c r="H139" s="108">
        <f>D139/D137*100</f>
        <v>99.275548470711769</v>
      </c>
      <c r="I139" s="108">
        <f>E139/E137*100</f>
        <v>95.696117632253461</v>
      </c>
      <c r="J139" s="104">
        <f>D139/B139*100</f>
        <v>162.14366141778464</v>
      </c>
      <c r="K139" s="104">
        <f t="shared" si="20"/>
        <v>145.02798622200689</v>
      </c>
      <c r="L139" s="104">
        <f t="shared" si="20"/>
        <v>64.874997251200512</v>
      </c>
      <c r="M139" s="47" t="s">
        <v>831</v>
      </c>
      <c r="N139" s="118"/>
    </row>
    <row r="140" spans="1:14" s="89" customFormat="1" ht="22.5" x14ac:dyDescent="0.2">
      <c r="A140" s="42" t="s">
        <v>584</v>
      </c>
      <c r="B140" s="119"/>
      <c r="C140" s="119"/>
      <c r="D140" s="119"/>
      <c r="E140" s="119"/>
      <c r="F140" s="119"/>
      <c r="G140" s="119"/>
      <c r="H140" s="112"/>
      <c r="I140" s="112"/>
      <c r="J140" s="112"/>
      <c r="K140" s="112"/>
      <c r="L140" s="112"/>
      <c r="M140" s="42" t="s">
        <v>850</v>
      </c>
      <c r="N140" s="117"/>
    </row>
    <row r="141" spans="1:14" s="89" customFormat="1" x14ac:dyDescent="0.2">
      <c r="A141" s="43" t="s">
        <v>555</v>
      </c>
      <c r="B141" s="119">
        <v>46571.675000000003</v>
      </c>
      <c r="C141" s="119">
        <v>1063642.6950000001</v>
      </c>
      <c r="D141" s="119">
        <v>70540.532999999996</v>
      </c>
      <c r="E141" s="119">
        <v>1134183.2279999999</v>
      </c>
      <c r="F141" s="119">
        <v>82900.5</v>
      </c>
      <c r="G141" s="119">
        <v>951027.67299999995</v>
      </c>
      <c r="H141" s="108">
        <f>H142+H143</f>
        <v>100</v>
      </c>
      <c r="I141" s="108">
        <f>I142+I143</f>
        <v>100.00000000000003</v>
      </c>
      <c r="J141" s="104">
        <f t="shared" ref="J141:J146" si="21">D141/B141*100</f>
        <v>151.46660067519579</v>
      </c>
      <c r="K141" s="104">
        <f>D141/F141*100</f>
        <v>85.090600177320994</v>
      </c>
      <c r="L141" s="104">
        <f>E141/G141*100</f>
        <v>119.25869879498239</v>
      </c>
      <c r="M141" s="43" t="s">
        <v>556</v>
      </c>
      <c r="N141" s="118"/>
    </row>
    <row r="142" spans="1:14" s="89" customFormat="1" x14ac:dyDescent="0.2">
      <c r="A142" s="47" t="s">
        <v>562</v>
      </c>
      <c r="B142" s="119">
        <v>46566.667000000001</v>
      </c>
      <c r="C142" s="119">
        <v>1063600</v>
      </c>
      <c r="D142" s="119">
        <v>70533.332999999999</v>
      </c>
      <c r="E142" s="119">
        <v>1134133.3330000001</v>
      </c>
      <c r="F142" s="119">
        <v>82900</v>
      </c>
      <c r="G142" s="119">
        <v>951000</v>
      </c>
      <c r="H142" s="108">
        <f>D142/D141*100</f>
        <v>99.989793102357197</v>
      </c>
      <c r="I142" s="108">
        <f>E142/E141*100</f>
        <v>99.995600798991916</v>
      </c>
      <c r="J142" s="104">
        <f t="shared" si="21"/>
        <v>151.4674284075345</v>
      </c>
      <c r="K142" s="104">
        <f>D142/F142*100</f>
        <v>85.082428226779257</v>
      </c>
      <c r="L142" s="104">
        <f>E142/G142*100</f>
        <v>119.25692250262883</v>
      </c>
      <c r="M142" s="47" t="s">
        <v>830</v>
      </c>
      <c r="N142" s="118"/>
    </row>
    <row r="143" spans="1:14" s="89" customFormat="1" x14ac:dyDescent="0.2">
      <c r="A143" s="47" t="s">
        <v>563</v>
      </c>
      <c r="B143" s="119">
        <v>5.008</v>
      </c>
      <c r="C143" s="119">
        <v>42.695</v>
      </c>
      <c r="D143" s="119">
        <v>7.2</v>
      </c>
      <c r="E143" s="119">
        <v>49.895000000000003</v>
      </c>
      <c r="F143" s="119">
        <v>0.5</v>
      </c>
      <c r="G143" s="119">
        <v>27.672999999999998</v>
      </c>
      <c r="H143" s="108">
        <f>D143/D141*100</f>
        <v>1.0206897642806301E-2</v>
      </c>
      <c r="I143" s="108">
        <f>E143/E141*100</f>
        <v>4.3992010081108351E-3</v>
      </c>
      <c r="J143" s="104">
        <f t="shared" si="21"/>
        <v>143.76996805111821</v>
      </c>
      <c r="K143" s="105"/>
      <c r="L143" s="104">
        <f>E143/G143*100</f>
        <v>180.30209951938716</v>
      </c>
      <c r="M143" s="47" t="s">
        <v>563</v>
      </c>
      <c r="N143" s="118"/>
    </row>
    <row r="144" spans="1:14" s="89" customFormat="1" x14ac:dyDescent="0.2">
      <c r="A144" s="43" t="s">
        <v>557</v>
      </c>
      <c r="B144" s="119">
        <v>46571.675000000003</v>
      </c>
      <c r="C144" s="119">
        <v>1063642.6950000001</v>
      </c>
      <c r="D144" s="119">
        <v>70540.532999999996</v>
      </c>
      <c r="E144" s="119">
        <v>1134183.2279999999</v>
      </c>
      <c r="F144" s="119">
        <v>82900.5</v>
      </c>
      <c r="G144" s="119">
        <v>951027.67299999995</v>
      </c>
      <c r="H144" s="108">
        <f>H145+H146</f>
        <v>100.00000000000001</v>
      </c>
      <c r="I144" s="108">
        <f>I145+I146</f>
        <v>100.00000008816919</v>
      </c>
      <c r="J144" s="104">
        <f t="shared" si="21"/>
        <v>151.46660067519579</v>
      </c>
      <c r="K144" s="104">
        <f>D144/F144*100</f>
        <v>85.090600177320994</v>
      </c>
      <c r="L144" s="104">
        <f>E144/G144*100</f>
        <v>119.25869879498239</v>
      </c>
      <c r="M144" s="43" t="s">
        <v>558</v>
      </c>
      <c r="N144" s="118"/>
    </row>
    <row r="145" spans="1:14" s="89" customFormat="1" x14ac:dyDescent="0.2">
      <c r="A145" s="47" t="s">
        <v>564</v>
      </c>
      <c r="B145" s="119">
        <v>14132.823</v>
      </c>
      <c r="C145" s="119">
        <v>153133.117</v>
      </c>
      <c r="D145" s="119">
        <v>13365.5</v>
      </c>
      <c r="E145" s="119">
        <v>166498.617</v>
      </c>
      <c r="F145" s="119">
        <v>5175</v>
      </c>
      <c r="G145" s="119">
        <v>118446.726</v>
      </c>
      <c r="H145" s="108">
        <f>D145/D144*100</f>
        <v>18.947262561795501</v>
      </c>
      <c r="I145" s="108">
        <f>E145/E144*100</f>
        <v>14.680045771228775</v>
      </c>
      <c r="J145" s="104">
        <f t="shared" si="21"/>
        <v>94.570631783897667</v>
      </c>
      <c r="K145" s="105">
        <f>D145/F145</f>
        <v>2.5827053140096616</v>
      </c>
      <c r="L145" s="104">
        <f>E145/G145*100</f>
        <v>140.56835728832218</v>
      </c>
      <c r="M145" s="47" t="s">
        <v>564</v>
      </c>
      <c r="N145" s="118"/>
    </row>
    <row r="146" spans="1:14" s="89" customFormat="1" x14ac:dyDescent="0.2">
      <c r="A146" s="47" t="s">
        <v>565</v>
      </c>
      <c r="B146" s="119">
        <v>32438.851999999999</v>
      </c>
      <c r="C146" s="119">
        <v>910509.57799999998</v>
      </c>
      <c r="D146" s="119">
        <v>57175.033000000003</v>
      </c>
      <c r="E146" s="119">
        <v>967684.61199999996</v>
      </c>
      <c r="F146" s="119">
        <v>77725.5</v>
      </c>
      <c r="G146" s="119">
        <v>832580.94700000004</v>
      </c>
      <c r="H146" s="108">
        <f>D146/D144*100</f>
        <v>81.052737438204517</v>
      </c>
      <c r="I146" s="108">
        <f>E146/E144*100</f>
        <v>85.319954316940411</v>
      </c>
      <c r="J146" s="104">
        <f t="shared" si="21"/>
        <v>176.25479779617356</v>
      </c>
      <c r="K146" s="104">
        <f>D146/F146*100</f>
        <v>73.560199677068667</v>
      </c>
      <c r="L146" s="104">
        <f>E146/G146*100</f>
        <v>116.22709064948131</v>
      </c>
      <c r="M146" s="47" t="s">
        <v>831</v>
      </c>
      <c r="N146" s="118"/>
    </row>
    <row r="147" spans="1:14" s="89" customFormat="1" ht="22.5" x14ac:dyDescent="0.2">
      <c r="A147" s="42" t="s">
        <v>585</v>
      </c>
      <c r="B147" s="119"/>
      <c r="C147" s="119"/>
      <c r="D147" s="119"/>
      <c r="E147" s="119"/>
      <c r="F147" s="119"/>
      <c r="G147" s="119"/>
      <c r="H147" s="112"/>
      <c r="I147" s="112"/>
      <c r="J147" s="112"/>
      <c r="K147" s="112"/>
      <c r="L147" s="112"/>
      <c r="M147" s="42" t="s">
        <v>851</v>
      </c>
      <c r="N147" s="117"/>
    </row>
    <row r="148" spans="1:14" s="89" customFormat="1" x14ac:dyDescent="0.2">
      <c r="A148" s="43" t="s">
        <v>555</v>
      </c>
      <c r="B148" s="119">
        <v>202870.785</v>
      </c>
      <c r="C148" s="119">
        <v>1559784.095</v>
      </c>
      <c r="D148" s="119">
        <v>234349.802</v>
      </c>
      <c r="E148" s="119">
        <v>1794133.8970000001</v>
      </c>
      <c r="F148" s="119">
        <v>141364.69399999999</v>
      </c>
      <c r="G148" s="119">
        <v>1364839.7050000001</v>
      </c>
      <c r="H148" s="108">
        <f>H149+H150</f>
        <v>100.00000000000001</v>
      </c>
      <c r="I148" s="108">
        <f>I149+I150</f>
        <v>99.999999944262797</v>
      </c>
      <c r="J148" s="104">
        <f t="shared" ref="J148:J153" si="22">D148/B148*100</f>
        <v>115.51678177811556</v>
      </c>
      <c r="K148" s="104">
        <f t="shared" ref="K148:L152" si="23">D148/F148*100</f>
        <v>165.77675469661472</v>
      </c>
      <c r="L148" s="104">
        <f t="shared" si="23"/>
        <v>131.4538176481318</v>
      </c>
      <c r="M148" s="43" t="s">
        <v>556</v>
      </c>
      <c r="N148" s="118"/>
    </row>
    <row r="149" spans="1:14" s="89" customFormat="1" x14ac:dyDescent="0.2">
      <c r="A149" s="47" t="s">
        <v>562</v>
      </c>
      <c r="B149" s="119">
        <v>199086.66699999999</v>
      </c>
      <c r="C149" s="119">
        <v>1521727.665</v>
      </c>
      <c r="D149" s="119">
        <v>231005.33300000001</v>
      </c>
      <c r="E149" s="119">
        <v>1752732.9979999999</v>
      </c>
      <c r="F149" s="119">
        <v>136985.33300000001</v>
      </c>
      <c r="G149" s="119">
        <v>1321850.6629999999</v>
      </c>
      <c r="H149" s="108">
        <f>D149/D148*100</f>
        <v>98.572873127496834</v>
      </c>
      <c r="I149" s="108">
        <f>E149/E148*100</f>
        <v>97.692429808654353</v>
      </c>
      <c r="J149" s="104">
        <f t="shared" si="22"/>
        <v>116.03254827707777</v>
      </c>
      <c r="K149" s="104">
        <f t="shared" si="23"/>
        <v>168.6350851882807</v>
      </c>
      <c r="L149" s="104">
        <f t="shared" si="23"/>
        <v>132.59689971498693</v>
      </c>
      <c r="M149" s="47" t="s">
        <v>830</v>
      </c>
      <c r="N149" s="118"/>
    </row>
    <row r="150" spans="1:14" s="89" customFormat="1" x14ac:dyDescent="0.2">
      <c r="A150" s="47" t="s">
        <v>563</v>
      </c>
      <c r="B150" s="119">
        <v>3784.1190000000001</v>
      </c>
      <c r="C150" s="119">
        <v>38056.43</v>
      </c>
      <c r="D150" s="119">
        <v>3344.4690000000001</v>
      </c>
      <c r="E150" s="119">
        <v>41400.898000000001</v>
      </c>
      <c r="F150" s="119">
        <v>4379.3609999999999</v>
      </c>
      <c r="G150" s="119">
        <v>42989.042000000001</v>
      </c>
      <c r="H150" s="108">
        <f>D150/D148*100</f>
        <v>1.4271268725031823</v>
      </c>
      <c r="I150" s="108">
        <f>E150/E148*100</f>
        <v>2.3075701356084459</v>
      </c>
      <c r="J150" s="104">
        <f t="shared" si="22"/>
        <v>88.381707869123559</v>
      </c>
      <c r="K150" s="104">
        <f t="shared" si="23"/>
        <v>76.368881213492116</v>
      </c>
      <c r="L150" s="104">
        <f t="shared" si="23"/>
        <v>96.305700415468664</v>
      </c>
      <c r="M150" s="47" t="s">
        <v>563</v>
      </c>
      <c r="N150" s="118"/>
    </row>
    <row r="151" spans="1:14" s="89" customFormat="1" x14ac:dyDescent="0.2">
      <c r="A151" s="43" t="s">
        <v>557</v>
      </c>
      <c r="B151" s="119">
        <v>202870.785</v>
      </c>
      <c r="C151" s="119">
        <v>1559784.095</v>
      </c>
      <c r="D151" s="119">
        <v>234349.802</v>
      </c>
      <c r="E151" s="119">
        <v>1794133.8970000001</v>
      </c>
      <c r="F151" s="119">
        <v>141364.69399999999</v>
      </c>
      <c r="G151" s="119">
        <v>1364839.7050000001</v>
      </c>
      <c r="H151" s="108">
        <f>H152+H153</f>
        <v>100</v>
      </c>
      <c r="I151" s="108">
        <f>I152+I153</f>
        <v>100</v>
      </c>
      <c r="J151" s="104">
        <f t="shared" si="22"/>
        <v>115.51678177811556</v>
      </c>
      <c r="K151" s="104">
        <f t="shared" si="23"/>
        <v>165.77675469661472</v>
      </c>
      <c r="L151" s="104">
        <f t="shared" si="23"/>
        <v>131.4538176481318</v>
      </c>
      <c r="M151" s="43" t="s">
        <v>558</v>
      </c>
      <c r="N151" s="118"/>
    </row>
    <row r="152" spans="1:14" s="89" customFormat="1" x14ac:dyDescent="0.2">
      <c r="A152" s="47" t="s">
        <v>564</v>
      </c>
      <c r="B152" s="119">
        <v>76425.092000000004</v>
      </c>
      <c r="C152" s="119">
        <v>791353.88199999998</v>
      </c>
      <c r="D152" s="119">
        <v>57045.396999999997</v>
      </c>
      <c r="E152" s="119">
        <v>848399.27899999998</v>
      </c>
      <c r="F152" s="119">
        <v>71272.241999999998</v>
      </c>
      <c r="G152" s="119">
        <v>520664.71</v>
      </c>
      <c r="H152" s="108">
        <f>D152/D151*100</f>
        <v>24.341986429329264</v>
      </c>
      <c r="I152" s="108">
        <f>E152/E151*100</f>
        <v>47.287400367309374</v>
      </c>
      <c r="J152" s="104">
        <f t="shared" si="22"/>
        <v>74.642235301463543</v>
      </c>
      <c r="K152" s="104">
        <f t="shared" si="23"/>
        <v>80.03872952390077</v>
      </c>
      <c r="L152" s="104">
        <f t="shared" si="23"/>
        <v>162.94541625454121</v>
      </c>
      <c r="M152" s="47" t="s">
        <v>564</v>
      </c>
      <c r="N152" s="118"/>
    </row>
    <row r="153" spans="1:14" s="89" customFormat="1" x14ac:dyDescent="0.2">
      <c r="A153" s="47" t="s">
        <v>565</v>
      </c>
      <c r="B153" s="119">
        <v>126445.694</v>
      </c>
      <c r="C153" s="119">
        <v>768430.21200000006</v>
      </c>
      <c r="D153" s="119">
        <v>177304.405</v>
      </c>
      <c r="E153" s="119">
        <v>945734.61800000002</v>
      </c>
      <c r="F153" s="119">
        <v>70092.452000000005</v>
      </c>
      <c r="G153" s="119">
        <v>844174.995</v>
      </c>
      <c r="H153" s="108">
        <f>D153/D151*100</f>
        <v>75.658013570670732</v>
      </c>
      <c r="I153" s="108">
        <f>E153/E151*100</f>
        <v>52.712599632690626</v>
      </c>
      <c r="J153" s="104">
        <f t="shared" si="22"/>
        <v>140.221781692305</v>
      </c>
      <c r="K153" s="105">
        <f>D153/F153</f>
        <v>2.5295791478374872</v>
      </c>
      <c r="L153" s="104">
        <f>E153/G153*100</f>
        <v>112.03063625451261</v>
      </c>
      <c r="M153" s="47" t="s">
        <v>831</v>
      </c>
      <c r="N153" s="118"/>
    </row>
    <row r="154" spans="1:14" s="89" customFormat="1" ht="12" x14ac:dyDescent="0.2">
      <c r="A154" s="42" t="s">
        <v>587</v>
      </c>
      <c r="B154" s="119"/>
      <c r="C154" s="119"/>
      <c r="D154" s="119"/>
      <c r="E154" s="119"/>
      <c r="F154" s="119"/>
      <c r="G154" s="119"/>
      <c r="H154" s="112"/>
      <c r="I154" s="112"/>
      <c r="J154" s="112"/>
      <c r="K154" s="112"/>
      <c r="L154" s="112"/>
      <c r="M154" s="42" t="s">
        <v>853</v>
      </c>
      <c r="N154" s="117"/>
    </row>
    <row r="155" spans="1:14" s="89" customFormat="1" x14ac:dyDescent="0.2">
      <c r="A155" s="43" t="s">
        <v>555</v>
      </c>
      <c r="B155" s="119">
        <v>27705</v>
      </c>
      <c r="C155" s="119">
        <v>213527.826</v>
      </c>
      <c r="D155" s="119">
        <v>26435</v>
      </c>
      <c r="E155" s="119">
        <v>239962.826</v>
      </c>
      <c r="F155" s="119">
        <v>21600</v>
      </c>
      <c r="G155" s="119">
        <v>229919.611</v>
      </c>
      <c r="H155" s="108">
        <f>H156+H157</f>
        <v>100</v>
      </c>
      <c r="I155" s="108">
        <f>I156+I157</f>
        <v>100</v>
      </c>
      <c r="J155" s="104">
        <f>D155/B155*100</f>
        <v>95.415989893521029</v>
      </c>
      <c r="K155" s="104">
        <f>D155/F155*100</f>
        <v>122.38425925925927</v>
      </c>
      <c r="L155" s="104">
        <f>E155/G155*100</f>
        <v>104.36814195897367</v>
      </c>
      <c r="M155" s="43" t="s">
        <v>556</v>
      </c>
      <c r="N155" s="118"/>
    </row>
    <row r="156" spans="1:14" s="89" customFormat="1" x14ac:dyDescent="0.2">
      <c r="A156" s="47" t="s">
        <v>562</v>
      </c>
      <c r="B156" s="119">
        <v>24000</v>
      </c>
      <c r="C156" s="119">
        <v>205700</v>
      </c>
      <c r="D156" s="119">
        <v>23900</v>
      </c>
      <c r="E156" s="119">
        <v>229600</v>
      </c>
      <c r="F156" s="119">
        <v>21600</v>
      </c>
      <c r="G156" s="119">
        <v>229900</v>
      </c>
      <c r="H156" s="108">
        <f>D156/D155*100</f>
        <v>90.410440703612636</v>
      </c>
      <c r="I156" s="108">
        <f>E156/E155*100</f>
        <v>95.68148693164666</v>
      </c>
      <c r="J156" s="104">
        <f>D156/B156*100</f>
        <v>99.583333333333329</v>
      </c>
      <c r="K156" s="104">
        <f>D156/F156*100</f>
        <v>110.64814814814814</v>
      </c>
      <c r="L156" s="104">
        <f>E156/G156*100</f>
        <v>99.869508481948671</v>
      </c>
      <c r="M156" s="47" t="s">
        <v>830</v>
      </c>
      <c r="N156" s="118"/>
    </row>
    <row r="157" spans="1:14" s="89" customFormat="1" x14ac:dyDescent="0.2">
      <c r="A157" s="47" t="s">
        <v>563</v>
      </c>
      <c r="B157" s="119">
        <v>3705</v>
      </c>
      <c r="C157" s="119">
        <v>7827.826</v>
      </c>
      <c r="D157" s="119">
        <v>2535</v>
      </c>
      <c r="E157" s="119">
        <v>10362.825999999999</v>
      </c>
      <c r="F157" s="119">
        <v>0</v>
      </c>
      <c r="G157" s="119">
        <v>19.611000000000001</v>
      </c>
      <c r="H157" s="108">
        <f>D157/D155*100</f>
        <v>9.5895592963873657</v>
      </c>
      <c r="I157" s="108">
        <f>E157/E155*100</f>
        <v>4.3185130683533455</v>
      </c>
      <c r="J157" s="104">
        <f>D157/B157*100</f>
        <v>68.421052631578945</v>
      </c>
      <c r="K157" s="104">
        <v>0</v>
      </c>
      <c r="L157" s="105"/>
      <c r="M157" s="47" t="s">
        <v>563</v>
      </c>
      <c r="N157" s="118"/>
    </row>
    <row r="158" spans="1:14" s="89" customFormat="1" x14ac:dyDescent="0.2">
      <c r="A158" s="43" t="s">
        <v>557</v>
      </c>
      <c r="B158" s="119">
        <v>27705</v>
      </c>
      <c r="C158" s="119">
        <v>213527.826</v>
      </c>
      <c r="D158" s="119">
        <v>26435</v>
      </c>
      <c r="E158" s="119">
        <v>239962.826</v>
      </c>
      <c r="F158" s="119">
        <v>21600</v>
      </c>
      <c r="G158" s="119">
        <v>229919.611</v>
      </c>
      <c r="H158" s="108">
        <f>H159+H160</f>
        <v>100</v>
      </c>
      <c r="I158" s="108">
        <f>I159+I160</f>
        <v>100</v>
      </c>
      <c r="J158" s="104">
        <f>D158/B158*100</f>
        <v>95.415989893521029</v>
      </c>
      <c r="K158" s="104">
        <f t="shared" ref="K158:L160" si="24">D158/F158*100</f>
        <v>122.38425925925927</v>
      </c>
      <c r="L158" s="104">
        <f t="shared" si="24"/>
        <v>104.36814195897367</v>
      </c>
      <c r="M158" s="43" t="s">
        <v>558</v>
      </c>
      <c r="N158" s="118"/>
    </row>
    <row r="159" spans="1:14" s="89" customFormat="1" x14ac:dyDescent="0.2">
      <c r="A159" s="47" t="s">
        <v>564</v>
      </c>
      <c r="B159" s="119">
        <v>27058.45</v>
      </c>
      <c r="C159" s="119">
        <v>207823.91500000001</v>
      </c>
      <c r="D159" s="119">
        <v>22149.25</v>
      </c>
      <c r="E159" s="119">
        <v>229973.16500000001</v>
      </c>
      <c r="F159" s="119">
        <v>14099</v>
      </c>
      <c r="G159" s="119">
        <v>218099</v>
      </c>
      <c r="H159" s="108">
        <f>D159/D158*100</f>
        <v>83.787592207300932</v>
      </c>
      <c r="I159" s="108">
        <f>E159/E158*100</f>
        <v>95.836996435439545</v>
      </c>
      <c r="J159" s="104">
        <f>D159/B159*100</f>
        <v>81.857053896287482</v>
      </c>
      <c r="K159" s="104">
        <f t="shared" si="24"/>
        <v>157.09802113625079</v>
      </c>
      <c r="L159" s="104">
        <f t="shared" si="24"/>
        <v>105.44439222554895</v>
      </c>
      <c r="M159" s="47" t="s">
        <v>564</v>
      </c>
      <c r="N159" s="118"/>
    </row>
    <row r="160" spans="1:14" s="89" customFormat="1" x14ac:dyDescent="0.2">
      <c r="A160" s="47" t="s">
        <v>565</v>
      </c>
      <c r="B160" s="119">
        <v>646.54999999999995</v>
      </c>
      <c r="C160" s="119">
        <v>5703.9110000000001</v>
      </c>
      <c r="D160" s="119">
        <v>4285.75</v>
      </c>
      <c r="E160" s="119">
        <v>9989.6610000000001</v>
      </c>
      <c r="F160" s="119">
        <v>7501</v>
      </c>
      <c r="G160" s="119">
        <v>11820.611000000001</v>
      </c>
      <c r="H160" s="108">
        <f>D160/D158*100</f>
        <v>16.212407792699075</v>
      </c>
      <c r="I160" s="108">
        <f>E160/E158*100</f>
        <v>4.1630035645604542</v>
      </c>
      <c r="J160" s="105"/>
      <c r="K160" s="104">
        <f t="shared" si="24"/>
        <v>57.135715237968277</v>
      </c>
      <c r="L160" s="104">
        <f t="shared" si="24"/>
        <v>84.510529954839043</v>
      </c>
      <c r="M160" s="47" t="s">
        <v>831</v>
      </c>
      <c r="N160" s="118"/>
    </row>
    <row r="161" spans="1:14" s="89" customFormat="1" x14ac:dyDescent="0.2">
      <c r="A161" s="42" t="s">
        <v>500</v>
      </c>
      <c r="B161" s="119"/>
      <c r="C161" s="119"/>
      <c r="D161" s="119"/>
      <c r="E161" s="119"/>
      <c r="F161" s="119"/>
      <c r="G161" s="119"/>
      <c r="H161" s="112"/>
      <c r="I161" s="112"/>
      <c r="J161" s="112"/>
      <c r="K161" s="112"/>
      <c r="L161" s="112"/>
      <c r="M161" s="42" t="s">
        <v>501</v>
      </c>
      <c r="N161" s="120"/>
    </row>
    <row r="162" spans="1:14" s="89" customFormat="1" ht="45" x14ac:dyDescent="0.2">
      <c r="A162" s="42" t="s">
        <v>588</v>
      </c>
      <c r="B162" s="119"/>
      <c r="C162" s="119"/>
      <c r="D162" s="119"/>
      <c r="E162" s="119"/>
      <c r="F162" s="119"/>
      <c r="G162" s="119"/>
      <c r="H162" s="112"/>
      <c r="I162" s="112"/>
      <c r="J162" s="112"/>
      <c r="K162" s="112"/>
      <c r="L162" s="112"/>
      <c r="M162" s="42" t="s">
        <v>854</v>
      </c>
      <c r="N162" s="117"/>
    </row>
    <row r="163" spans="1:14" s="89" customFormat="1" x14ac:dyDescent="0.2">
      <c r="A163" s="43" t="s">
        <v>555</v>
      </c>
      <c r="B163" s="119">
        <v>116202.05900000004</v>
      </c>
      <c r="C163" s="119">
        <v>1078584.551</v>
      </c>
      <c r="D163" s="119">
        <v>130443.13199999997</v>
      </c>
      <c r="E163" s="119">
        <v>1209027.683</v>
      </c>
      <c r="F163" s="119">
        <v>135063.85300000006</v>
      </c>
      <c r="G163" s="119">
        <v>1232670.0580000002</v>
      </c>
      <c r="H163" s="108">
        <f>H164+H165</f>
        <v>100</v>
      </c>
      <c r="I163" s="108">
        <f>I164+I165</f>
        <v>100.00000000000001</v>
      </c>
      <c r="J163" s="104">
        <f t="shared" ref="J163:J168" si="25">D163/B163*100</f>
        <v>112.25543946686859</v>
      </c>
      <c r="K163" s="104">
        <f t="shared" ref="K163:L168" si="26">D163/F163*100</f>
        <v>96.578861851364422</v>
      </c>
      <c r="L163" s="104">
        <f t="shared" si="26"/>
        <v>98.082019203227844</v>
      </c>
      <c r="M163" s="43" t="s">
        <v>556</v>
      </c>
      <c r="N163" s="118"/>
    </row>
    <row r="164" spans="1:14" s="89" customFormat="1" x14ac:dyDescent="0.2">
      <c r="A164" s="47" t="s">
        <v>562</v>
      </c>
      <c r="B164" s="119">
        <v>101618.16000000003</v>
      </c>
      <c r="C164" s="119">
        <v>948577.29</v>
      </c>
      <c r="D164" s="119">
        <v>114971.70999999996</v>
      </c>
      <c r="E164" s="119">
        <v>1063549</v>
      </c>
      <c r="F164" s="119">
        <v>115080.06000000006</v>
      </c>
      <c r="G164" s="119">
        <v>1059367.8900000001</v>
      </c>
      <c r="H164" s="108">
        <f>D164/D163*100</f>
        <v>88.139335691510382</v>
      </c>
      <c r="I164" s="108">
        <f>E164/E163*100</f>
        <v>87.967299256620919</v>
      </c>
      <c r="J164" s="104">
        <f t="shared" si="25"/>
        <v>113.1409090658598</v>
      </c>
      <c r="K164" s="104">
        <f t="shared" si="26"/>
        <v>99.905848154754096</v>
      </c>
      <c r="L164" s="104">
        <f t="shared" si="26"/>
        <v>100.39467969904203</v>
      </c>
      <c r="M164" s="47" t="s">
        <v>830</v>
      </c>
      <c r="N164" s="118"/>
    </row>
    <row r="165" spans="1:14" s="89" customFormat="1" x14ac:dyDescent="0.2">
      <c r="A165" s="47" t="s">
        <v>563</v>
      </c>
      <c r="B165" s="119">
        <v>14583.898999999999</v>
      </c>
      <c r="C165" s="119">
        <v>130007.261</v>
      </c>
      <c r="D165" s="119">
        <v>15471.422</v>
      </c>
      <c r="E165" s="119">
        <v>145478.68299999999</v>
      </c>
      <c r="F165" s="119">
        <v>19983.793000000001</v>
      </c>
      <c r="G165" s="119">
        <v>173302.16800000001</v>
      </c>
      <c r="H165" s="108">
        <f>D165/D163*100</f>
        <v>11.860664308489621</v>
      </c>
      <c r="I165" s="108">
        <f>E165/E163*100</f>
        <v>12.03270074337909</v>
      </c>
      <c r="J165" s="104">
        <f t="shared" si="25"/>
        <v>106.08563594687539</v>
      </c>
      <c r="K165" s="104">
        <f t="shared" si="26"/>
        <v>77.419847173156768</v>
      </c>
      <c r="L165" s="104">
        <f t="shared" si="26"/>
        <v>83.945102752551833</v>
      </c>
      <c r="M165" s="47" t="s">
        <v>563</v>
      </c>
      <c r="N165" s="118"/>
    </row>
    <row r="166" spans="1:14" s="89" customFormat="1" x14ac:dyDescent="0.2">
      <c r="A166" s="43" t="s">
        <v>557</v>
      </c>
      <c r="B166" s="119">
        <v>116202.05900000004</v>
      </c>
      <c r="C166" s="119">
        <v>1078584.551</v>
      </c>
      <c r="D166" s="119">
        <v>130443.13199999997</v>
      </c>
      <c r="E166" s="119">
        <v>1209027.683</v>
      </c>
      <c r="F166" s="119">
        <v>135063.85300000006</v>
      </c>
      <c r="G166" s="119">
        <v>1232670.0580000002</v>
      </c>
      <c r="H166" s="108">
        <f>H167+H168</f>
        <v>100</v>
      </c>
      <c r="I166" s="108">
        <f>I167+I168</f>
        <v>100.00000000000001</v>
      </c>
      <c r="J166" s="104">
        <f t="shared" si="25"/>
        <v>112.25543946686859</v>
      </c>
      <c r="K166" s="104">
        <f t="shared" si="26"/>
        <v>96.578861851364422</v>
      </c>
      <c r="L166" s="104">
        <f t="shared" si="26"/>
        <v>98.082019203227844</v>
      </c>
      <c r="M166" s="43" t="s">
        <v>558</v>
      </c>
      <c r="N166" s="118"/>
    </row>
    <row r="167" spans="1:14" s="89" customFormat="1" x14ac:dyDescent="0.2">
      <c r="A167" s="47" t="s">
        <v>564</v>
      </c>
      <c r="B167" s="119">
        <v>4258.1059999999998</v>
      </c>
      <c r="C167" s="119">
        <v>34725.911</v>
      </c>
      <c r="D167" s="119">
        <v>3889.569</v>
      </c>
      <c r="E167" s="119">
        <v>38615.480000000003</v>
      </c>
      <c r="F167" s="119">
        <v>2334.672</v>
      </c>
      <c r="G167" s="119">
        <v>32056.59</v>
      </c>
      <c r="H167" s="108">
        <f>D167/D166*100</f>
        <v>2.9818120282484486</v>
      </c>
      <c r="I167" s="108">
        <f>E167/E166*100</f>
        <v>3.1939285214861375</v>
      </c>
      <c r="J167" s="104">
        <f t="shared" si="25"/>
        <v>91.345048714146628</v>
      </c>
      <c r="K167" s="104">
        <f t="shared" si="26"/>
        <v>166.60023335183701</v>
      </c>
      <c r="L167" s="104">
        <f t="shared" si="26"/>
        <v>120.46034840262175</v>
      </c>
      <c r="M167" s="47" t="s">
        <v>564</v>
      </c>
      <c r="N167" s="118"/>
    </row>
    <row r="168" spans="1:14" s="89" customFormat="1" x14ac:dyDescent="0.2">
      <c r="A168" s="47" t="s">
        <v>565</v>
      </c>
      <c r="B168" s="119">
        <v>111943.95300000004</v>
      </c>
      <c r="C168" s="119">
        <v>1043858.64</v>
      </c>
      <c r="D168" s="119">
        <v>126553.56299999997</v>
      </c>
      <c r="E168" s="119">
        <v>1170412.203</v>
      </c>
      <c r="F168" s="119">
        <v>132729.18100000007</v>
      </c>
      <c r="G168" s="119">
        <v>1200613.4680000001</v>
      </c>
      <c r="H168" s="108">
        <f>D168/D166*100</f>
        <v>97.018187971751544</v>
      </c>
      <c r="I168" s="108">
        <f>E168/E166*100</f>
        <v>96.806071478513871</v>
      </c>
      <c r="J168" s="104">
        <f t="shared" si="25"/>
        <v>113.05082553230893</v>
      </c>
      <c r="K168" s="104">
        <f t="shared" si="26"/>
        <v>95.347204018383792</v>
      </c>
      <c r="L168" s="104">
        <f t="shared" si="26"/>
        <v>97.48451389185982</v>
      </c>
      <c r="M168" s="47" t="s">
        <v>831</v>
      </c>
      <c r="N168" s="118"/>
    </row>
    <row r="169" spans="1:14" s="89" customFormat="1" ht="45" x14ac:dyDescent="0.2">
      <c r="A169" s="42" t="s">
        <v>589</v>
      </c>
      <c r="B169" s="119"/>
      <c r="C169" s="119"/>
      <c r="D169" s="119"/>
      <c r="E169" s="119"/>
      <c r="F169" s="119"/>
      <c r="G169" s="119"/>
      <c r="H169" s="112"/>
      <c r="I169" s="112"/>
      <c r="J169" s="112"/>
      <c r="K169" s="112"/>
      <c r="L169" s="112"/>
      <c r="M169" s="42" t="s">
        <v>855</v>
      </c>
      <c r="N169" s="117"/>
    </row>
    <row r="170" spans="1:14" s="89" customFormat="1" x14ac:dyDescent="0.2">
      <c r="A170" s="43" t="s">
        <v>555</v>
      </c>
      <c r="B170" s="119">
        <v>37721.483999999939</v>
      </c>
      <c r="C170" s="119">
        <v>353025.69599999994</v>
      </c>
      <c r="D170" s="119">
        <v>38082.540000000088</v>
      </c>
      <c r="E170" s="119">
        <v>391108.23500000004</v>
      </c>
      <c r="F170" s="119">
        <v>41697.270000000091</v>
      </c>
      <c r="G170" s="119">
        <v>400581.27200000006</v>
      </c>
      <c r="H170" s="108">
        <f>H171+H172</f>
        <v>100</v>
      </c>
      <c r="I170" s="108">
        <f>I171+I172</f>
        <v>100</v>
      </c>
      <c r="J170" s="104">
        <f t="shared" ref="J170:J175" si="27">D170/B170*100</f>
        <v>100.95716276697955</v>
      </c>
      <c r="K170" s="104">
        <f t="shared" ref="K170:L175" si="28">D170/F170*100</f>
        <v>91.331015195958884</v>
      </c>
      <c r="L170" s="104">
        <f t="shared" si="28"/>
        <v>97.635177263104794</v>
      </c>
      <c r="M170" s="43" t="s">
        <v>556</v>
      </c>
      <c r="N170" s="118"/>
    </row>
    <row r="171" spans="1:14" s="89" customFormat="1" x14ac:dyDescent="0.2">
      <c r="A171" s="47" t="s">
        <v>562</v>
      </c>
      <c r="B171" s="119">
        <v>24955.719999999943</v>
      </c>
      <c r="C171" s="119">
        <v>239593.50999999995</v>
      </c>
      <c r="D171" s="119">
        <v>23978.410000000091</v>
      </c>
      <c r="E171" s="119">
        <v>263571.92000000004</v>
      </c>
      <c r="F171" s="119">
        <v>23083.010000000097</v>
      </c>
      <c r="G171" s="119">
        <v>255709.39000000004</v>
      </c>
      <c r="H171" s="108">
        <f>D171/D170*100</f>
        <v>62.964313829907447</v>
      </c>
      <c r="I171" s="108">
        <f>E171/E170*100</f>
        <v>67.391043300328363</v>
      </c>
      <c r="J171" s="104">
        <f t="shared" si="27"/>
        <v>96.083823668482196</v>
      </c>
      <c r="K171" s="104">
        <f t="shared" si="28"/>
        <v>103.87904350429164</v>
      </c>
      <c r="L171" s="104">
        <f t="shared" si="28"/>
        <v>103.0747912698865</v>
      </c>
      <c r="M171" s="47" t="s">
        <v>830</v>
      </c>
      <c r="N171" s="118"/>
    </row>
    <row r="172" spans="1:14" s="89" customFormat="1" x14ac:dyDescent="0.2">
      <c r="A172" s="47" t="s">
        <v>563</v>
      </c>
      <c r="B172" s="119">
        <v>12765.763999999999</v>
      </c>
      <c r="C172" s="119">
        <v>113432.186</v>
      </c>
      <c r="D172" s="119">
        <v>14104.13</v>
      </c>
      <c r="E172" s="119">
        <v>127536.315</v>
      </c>
      <c r="F172" s="119">
        <v>18614.259999999998</v>
      </c>
      <c r="G172" s="119">
        <v>144871.88200000001</v>
      </c>
      <c r="H172" s="108">
        <f>D172/D170*100</f>
        <v>37.035686170092561</v>
      </c>
      <c r="I172" s="108">
        <f>E172/E170*100</f>
        <v>32.608956699671637</v>
      </c>
      <c r="J172" s="104">
        <f t="shared" si="27"/>
        <v>110.48402586793867</v>
      </c>
      <c r="K172" s="104">
        <f t="shared" si="28"/>
        <v>75.770565147365517</v>
      </c>
      <c r="L172" s="104">
        <f t="shared" si="28"/>
        <v>88.033863603704674</v>
      </c>
      <c r="M172" s="47" t="s">
        <v>563</v>
      </c>
      <c r="N172" s="118"/>
    </row>
    <row r="173" spans="1:14" s="89" customFormat="1" x14ac:dyDescent="0.2">
      <c r="A173" s="43" t="s">
        <v>557</v>
      </c>
      <c r="B173" s="119">
        <v>37721.483999999939</v>
      </c>
      <c r="C173" s="119">
        <v>353025.69599999994</v>
      </c>
      <c r="D173" s="119">
        <v>38082.540000000088</v>
      </c>
      <c r="E173" s="119">
        <v>391108.23500000004</v>
      </c>
      <c r="F173" s="119">
        <v>41697.270000000091</v>
      </c>
      <c r="G173" s="119">
        <v>400581.27200000006</v>
      </c>
      <c r="H173" s="108">
        <f>H174+H175</f>
        <v>100</v>
      </c>
      <c r="I173" s="108">
        <f>I174+I175</f>
        <v>100</v>
      </c>
      <c r="J173" s="104">
        <f t="shared" si="27"/>
        <v>100.95716276697955</v>
      </c>
      <c r="K173" s="104">
        <f t="shared" si="28"/>
        <v>91.331015195958884</v>
      </c>
      <c r="L173" s="104">
        <f t="shared" si="28"/>
        <v>97.635177263104794</v>
      </c>
      <c r="M173" s="43" t="s">
        <v>558</v>
      </c>
      <c r="N173" s="118"/>
    </row>
    <row r="174" spans="1:14" s="89" customFormat="1" x14ac:dyDescent="0.2">
      <c r="A174" s="47" t="s">
        <v>564</v>
      </c>
      <c r="B174" s="119">
        <v>1573.89</v>
      </c>
      <c r="C174" s="119">
        <v>11731.114</v>
      </c>
      <c r="D174" s="119">
        <v>1318.683</v>
      </c>
      <c r="E174" s="119">
        <v>13049.797</v>
      </c>
      <c r="F174" s="119">
        <v>1438.066</v>
      </c>
      <c r="G174" s="119">
        <v>23705.920999999998</v>
      </c>
      <c r="H174" s="108">
        <f>D174/D173*100</f>
        <v>3.4626970785036839</v>
      </c>
      <c r="I174" s="108">
        <f>E174/E173*100</f>
        <v>3.3366203603460298</v>
      </c>
      <c r="J174" s="104">
        <f t="shared" si="27"/>
        <v>83.784953205115983</v>
      </c>
      <c r="K174" s="104">
        <f t="shared" si="28"/>
        <v>91.698364330983424</v>
      </c>
      <c r="L174" s="104">
        <f t="shared" si="28"/>
        <v>55.048681719642957</v>
      </c>
      <c r="M174" s="47" t="s">
        <v>564</v>
      </c>
      <c r="N174" s="118"/>
    </row>
    <row r="175" spans="1:14" s="89" customFormat="1" x14ac:dyDescent="0.2">
      <c r="A175" s="47" t="s">
        <v>565</v>
      </c>
      <c r="B175" s="119">
        <v>36147.593999999939</v>
      </c>
      <c r="C175" s="119">
        <v>341294.58199999994</v>
      </c>
      <c r="D175" s="119">
        <v>36763.857000000091</v>
      </c>
      <c r="E175" s="119">
        <v>378058.43800000002</v>
      </c>
      <c r="F175" s="119">
        <v>40259.204000000092</v>
      </c>
      <c r="G175" s="119">
        <v>376875.35100000008</v>
      </c>
      <c r="H175" s="108">
        <f>D175/D173*100</f>
        <v>96.53730292149632</v>
      </c>
      <c r="I175" s="108">
        <f>E175/E173*100</f>
        <v>96.663379639653968</v>
      </c>
      <c r="J175" s="104">
        <f t="shared" si="27"/>
        <v>101.70485205737387</v>
      </c>
      <c r="K175" s="104">
        <f t="shared" si="28"/>
        <v>91.317893418856485</v>
      </c>
      <c r="L175" s="104">
        <f t="shared" si="28"/>
        <v>100.3139199729727</v>
      </c>
      <c r="M175" s="47" t="s">
        <v>831</v>
      </c>
      <c r="N175" s="118"/>
    </row>
    <row r="176" spans="1:14" s="89" customFormat="1" ht="22.5" x14ac:dyDescent="0.2">
      <c r="A176" s="42" t="s">
        <v>590</v>
      </c>
      <c r="B176" s="119"/>
      <c r="C176" s="119"/>
      <c r="D176" s="119"/>
      <c r="E176" s="119"/>
      <c r="F176" s="119"/>
      <c r="G176" s="119"/>
      <c r="H176" s="112"/>
      <c r="I176" s="112"/>
      <c r="J176" s="112"/>
      <c r="K176" s="112"/>
      <c r="L176" s="112"/>
      <c r="M176" s="42" t="s">
        <v>856</v>
      </c>
      <c r="N176" s="117"/>
    </row>
    <row r="177" spans="1:14" s="89" customFormat="1" x14ac:dyDescent="0.2">
      <c r="A177" s="43" t="s">
        <v>555</v>
      </c>
      <c r="B177" s="119">
        <v>42.085999999999999</v>
      </c>
      <c r="C177" s="119">
        <v>1358.221</v>
      </c>
      <c r="D177" s="119">
        <v>231.08600000000001</v>
      </c>
      <c r="E177" s="119">
        <v>1589.308</v>
      </c>
      <c r="F177" s="119">
        <v>121.90600000000001</v>
      </c>
      <c r="G177" s="119">
        <v>1372.683</v>
      </c>
      <c r="H177" s="108">
        <f>H178+H179+H180</f>
        <v>99.999999999999986</v>
      </c>
      <c r="I177" s="108">
        <f>I178+I179+I180</f>
        <v>99.999937079533979</v>
      </c>
      <c r="J177" s="105"/>
      <c r="K177" s="104">
        <f t="shared" ref="K177:L179" si="29">D177/F177*100</f>
        <v>189.56080914803209</v>
      </c>
      <c r="L177" s="104">
        <f t="shared" si="29"/>
        <v>115.78113810690451</v>
      </c>
      <c r="M177" s="43" t="s">
        <v>556</v>
      </c>
      <c r="N177" s="118"/>
    </row>
    <row r="178" spans="1:14" s="89" customFormat="1" x14ac:dyDescent="0.2">
      <c r="A178" s="47" t="s">
        <v>562</v>
      </c>
      <c r="B178" s="119">
        <v>5.3330000000000002</v>
      </c>
      <c r="C178" s="119">
        <v>38</v>
      </c>
      <c r="D178" s="119">
        <v>0.33300000000000002</v>
      </c>
      <c r="E178" s="119">
        <v>38.332999999999998</v>
      </c>
      <c r="F178" s="119">
        <v>4</v>
      </c>
      <c r="G178" s="119">
        <v>36</v>
      </c>
      <c r="H178" s="108">
        <f>D178/D177*100</f>
        <v>0.14410219571934257</v>
      </c>
      <c r="I178" s="108">
        <f>E178/E177*100</f>
        <v>2.4119302237200086</v>
      </c>
      <c r="J178" s="104">
        <f>D178/B178*100</f>
        <v>6.2441402587661727</v>
      </c>
      <c r="K178" s="104">
        <f t="shared" si="29"/>
        <v>8.3250000000000011</v>
      </c>
      <c r="L178" s="104">
        <f t="shared" si="29"/>
        <v>106.48055555555555</v>
      </c>
      <c r="M178" s="47" t="s">
        <v>830</v>
      </c>
      <c r="N178" s="118"/>
    </row>
    <row r="179" spans="1:14" s="89" customFormat="1" x14ac:dyDescent="0.2">
      <c r="A179" s="47" t="s">
        <v>563</v>
      </c>
      <c r="B179" s="119">
        <v>36.753</v>
      </c>
      <c r="C179" s="119">
        <v>1320.221</v>
      </c>
      <c r="D179" s="119">
        <v>230.75299999999999</v>
      </c>
      <c r="E179" s="119">
        <v>1550.9739999999999</v>
      </c>
      <c r="F179" s="119">
        <v>117.90600000000001</v>
      </c>
      <c r="G179" s="119">
        <v>1043.3109999999999</v>
      </c>
      <c r="H179" s="108">
        <f>D179/D177*100</f>
        <v>99.855897804280644</v>
      </c>
      <c r="I179" s="108">
        <f>E179/E177*100</f>
        <v>97.588006855813973</v>
      </c>
      <c r="J179" s="105"/>
      <c r="K179" s="104">
        <f t="shared" si="29"/>
        <v>195.70929384424878</v>
      </c>
      <c r="L179" s="104">
        <f t="shared" si="29"/>
        <v>148.65883710609779</v>
      </c>
      <c r="M179" s="47" t="s">
        <v>563</v>
      </c>
      <c r="N179" s="118"/>
    </row>
    <row r="180" spans="1:14" s="89" customFormat="1" x14ac:dyDescent="0.2">
      <c r="A180" s="47" t="s">
        <v>586</v>
      </c>
      <c r="B180" s="119">
        <v>0</v>
      </c>
      <c r="C180" s="119">
        <v>0</v>
      </c>
      <c r="D180" s="119">
        <v>0</v>
      </c>
      <c r="E180" s="119">
        <v>0</v>
      </c>
      <c r="F180" s="119">
        <v>0</v>
      </c>
      <c r="G180" s="119">
        <v>293.37200000000001</v>
      </c>
      <c r="H180" s="108">
        <f>D180/D177*100</f>
        <v>0</v>
      </c>
      <c r="I180" s="108">
        <f>E180/E177*100</f>
        <v>0</v>
      </c>
      <c r="J180" s="104">
        <v>0</v>
      </c>
      <c r="K180" s="104">
        <v>0</v>
      </c>
      <c r="L180" s="104">
        <f>E180/G180*100</f>
        <v>0</v>
      </c>
      <c r="M180" s="47" t="s">
        <v>852</v>
      </c>
      <c r="N180" s="118"/>
    </row>
    <row r="181" spans="1:14" s="89" customFormat="1" x14ac:dyDescent="0.2">
      <c r="A181" s="43" t="s">
        <v>557</v>
      </c>
      <c r="B181" s="119">
        <v>42.085999999999999</v>
      </c>
      <c r="C181" s="119">
        <v>1358.221</v>
      </c>
      <c r="D181" s="119">
        <v>231.08600000000001</v>
      </c>
      <c r="E181" s="119">
        <v>1589.308</v>
      </c>
      <c r="F181" s="119">
        <v>121.90600000000001</v>
      </c>
      <c r="G181" s="119">
        <v>1372.683</v>
      </c>
      <c r="H181" s="108">
        <f>H182+H183</f>
        <v>100</v>
      </c>
      <c r="I181" s="108">
        <f>I182+I183</f>
        <v>100.00000000000001</v>
      </c>
      <c r="J181" s="105"/>
      <c r="K181" s="104">
        <f>D181/F181*100</f>
        <v>189.56080914803209</v>
      </c>
      <c r="L181" s="104">
        <f>E181/G181*100</f>
        <v>115.78113810690451</v>
      </c>
      <c r="M181" s="43" t="s">
        <v>558</v>
      </c>
      <c r="N181" s="118"/>
    </row>
    <row r="182" spans="1:14" s="89" customFormat="1" x14ac:dyDescent="0.2">
      <c r="A182" s="47" t="s">
        <v>564</v>
      </c>
      <c r="B182" s="119">
        <v>4.7889999999999997</v>
      </c>
      <c r="C182" s="119">
        <v>96.41</v>
      </c>
      <c r="D182" s="119">
        <v>0.2</v>
      </c>
      <c r="E182" s="119">
        <v>96.61</v>
      </c>
      <c r="F182" s="119">
        <v>38.862000000000002</v>
      </c>
      <c r="G182" s="119">
        <v>1372.683</v>
      </c>
      <c r="H182" s="108">
        <f>D182/D181*100</f>
        <v>8.6547865296902449E-2</v>
      </c>
      <c r="I182" s="108">
        <f>E182/E181*100</f>
        <v>6.078746221626016</v>
      </c>
      <c r="J182" s="104">
        <f>D182/B182*100</f>
        <v>4.1762372102735439</v>
      </c>
      <c r="K182" s="104">
        <f>D182/F182*100</f>
        <v>0.51464155215892138</v>
      </c>
      <c r="L182" s="104">
        <f>E182/G182*100</f>
        <v>7.0380415580290565</v>
      </c>
      <c r="M182" s="47" t="s">
        <v>564</v>
      </c>
      <c r="N182" s="118"/>
    </row>
    <row r="183" spans="1:14" s="89" customFormat="1" x14ac:dyDescent="0.2">
      <c r="A183" s="47" t="s">
        <v>565</v>
      </c>
      <c r="B183" s="119">
        <v>37.296999999999997</v>
      </c>
      <c r="C183" s="119">
        <v>1261.8119999999999</v>
      </c>
      <c r="D183" s="119">
        <v>230.886</v>
      </c>
      <c r="E183" s="119">
        <v>1492.6980000000001</v>
      </c>
      <c r="F183" s="119">
        <v>83.043999999999997</v>
      </c>
      <c r="G183" s="119">
        <v>0</v>
      </c>
      <c r="H183" s="108">
        <f>D183/D181*100</f>
        <v>99.913452134703093</v>
      </c>
      <c r="I183" s="108">
        <f>E183/E181*100</f>
        <v>93.921253778373995</v>
      </c>
      <c r="J183" s="105"/>
      <c r="K183" s="105">
        <f>D183/F183</f>
        <v>2.780285150040942</v>
      </c>
      <c r="L183" s="104">
        <v>0</v>
      </c>
      <c r="M183" s="47" t="s">
        <v>831</v>
      </c>
      <c r="N183" s="118"/>
    </row>
    <row r="184" spans="1:14" s="89" customFormat="1" ht="67.5" x14ac:dyDescent="0.2">
      <c r="A184" s="42" t="s">
        <v>591</v>
      </c>
      <c r="B184" s="119"/>
      <c r="C184" s="119"/>
      <c r="D184" s="119"/>
      <c r="E184" s="119"/>
      <c r="F184" s="119"/>
      <c r="G184" s="119"/>
      <c r="H184" s="112"/>
      <c r="I184" s="112"/>
      <c r="J184" s="112"/>
      <c r="K184" s="112"/>
      <c r="L184" s="112"/>
      <c r="M184" s="42" t="s">
        <v>857</v>
      </c>
      <c r="N184" s="117"/>
    </row>
    <row r="185" spans="1:14" s="89" customFormat="1" x14ac:dyDescent="0.2">
      <c r="A185" s="43" t="s">
        <v>555</v>
      </c>
      <c r="B185" s="119">
        <v>72.733000000000004</v>
      </c>
      <c r="C185" s="119">
        <v>475.262</v>
      </c>
      <c r="D185" s="119">
        <v>50.701999999999998</v>
      </c>
      <c r="E185" s="119">
        <v>525.96400000000006</v>
      </c>
      <c r="F185" s="119">
        <v>30.388999999999999</v>
      </c>
      <c r="G185" s="119">
        <v>413.59</v>
      </c>
      <c r="H185" s="108">
        <f>H186+H187+H188</f>
        <v>99.999999999999986</v>
      </c>
      <c r="I185" s="108">
        <f>I186+I187+I188</f>
        <v>100</v>
      </c>
      <c r="J185" s="104">
        <f>D185/B185*100</f>
        <v>69.70976035637193</v>
      </c>
      <c r="K185" s="104">
        <f>D185/F185*100</f>
        <v>166.84326565533581</v>
      </c>
      <c r="L185" s="104">
        <f>E185/G185*100</f>
        <v>127.17038613119276</v>
      </c>
      <c r="M185" s="43" t="s">
        <v>556</v>
      </c>
      <c r="N185" s="118"/>
    </row>
    <row r="186" spans="1:14" s="89" customFormat="1" x14ac:dyDescent="0.2">
      <c r="A186" s="47" t="s">
        <v>562</v>
      </c>
      <c r="B186" s="119">
        <v>10.417</v>
      </c>
      <c r="C186" s="119">
        <v>96.75</v>
      </c>
      <c r="D186" s="119">
        <v>8.4169999999999998</v>
      </c>
      <c r="E186" s="119">
        <v>105.167</v>
      </c>
      <c r="F186" s="119">
        <v>12.333</v>
      </c>
      <c r="G186" s="119">
        <v>109.663</v>
      </c>
      <c r="H186" s="108">
        <f>D186/D185*100</f>
        <v>16.600923040511223</v>
      </c>
      <c r="I186" s="108">
        <f>E186/E185*100</f>
        <v>19.995094721311723</v>
      </c>
      <c r="J186" s="104">
        <f>D186/B186*100</f>
        <v>80.800614380339823</v>
      </c>
      <c r="K186" s="104">
        <f>D186/F186*100</f>
        <v>68.247790480823795</v>
      </c>
      <c r="L186" s="104">
        <f>E186/G186*100</f>
        <v>95.900166874880327</v>
      </c>
      <c r="M186" s="47" t="s">
        <v>830</v>
      </c>
      <c r="N186" s="118"/>
    </row>
    <row r="187" spans="1:14" s="89" customFormat="1" x14ac:dyDescent="0.2">
      <c r="A187" s="47" t="s">
        <v>563</v>
      </c>
      <c r="B187" s="119">
        <v>62.316000000000003</v>
      </c>
      <c r="C187" s="119">
        <v>378.512</v>
      </c>
      <c r="D187" s="119">
        <v>42.284999999999997</v>
      </c>
      <c r="E187" s="119">
        <v>420.79700000000003</v>
      </c>
      <c r="F187" s="119">
        <v>18.056000000000001</v>
      </c>
      <c r="G187" s="119">
        <v>301.62400000000002</v>
      </c>
      <c r="H187" s="108">
        <f>D187/D185*100</f>
        <v>83.399076959488767</v>
      </c>
      <c r="I187" s="108">
        <f>E187/E185*100</f>
        <v>80.00490527868827</v>
      </c>
      <c r="J187" s="104">
        <f>D187/B187*100</f>
        <v>67.855767379164263</v>
      </c>
      <c r="K187" s="105">
        <f>D187/F187</f>
        <v>2.3418808152414705</v>
      </c>
      <c r="L187" s="104">
        <f>E187/G187*100</f>
        <v>139.51045009680928</v>
      </c>
      <c r="M187" s="47" t="s">
        <v>563</v>
      </c>
      <c r="N187" s="118"/>
    </row>
    <row r="188" spans="1:14" s="89" customFormat="1" x14ac:dyDescent="0.2">
      <c r="A188" s="47" t="s">
        <v>1209</v>
      </c>
      <c r="B188" s="119">
        <v>0</v>
      </c>
      <c r="C188" s="119">
        <v>0</v>
      </c>
      <c r="D188" s="119">
        <v>0</v>
      </c>
      <c r="E188" s="119">
        <v>0</v>
      </c>
      <c r="F188" s="119">
        <v>0</v>
      </c>
      <c r="G188" s="119">
        <v>2.3029999999999999</v>
      </c>
      <c r="H188" s="108">
        <f>D188/D185*100</f>
        <v>0</v>
      </c>
      <c r="I188" s="108">
        <f>E188/E185*100</f>
        <v>0</v>
      </c>
      <c r="J188" s="104">
        <v>0</v>
      </c>
      <c r="K188" s="104">
        <v>0</v>
      </c>
      <c r="L188" s="104">
        <f>E188/G188*100</f>
        <v>0</v>
      </c>
      <c r="M188" s="47" t="s">
        <v>1208</v>
      </c>
      <c r="N188" s="118"/>
    </row>
    <row r="189" spans="1:14" s="89" customFormat="1" x14ac:dyDescent="0.2">
      <c r="A189" s="43" t="s">
        <v>557</v>
      </c>
      <c r="B189" s="119">
        <v>72.733000000000004</v>
      </c>
      <c r="C189" s="119">
        <v>475.262</v>
      </c>
      <c r="D189" s="119">
        <v>50.701999999999998</v>
      </c>
      <c r="E189" s="119">
        <v>525.96400000000006</v>
      </c>
      <c r="F189" s="119">
        <v>30.388999999999999</v>
      </c>
      <c r="G189" s="119">
        <v>413.59</v>
      </c>
      <c r="H189" s="108">
        <f>H190+H191</f>
        <v>100</v>
      </c>
      <c r="I189" s="108">
        <f>I190+I191</f>
        <v>99.999999999999986</v>
      </c>
      <c r="J189" s="104">
        <f>D189/B189*100</f>
        <v>69.70976035637193</v>
      </c>
      <c r="K189" s="104">
        <f>D189/F189*100</f>
        <v>166.84326565533581</v>
      </c>
      <c r="L189" s="104">
        <f>E189/G189*100</f>
        <v>127.17038613119276</v>
      </c>
      <c r="M189" s="43" t="s">
        <v>558</v>
      </c>
      <c r="N189" s="118"/>
    </row>
    <row r="190" spans="1:14" s="89" customFormat="1" x14ac:dyDescent="0.2">
      <c r="A190" s="47" t="s">
        <v>564</v>
      </c>
      <c r="B190" s="119">
        <v>0</v>
      </c>
      <c r="C190" s="119">
        <v>28.12</v>
      </c>
      <c r="D190" s="119">
        <v>0</v>
      </c>
      <c r="E190" s="119">
        <v>28.12</v>
      </c>
      <c r="F190" s="119">
        <v>19.5</v>
      </c>
      <c r="G190" s="119">
        <v>413.59</v>
      </c>
      <c r="H190" s="108">
        <f>D190/D189*100</f>
        <v>0</v>
      </c>
      <c r="I190" s="108">
        <f>E190/E189*100</f>
        <v>5.3463735160581329</v>
      </c>
      <c r="J190" s="104">
        <v>0</v>
      </c>
      <c r="K190" s="104">
        <f>D190/F190*100</f>
        <v>0</v>
      </c>
      <c r="L190" s="104">
        <f>E190/G190*100</f>
        <v>6.799003844386954</v>
      </c>
      <c r="M190" s="47" t="s">
        <v>564</v>
      </c>
      <c r="N190" s="118"/>
    </row>
    <row r="191" spans="1:14" s="89" customFormat="1" x14ac:dyDescent="0.2">
      <c r="A191" s="47" t="s">
        <v>565</v>
      </c>
      <c r="B191" s="119">
        <v>72.733000000000004</v>
      </c>
      <c r="C191" s="119">
        <v>447.142</v>
      </c>
      <c r="D191" s="119">
        <v>50.701999999999998</v>
      </c>
      <c r="E191" s="119">
        <v>497.84399999999999</v>
      </c>
      <c r="F191" s="119">
        <v>10.888999999999999</v>
      </c>
      <c r="G191" s="119">
        <v>0</v>
      </c>
      <c r="H191" s="108">
        <f>D191/D189*100</f>
        <v>100</v>
      </c>
      <c r="I191" s="108">
        <f>E191/E189*100</f>
        <v>94.653626483941849</v>
      </c>
      <c r="J191" s="104">
        <f>D191/B191*100</f>
        <v>69.70976035637193</v>
      </c>
      <c r="K191" s="105">
        <f>D191/F191</f>
        <v>4.6562586096060246</v>
      </c>
      <c r="L191" s="104">
        <v>0</v>
      </c>
      <c r="M191" s="47" t="s">
        <v>831</v>
      </c>
      <c r="N191" s="118"/>
    </row>
    <row r="192" spans="1:14" s="89" customFormat="1" ht="56.25" x14ac:dyDescent="0.2">
      <c r="A192" s="42" t="s">
        <v>592</v>
      </c>
      <c r="B192" s="119"/>
      <c r="C192" s="119"/>
      <c r="D192" s="119"/>
      <c r="E192" s="119"/>
      <c r="F192" s="119"/>
      <c r="G192" s="119"/>
      <c r="H192" s="112"/>
      <c r="I192" s="112"/>
      <c r="J192" s="112"/>
      <c r="K192" s="112"/>
      <c r="L192" s="112"/>
      <c r="M192" s="42" t="s">
        <v>858</v>
      </c>
      <c r="N192" s="117"/>
    </row>
    <row r="193" spans="1:14" s="89" customFormat="1" x14ac:dyDescent="0.2">
      <c r="A193" s="43" t="s">
        <v>555</v>
      </c>
      <c r="B193" s="119">
        <v>16016.624</v>
      </c>
      <c r="C193" s="119">
        <v>141410.81299999999</v>
      </c>
      <c r="D193" s="119">
        <v>14471.914000000001</v>
      </c>
      <c r="E193" s="119">
        <v>155882.72700000001</v>
      </c>
      <c r="F193" s="119">
        <v>14463.027</v>
      </c>
      <c r="G193" s="119">
        <v>151216.36499999999</v>
      </c>
      <c r="H193" s="108">
        <f>H194+H195</f>
        <v>100</v>
      </c>
      <c r="I193" s="108">
        <f>I194+I195</f>
        <v>100</v>
      </c>
      <c r="J193" s="104">
        <f t="shared" ref="J193:J198" si="30">D193/B193*100</f>
        <v>90.355583049211873</v>
      </c>
      <c r="K193" s="104">
        <f t="shared" ref="K193:L198" si="31">D193/F193*100</f>
        <v>100.06144633485093</v>
      </c>
      <c r="L193" s="104">
        <f t="shared" si="31"/>
        <v>103.08588425597985</v>
      </c>
      <c r="M193" s="43" t="s">
        <v>556</v>
      </c>
      <c r="N193" s="118"/>
    </row>
    <row r="194" spans="1:14" s="89" customFormat="1" x14ac:dyDescent="0.2">
      <c r="A194" s="47" t="s">
        <v>562</v>
      </c>
      <c r="B194" s="119">
        <v>9144.4969999999994</v>
      </c>
      <c r="C194" s="119">
        <v>87681.315000000002</v>
      </c>
      <c r="D194" s="119">
        <v>9126.1640000000007</v>
      </c>
      <c r="E194" s="119">
        <v>96807.479000000007</v>
      </c>
      <c r="F194" s="119">
        <v>8792.4989999999998</v>
      </c>
      <c r="G194" s="119">
        <v>92322.489000000001</v>
      </c>
      <c r="H194" s="108">
        <f>D194/D193*100</f>
        <v>63.06120945715957</v>
      </c>
      <c r="I194" s="108">
        <f>E194/E193*100</f>
        <v>62.102762033409896</v>
      </c>
      <c r="J194" s="104">
        <f t="shared" si="30"/>
        <v>99.799518770687996</v>
      </c>
      <c r="K194" s="104">
        <f t="shared" si="31"/>
        <v>103.79488243331051</v>
      </c>
      <c r="L194" s="104">
        <f t="shared" si="31"/>
        <v>104.85796044775179</v>
      </c>
      <c r="M194" s="47" t="s">
        <v>830</v>
      </c>
      <c r="N194" s="118"/>
    </row>
    <row r="195" spans="1:14" s="89" customFormat="1" x14ac:dyDescent="0.2">
      <c r="A195" s="47" t="s">
        <v>563</v>
      </c>
      <c r="B195" s="119">
        <v>6872.1270000000004</v>
      </c>
      <c r="C195" s="119">
        <v>53729.498</v>
      </c>
      <c r="D195" s="119">
        <v>5345.75</v>
      </c>
      <c r="E195" s="119">
        <v>59075.248</v>
      </c>
      <c r="F195" s="119">
        <v>5670.5280000000002</v>
      </c>
      <c r="G195" s="119">
        <v>58893.875999999997</v>
      </c>
      <c r="H195" s="108">
        <f>D195/D193*100</f>
        <v>36.93879054284043</v>
      </c>
      <c r="I195" s="108">
        <f>E195/E193*100</f>
        <v>37.897237966590097</v>
      </c>
      <c r="J195" s="104">
        <f t="shared" si="30"/>
        <v>77.788870898340491</v>
      </c>
      <c r="K195" s="104">
        <f t="shared" si="31"/>
        <v>94.272526297374768</v>
      </c>
      <c r="L195" s="104">
        <f t="shared" si="31"/>
        <v>100.30796410818674</v>
      </c>
      <c r="M195" s="47" t="s">
        <v>563</v>
      </c>
      <c r="N195" s="118"/>
    </row>
    <row r="196" spans="1:14" s="89" customFormat="1" x14ac:dyDescent="0.2">
      <c r="A196" s="43" t="s">
        <v>557</v>
      </c>
      <c r="B196" s="119">
        <v>16016.624</v>
      </c>
      <c r="C196" s="119">
        <v>141410.81299999999</v>
      </c>
      <c r="D196" s="119">
        <v>14471.914000000001</v>
      </c>
      <c r="E196" s="119">
        <v>155882.72700000001</v>
      </c>
      <c r="F196" s="119">
        <v>14463.027</v>
      </c>
      <c r="G196" s="119">
        <v>151216.36499999999</v>
      </c>
      <c r="H196" s="108">
        <f>H197+H198</f>
        <v>100</v>
      </c>
      <c r="I196" s="108">
        <f>I197+I198</f>
        <v>100</v>
      </c>
      <c r="J196" s="104">
        <f t="shared" si="30"/>
        <v>90.355583049211873</v>
      </c>
      <c r="K196" s="104">
        <f t="shared" si="31"/>
        <v>100.06144633485093</v>
      </c>
      <c r="L196" s="104">
        <f t="shared" si="31"/>
        <v>103.08588425597985</v>
      </c>
      <c r="M196" s="43" t="s">
        <v>558</v>
      </c>
      <c r="N196" s="118"/>
    </row>
    <row r="197" spans="1:14" s="89" customFormat="1" x14ac:dyDescent="0.2">
      <c r="A197" s="47" t="s">
        <v>564</v>
      </c>
      <c r="B197" s="119">
        <v>78.600999999999999</v>
      </c>
      <c r="C197" s="119">
        <v>594.39700000000005</v>
      </c>
      <c r="D197" s="119">
        <v>21.716999999999999</v>
      </c>
      <c r="E197" s="119">
        <v>616.11400000000003</v>
      </c>
      <c r="F197" s="119">
        <v>138.60300000000001</v>
      </c>
      <c r="G197" s="119">
        <v>618.51599999999996</v>
      </c>
      <c r="H197" s="108">
        <f>D197/D196*100</f>
        <v>0.15006308080603573</v>
      </c>
      <c r="I197" s="108">
        <f>E197/E196*100</f>
        <v>0.3952419949645864</v>
      </c>
      <c r="J197" s="104">
        <f t="shared" si="30"/>
        <v>27.629419473034694</v>
      </c>
      <c r="K197" s="104">
        <f t="shared" si="31"/>
        <v>15.668492023982164</v>
      </c>
      <c r="L197" s="104">
        <f t="shared" si="31"/>
        <v>99.611651113309932</v>
      </c>
      <c r="M197" s="47" t="s">
        <v>564</v>
      </c>
      <c r="N197" s="118"/>
    </row>
    <row r="198" spans="1:14" s="89" customFormat="1" x14ac:dyDescent="0.2">
      <c r="A198" s="47" t="s">
        <v>565</v>
      </c>
      <c r="B198" s="119">
        <v>15938.022999999999</v>
      </c>
      <c r="C198" s="119">
        <v>140816.416</v>
      </c>
      <c r="D198" s="119">
        <v>14450.197</v>
      </c>
      <c r="E198" s="119">
        <v>155266.61300000001</v>
      </c>
      <c r="F198" s="119">
        <v>14324.424000000001</v>
      </c>
      <c r="G198" s="119">
        <v>150597.85</v>
      </c>
      <c r="H198" s="108">
        <f>D198/D196*100</f>
        <v>99.849936919193965</v>
      </c>
      <c r="I198" s="108">
        <f>E198/E196*100</f>
        <v>99.604758005035407</v>
      </c>
      <c r="J198" s="104">
        <f t="shared" si="30"/>
        <v>90.664927513280674</v>
      </c>
      <c r="K198" s="104">
        <f t="shared" si="31"/>
        <v>100.87803181475219</v>
      </c>
      <c r="L198" s="104">
        <f t="shared" si="31"/>
        <v>103.10015249221686</v>
      </c>
      <c r="M198" s="47" t="s">
        <v>831</v>
      </c>
      <c r="N198" s="118"/>
    </row>
    <row r="199" spans="1:14" s="89" customFormat="1" ht="33.75" x14ac:dyDescent="0.2">
      <c r="A199" s="42" t="s">
        <v>593</v>
      </c>
      <c r="B199" s="119"/>
      <c r="C199" s="119"/>
      <c r="D199" s="119"/>
      <c r="E199" s="119"/>
      <c r="F199" s="119"/>
      <c r="G199" s="119"/>
      <c r="H199" s="112"/>
      <c r="I199" s="112"/>
      <c r="J199" s="112"/>
      <c r="K199" s="112"/>
      <c r="L199" s="112"/>
      <c r="M199" s="42" t="s">
        <v>859</v>
      </c>
      <c r="N199" s="117"/>
    </row>
    <row r="200" spans="1:14" s="89" customFormat="1" x14ac:dyDescent="0.2">
      <c r="A200" s="43" t="s">
        <v>555</v>
      </c>
      <c r="B200" s="119">
        <v>10827.526</v>
      </c>
      <c r="C200" s="119">
        <v>89265.289000000004</v>
      </c>
      <c r="D200" s="119">
        <v>9300.7839999999997</v>
      </c>
      <c r="E200" s="119">
        <v>98566.073000000004</v>
      </c>
      <c r="F200" s="119">
        <v>9724.4979999999996</v>
      </c>
      <c r="G200" s="119">
        <v>99048.721000000005</v>
      </c>
      <c r="H200" s="108">
        <f>H201+H202</f>
        <v>100</v>
      </c>
      <c r="I200" s="108">
        <f>I201+I202</f>
        <v>100</v>
      </c>
      <c r="J200" s="104">
        <f t="shared" ref="J200:J205" si="32">D200/B200*100</f>
        <v>85.899438154200695</v>
      </c>
      <c r="K200" s="104">
        <f t="shared" ref="K200:L205" si="33">D200/F200*100</f>
        <v>95.642818786121396</v>
      </c>
      <c r="L200" s="104">
        <f t="shared" si="33"/>
        <v>99.512716575108527</v>
      </c>
      <c r="M200" s="43" t="s">
        <v>556</v>
      </c>
      <c r="N200" s="118"/>
    </row>
    <row r="201" spans="1:14" s="89" customFormat="1" x14ac:dyDescent="0.2">
      <c r="A201" s="47" t="s">
        <v>562</v>
      </c>
      <c r="B201" s="119">
        <v>5825.8329999999996</v>
      </c>
      <c r="C201" s="119">
        <v>53380.24</v>
      </c>
      <c r="D201" s="119">
        <v>6075.8329999999996</v>
      </c>
      <c r="E201" s="119">
        <v>59456.072999999997</v>
      </c>
      <c r="F201" s="119">
        <v>5633.0820000000003</v>
      </c>
      <c r="G201" s="119">
        <v>56408.902000000002</v>
      </c>
      <c r="H201" s="108">
        <f>D201/D200*100</f>
        <v>65.326030579787684</v>
      </c>
      <c r="I201" s="108">
        <f>E201/E200*100</f>
        <v>60.321032572739298</v>
      </c>
      <c r="J201" s="104">
        <f t="shared" si="32"/>
        <v>104.29123182899338</v>
      </c>
      <c r="K201" s="104">
        <f t="shared" si="33"/>
        <v>107.85983587670123</v>
      </c>
      <c r="L201" s="104">
        <f t="shared" si="33"/>
        <v>105.40193283677104</v>
      </c>
      <c r="M201" s="47" t="s">
        <v>830</v>
      </c>
      <c r="N201" s="118"/>
    </row>
    <row r="202" spans="1:14" s="89" customFormat="1" x14ac:dyDescent="0.2">
      <c r="A202" s="47" t="s">
        <v>563</v>
      </c>
      <c r="B202" s="119">
        <v>5001.6930000000002</v>
      </c>
      <c r="C202" s="119">
        <v>35885.048999999999</v>
      </c>
      <c r="D202" s="119">
        <v>3224.951</v>
      </c>
      <c r="E202" s="119">
        <v>39110</v>
      </c>
      <c r="F202" s="119">
        <v>4091.4160000000002</v>
      </c>
      <c r="G202" s="119">
        <v>42639.819000000003</v>
      </c>
      <c r="H202" s="108">
        <f>D202/D200*100</f>
        <v>34.673969420212316</v>
      </c>
      <c r="I202" s="108">
        <f>E202/E200*100</f>
        <v>39.678967427260694</v>
      </c>
      <c r="J202" s="104">
        <f t="shared" si="32"/>
        <v>64.477188024135017</v>
      </c>
      <c r="K202" s="104">
        <f t="shared" si="33"/>
        <v>78.822368588283368</v>
      </c>
      <c r="L202" s="104">
        <f t="shared" si="33"/>
        <v>91.721777712048919</v>
      </c>
      <c r="M202" s="47" t="s">
        <v>563</v>
      </c>
      <c r="N202" s="118"/>
    </row>
    <row r="203" spans="1:14" s="89" customFormat="1" x14ac:dyDescent="0.2">
      <c r="A203" s="43" t="s">
        <v>557</v>
      </c>
      <c r="B203" s="119">
        <v>10827.526</v>
      </c>
      <c r="C203" s="119">
        <v>89265.289000000004</v>
      </c>
      <c r="D203" s="119">
        <v>9300.7839999999997</v>
      </c>
      <c r="E203" s="119">
        <v>98566.073000000004</v>
      </c>
      <c r="F203" s="119">
        <v>9724.4979999999996</v>
      </c>
      <c r="G203" s="119">
        <v>99048.721000000005</v>
      </c>
      <c r="H203" s="108">
        <f>H204+H205</f>
        <v>100</v>
      </c>
      <c r="I203" s="108">
        <f>I204+I205</f>
        <v>99.999998985452109</v>
      </c>
      <c r="J203" s="104">
        <f t="shared" si="32"/>
        <v>85.899438154200695</v>
      </c>
      <c r="K203" s="104">
        <f t="shared" si="33"/>
        <v>95.642818786121396</v>
      </c>
      <c r="L203" s="104">
        <f t="shared" si="33"/>
        <v>99.512716575108527</v>
      </c>
      <c r="M203" s="43" t="s">
        <v>558</v>
      </c>
      <c r="N203" s="118"/>
    </row>
    <row r="204" spans="1:14" s="89" customFormat="1" x14ac:dyDescent="0.2">
      <c r="A204" s="47" t="s">
        <v>564</v>
      </c>
      <c r="B204" s="119">
        <v>22.588000000000001</v>
      </c>
      <c r="C204" s="119">
        <v>135.22499999999999</v>
      </c>
      <c r="D204" s="119">
        <v>14.106999999999999</v>
      </c>
      <c r="E204" s="119">
        <v>149.33099999999999</v>
      </c>
      <c r="F204" s="119">
        <v>12.170999999999999</v>
      </c>
      <c r="G204" s="119">
        <v>106.267</v>
      </c>
      <c r="H204" s="108">
        <f>D204/D203*100</f>
        <v>0.15167538564490907</v>
      </c>
      <c r="I204" s="108">
        <f>E204/E203*100</f>
        <v>0.15150344885912212</v>
      </c>
      <c r="J204" s="104">
        <f t="shared" si="32"/>
        <v>62.453515140782713</v>
      </c>
      <c r="K204" s="104">
        <f t="shared" si="33"/>
        <v>115.90666338016598</v>
      </c>
      <c r="L204" s="104">
        <f t="shared" si="33"/>
        <v>140.52433963507013</v>
      </c>
      <c r="M204" s="47" t="s">
        <v>564</v>
      </c>
      <c r="N204" s="118"/>
    </row>
    <row r="205" spans="1:14" s="89" customFormat="1" x14ac:dyDescent="0.2">
      <c r="A205" s="47" t="s">
        <v>565</v>
      </c>
      <c r="B205" s="119">
        <v>10804.938</v>
      </c>
      <c r="C205" s="119">
        <v>89130.063999999998</v>
      </c>
      <c r="D205" s="119">
        <v>9286.6769999999997</v>
      </c>
      <c r="E205" s="119">
        <v>98416.740999999995</v>
      </c>
      <c r="F205" s="119">
        <v>9712.3269999999993</v>
      </c>
      <c r="G205" s="119">
        <v>98942.453999999998</v>
      </c>
      <c r="H205" s="108">
        <f>D205/D203*100</f>
        <v>99.848324614355093</v>
      </c>
      <c r="I205" s="108">
        <f>E205/E203*100</f>
        <v>99.848495536592992</v>
      </c>
      <c r="J205" s="104">
        <f t="shared" si="32"/>
        <v>85.948452457570795</v>
      </c>
      <c r="K205" s="104">
        <f t="shared" si="33"/>
        <v>95.6174251546514</v>
      </c>
      <c r="L205" s="104">
        <f t="shared" si="33"/>
        <v>99.468667918828857</v>
      </c>
      <c r="M205" s="47" t="s">
        <v>831</v>
      </c>
      <c r="N205" s="118"/>
    </row>
    <row r="206" spans="1:14" s="89" customFormat="1" ht="22.5" x14ac:dyDescent="0.2">
      <c r="A206" s="42" t="s">
        <v>594</v>
      </c>
      <c r="B206" s="119"/>
      <c r="C206" s="119"/>
      <c r="D206" s="119"/>
      <c r="E206" s="119"/>
      <c r="F206" s="119"/>
      <c r="G206" s="119"/>
      <c r="H206" s="112"/>
      <c r="I206" s="112"/>
      <c r="J206" s="112"/>
      <c r="K206" s="112"/>
      <c r="L206" s="112"/>
      <c r="M206" s="42" t="s">
        <v>860</v>
      </c>
      <c r="N206" s="117"/>
    </row>
    <row r="207" spans="1:14" s="89" customFormat="1" x14ac:dyDescent="0.2">
      <c r="A207" s="43" t="s">
        <v>555</v>
      </c>
      <c r="B207" s="119">
        <v>9358.4220000000005</v>
      </c>
      <c r="C207" s="119">
        <v>90759.957999999999</v>
      </c>
      <c r="D207" s="119">
        <v>9067.6389999999992</v>
      </c>
      <c r="E207" s="119">
        <v>99827.597999999998</v>
      </c>
      <c r="F207" s="119">
        <v>9399.3109999999997</v>
      </c>
      <c r="G207" s="119">
        <v>93685.663</v>
      </c>
      <c r="H207" s="108">
        <f>H208+H209</f>
        <v>100.00001102822907</v>
      </c>
      <c r="I207" s="108">
        <f>I208+I209</f>
        <v>100</v>
      </c>
      <c r="J207" s="104">
        <f t="shared" ref="J207:J212" si="34">D207/B207*100</f>
        <v>96.892820178444609</v>
      </c>
      <c r="K207" s="104">
        <f t="shared" ref="K207:L212" si="35">D207/F207*100</f>
        <v>96.471315823042772</v>
      </c>
      <c r="L207" s="104">
        <f t="shared" si="35"/>
        <v>106.55589639153217</v>
      </c>
      <c r="M207" s="43" t="s">
        <v>556</v>
      </c>
      <c r="N207" s="118"/>
    </row>
    <row r="208" spans="1:14" s="89" customFormat="1" x14ac:dyDescent="0.2">
      <c r="A208" s="47" t="s">
        <v>562</v>
      </c>
      <c r="B208" s="119">
        <v>5956.5839999999998</v>
      </c>
      <c r="C208" s="119">
        <v>49627.834999999999</v>
      </c>
      <c r="D208" s="119">
        <v>4797.9179999999997</v>
      </c>
      <c r="E208" s="119">
        <v>54425.752999999997</v>
      </c>
      <c r="F208" s="119">
        <v>4693.9160000000002</v>
      </c>
      <c r="G208" s="119">
        <v>47893.076000000001</v>
      </c>
      <c r="H208" s="108">
        <f>D208/D207*100</f>
        <v>52.912538754575479</v>
      </c>
      <c r="I208" s="108">
        <f>E208/E207*100</f>
        <v>54.51974613272774</v>
      </c>
      <c r="J208" s="104">
        <f t="shared" si="34"/>
        <v>80.5481463872582</v>
      </c>
      <c r="K208" s="104">
        <f t="shared" si="35"/>
        <v>102.21567663332705</v>
      </c>
      <c r="L208" s="104">
        <f t="shared" si="35"/>
        <v>113.64012827240413</v>
      </c>
      <c r="M208" s="47" t="s">
        <v>830</v>
      </c>
      <c r="N208" s="118"/>
    </row>
    <row r="209" spans="1:14" s="89" customFormat="1" x14ac:dyDescent="0.2">
      <c r="A209" s="47" t="s">
        <v>563</v>
      </c>
      <c r="B209" s="119">
        <v>3401.8380000000002</v>
      </c>
      <c r="C209" s="119">
        <v>41132.123</v>
      </c>
      <c r="D209" s="119">
        <v>4269.7219999999998</v>
      </c>
      <c r="E209" s="119">
        <v>45401.845000000001</v>
      </c>
      <c r="F209" s="119">
        <v>4705.3950000000004</v>
      </c>
      <c r="G209" s="119">
        <v>45792.587</v>
      </c>
      <c r="H209" s="108">
        <f>D209/D207*100</f>
        <v>47.087472273653596</v>
      </c>
      <c r="I209" s="108">
        <f>E209/E207*100</f>
        <v>45.48025386727226</v>
      </c>
      <c r="J209" s="104">
        <f t="shared" si="34"/>
        <v>125.5122084002824</v>
      </c>
      <c r="K209" s="104">
        <f t="shared" si="35"/>
        <v>90.740989863762749</v>
      </c>
      <c r="L209" s="104">
        <f t="shared" si="35"/>
        <v>99.146713418920839</v>
      </c>
      <c r="M209" s="47" t="s">
        <v>563</v>
      </c>
      <c r="N209" s="118"/>
    </row>
    <row r="210" spans="1:14" s="89" customFormat="1" x14ac:dyDescent="0.2">
      <c r="A210" s="43" t="s">
        <v>557</v>
      </c>
      <c r="B210" s="119">
        <v>9358.4220000000005</v>
      </c>
      <c r="C210" s="119">
        <v>90759.957999999999</v>
      </c>
      <c r="D210" s="119">
        <v>9067.6389999999992</v>
      </c>
      <c r="E210" s="119">
        <v>99827.597999999998</v>
      </c>
      <c r="F210" s="119">
        <v>9399.3109999999997</v>
      </c>
      <c r="G210" s="119">
        <v>93685.663</v>
      </c>
      <c r="H210" s="108">
        <f>H211+H212</f>
        <v>100.00000000000001</v>
      </c>
      <c r="I210" s="108">
        <f>I211+I212</f>
        <v>100</v>
      </c>
      <c r="J210" s="104">
        <f t="shared" si="34"/>
        <v>96.892820178444609</v>
      </c>
      <c r="K210" s="104">
        <f t="shared" si="35"/>
        <v>96.471315823042772</v>
      </c>
      <c r="L210" s="104">
        <f t="shared" si="35"/>
        <v>106.55589639153217</v>
      </c>
      <c r="M210" s="43" t="s">
        <v>558</v>
      </c>
      <c r="N210" s="118"/>
    </row>
    <row r="211" spans="1:14" s="89" customFormat="1" x14ac:dyDescent="0.2">
      <c r="A211" s="47" t="s">
        <v>564</v>
      </c>
      <c r="B211" s="119">
        <v>2515.5540000000001</v>
      </c>
      <c r="C211" s="119">
        <v>19681.757000000001</v>
      </c>
      <c r="D211" s="119">
        <v>3106.3339999999998</v>
      </c>
      <c r="E211" s="119">
        <v>22788.092000000001</v>
      </c>
      <c r="F211" s="119">
        <v>2686.5129999999999</v>
      </c>
      <c r="G211" s="119">
        <v>23061.666000000001</v>
      </c>
      <c r="H211" s="108">
        <f>D211/D210*100</f>
        <v>34.257362914425684</v>
      </c>
      <c r="I211" s="108">
        <f>E211/E210*100</f>
        <v>22.827446975134073</v>
      </c>
      <c r="J211" s="104">
        <f t="shared" si="34"/>
        <v>123.48508519395726</v>
      </c>
      <c r="K211" s="104">
        <f t="shared" si="35"/>
        <v>115.62698561294881</v>
      </c>
      <c r="L211" s="104">
        <f t="shared" si="35"/>
        <v>98.813728375044548</v>
      </c>
      <c r="M211" s="47" t="s">
        <v>564</v>
      </c>
      <c r="N211" s="118"/>
    </row>
    <row r="212" spans="1:14" s="89" customFormat="1" x14ac:dyDescent="0.2">
      <c r="A212" s="47" t="s">
        <v>565</v>
      </c>
      <c r="B212" s="119">
        <v>6842.8680000000004</v>
      </c>
      <c r="C212" s="119">
        <v>71078.201000000001</v>
      </c>
      <c r="D212" s="119">
        <v>5961.3050000000003</v>
      </c>
      <c r="E212" s="119">
        <v>77039.505999999994</v>
      </c>
      <c r="F212" s="119">
        <v>6712.7979999999998</v>
      </c>
      <c r="G212" s="119">
        <v>70623.997000000003</v>
      </c>
      <c r="H212" s="108">
        <f>D212/D210*100</f>
        <v>65.74263708557433</v>
      </c>
      <c r="I212" s="108">
        <f>E212/E210*100</f>
        <v>77.17255302486592</v>
      </c>
      <c r="J212" s="104">
        <f t="shared" si="34"/>
        <v>87.117053843505388</v>
      </c>
      <c r="K212" s="104">
        <f t="shared" si="35"/>
        <v>88.805070553292381</v>
      </c>
      <c r="L212" s="104">
        <f t="shared" si="35"/>
        <v>109.08403555805542</v>
      </c>
      <c r="M212" s="47" t="s">
        <v>831</v>
      </c>
      <c r="N212" s="118"/>
    </row>
    <row r="213" spans="1:14" s="89" customFormat="1" ht="12" x14ac:dyDescent="0.2">
      <c r="A213" s="42" t="s">
        <v>595</v>
      </c>
      <c r="B213" s="119"/>
      <c r="C213" s="119"/>
      <c r="D213" s="119"/>
      <c r="E213" s="119"/>
      <c r="F213" s="119"/>
      <c r="G213" s="119"/>
      <c r="H213" s="112"/>
      <c r="I213" s="112"/>
      <c r="J213" s="112"/>
      <c r="K213" s="112"/>
      <c r="L213" s="112"/>
      <c r="M213" s="42" t="s">
        <v>861</v>
      </c>
      <c r="N213" s="117"/>
    </row>
    <row r="214" spans="1:14" s="89" customFormat="1" x14ac:dyDescent="0.2">
      <c r="A214" s="43" t="s">
        <v>555</v>
      </c>
      <c r="B214" s="119">
        <v>13545.51</v>
      </c>
      <c r="C214" s="119">
        <v>109896.295</v>
      </c>
      <c r="D214" s="119">
        <v>12411.996999999999</v>
      </c>
      <c r="E214" s="119">
        <v>122308.292</v>
      </c>
      <c r="F214" s="119">
        <v>13491.263000000001</v>
      </c>
      <c r="G214" s="119">
        <v>136397.283</v>
      </c>
      <c r="H214" s="108">
        <f>H215+H216</f>
        <v>100</v>
      </c>
      <c r="I214" s="108">
        <f>I215+I216</f>
        <v>99.999999182393935</v>
      </c>
      <c r="J214" s="104">
        <f t="shared" ref="J214:J219" si="36">D214/B214*100</f>
        <v>91.631817480478759</v>
      </c>
      <c r="K214" s="104">
        <f t="shared" ref="K214:L217" si="37">D214/F214*100</f>
        <v>92.000259723644845</v>
      </c>
      <c r="L214" s="104">
        <f t="shared" si="37"/>
        <v>89.670621958063492</v>
      </c>
      <c r="M214" s="43" t="s">
        <v>556</v>
      </c>
      <c r="N214" s="118"/>
    </row>
    <row r="215" spans="1:14" s="89" customFormat="1" x14ac:dyDescent="0.2">
      <c r="A215" s="47" t="s">
        <v>562</v>
      </c>
      <c r="B215" s="119">
        <v>9932.0480000000007</v>
      </c>
      <c r="C215" s="119">
        <v>69801.428</v>
      </c>
      <c r="D215" s="119">
        <v>8930.6309999999994</v>
      </c>
      <c r="E215" s="119">
        <v>78732.058999999994</v>
      </c>
      <c r="F215" s="119">
        <v>6496.9219999999996</v>
      </c>
      <c r="G215" s="119">
        <v>75389.002999999997</v>
      </c>
      <c r="H215" s="108">
        <f>D215/D214*100</f>
        <v>71.951604564519315</v>
      </c>
      <c r="I215" s="108">
        <f>E215/E214*100</f>
        <v>64.371808086405125</v>
      </c>
      <c r="J215" s="104">
        <f t="shared" si="36"/>
        <v>89.917316146679909</v>
      </c>
      <c r="K215" s="104">
        <f t="shared" si="37"/>
        <v>137.45941539701417</v>
      </c>
      <c r="L215" s="104">
        <f t="shared" si="37"/>
        <v>104.43440802632713</v>
      </c>
      <c r="M215" s="47" t="s">
        <v>830</v>
      </c>
      <c r="N215" s="118"/>
    </row>
    <row r="216" spans="1:14" s="89" customFormat="1" x14ac:dyDescent="0.2">
      <c r="A216" s="47" t="s">
        <v>563</v>
      </c>
      <c r="B216" s="119">
        <v>3613.4609999999998</v>
      </c>
      <c r="C216" s="119">
        <v>40094.866000000002</v>
      </c>
      <c r="D216" s="119">
        <v>3481.366</v>
      </c>
      <c r="E216" s="119">
        <v>43576.232000000004</v>
      </c>
      <c r="F216" s="119">
        <v>6994.3410000000003</v>
      </c>
      <c r="G216" s="119">
        <v>61008.28</v>
      </c>
      <c r="H216" s="108">
        <f>D216/D214*100</f>
        <v>28.048395435480689</v>
      </c>
      <c r="I216" s="108">
        <f>E216/E214*100</f>
        <v>35.628191095988818</v>
      </c>
      <c r="J216" s="104">
        <f t="shared" si="36"/>
        <v>96.344363478670459</v>
      </c>
      <c r="K216" s="104">
        <f t="shared" si="37"/>
        <v>49.77403875504497</v>
      </c>
      <c r="L216" s="104">
        <f t="shared" si="37"/>
        <v>71.426750598443363</v>
      </c>
      <c r="M216" s="47" t="s">
        <v>563</v>
      </c>
      <c r="N216" s="118"/>
    </row>
    <row r="217" spans="1:14" s="89" customFormat="1" x14ac:dyDescent="0.2">
      <c r="A217" s="43" t="s">
        <v>557</v>
      </c>
      <c r="B217" s="119">
        <v>13545.51</v>
      </c>
      <c r="C217" s="119">
        <v>109896.295</v>
      </c>
      <c r="D217" s="119">
        <v>12411.996999999999</v>
      </c>
      <c r="E217" s="119">
        <v>122308.292</v>
      </c>
      <c r="F217" s="119">
        <v>13491.263000000001</v>
      </c>
      <c r="G217" s="119">
        <v>136397.283</v>
      </c>
      <c r="H217" s="108">
        <f>H218+H219</f>
        <v>100</v>
      </c>
      <c r="I217" s="108">
        <f>I218+I219</f>
        <v>99.999999182393935</v>
      </c>
      <c r="J217" s="104">
        <f t="shared" si="36"/>
        <v>91.631817480478759</v>
      </c>
      <c r="K217" s="104">
        <f t="shared" si="37"/>
        <v>92.000259723644845</v>
      </c>
      <c r="L217" s="104">
        <f t="shared" si="37"/>
        <v>89.670621958063492</v>
      </c>
      <c r="M217" s="43" t="s">
        <v>558</v>
      </c>
      <c r="N217" s="118"/>
    </row>
    <row r="218" spans="1:14" s="89" customFormat="1" x14ac:dyDescent="0.2">
      <c r="A218" s="47" t="s">
        <v>564</v>
      </c>
      <c r="B218" s="119">
        <v>358.38600000000002</v>
      </c>
      <c r="C218" s="119">
        <v>3548.998</v>
      </c>
      <c r="D218" s="119">
        <v>105.393</v>
      </c>
      <c r="E218" s="119">
        <v>3654.3910000000001</v>
      </c>
      <c r="F218" s="119">
        <v>140.81299999999999</v>
      </c>
      <c r="G218" s="119">
        <v>1268.0640000000001</v>
      </c>
      <c r="H218" s="108">
        <f>D218/D217*100</f>
        <v>0.84912202283000882</v>
      </c>
      <c r="I218" s="108">
        <f>E218/E217*100</f>
        <v>2.9878522054743435</v>
      </c>
      <c r="J218" s="104">
        <f t="shared" si="36"/>
        <v>29.407677755269457</v>
      </c>
      <c r="K218" s="104">
        <f>D218/F218*100</f>
        <v>74.846072450697037</v>
      </c>
      <c r="L218" s="105">
        <f>E218/G218</f>
        <v>2.8818663726751961</v>
      </c>
      <c r="M218" s="47" t="s">
        <v>564</v>
      </c>
      <c r="N218" s="118"/>
    </row>
    <row r="219" spans="1:14" s="89" customFormat="1" x14ac:dyDescent="0.2">
      <c r="A219" s="47" t="s">
        <v>565</v>
      </c>
      <c r="B219" s="119">
        <v>13187.123</v>
      </c>
      <c r="C219" s="119">
        <v>106347.29700000001</v>
      </c>
      <c r="D219" s="119">
        <v>12306.603999999999</v>
      </c>
      <c r="E219" s="119">
        <v>118653.9</v>
      </c>
      <c r="F219" s="119">
        <v>13350.45</v>
      </c>
      <c r="G219" s="119">
        <v>135129.21900000001</v>
      </c>
      <c r="H219" s="108">
        <f>D219/D217*100</f>
        <v>99.150877977169998</v>
      </c>
      <c r="I219" s="108">
        <f>E219/E217*100</f>
        <v>97.012146976919595</v>
      </c>
      <c r="J219" s="104">
        <f t="shared" si="36"/>
        <v>93.32288778985378</v>
      </c>
      <c r="K219" s="104">
        <f>D219/F219*100</f>
        <v>92.18119239426386</v>
      </c>
      <c r="L219" s="104">
        <f>E219/G219*100</f>
        <v>87.807730169742186</v>
      </c>
      <c r="M219" s="47" t="s">
        <v>831</v>
      </c>
      <c r="N219" s="118"/>
    </row>
    <row r="220" spans="1:14" s="89" customFormat="1" ht="45" x14ac:dyDescent="0.2">
      <c r="A220" s="42" t="s">
        <v>596</v>
      </c>
      <c r="B220" s="119"/>
      <c r="C220" s="119"/>
      <c r="D220" s="119"/>
      <c r="E220" s="119"/>
      <c r="F220" s="119"/>
      <c r="G220" s="119"/>
      <c r="H220" s="112"/>
      <c r="I220" s="112"/>
      <c r="J220" s="112"/>
      <c r="K220" s="112"/>
      <c r="L220" s="112"/>
      <c r="M220" s="42" t="s">
        <v>862</v>
      </c>
      <c r="N220" s="117"/>
    </row>
    <row r="221" spans="1:14" s="89" customFormat="1" x14ac:dyDescent="0.2">
      <c r="A221" s="43" t="s">
        <v>555</v>
      </c>
      <c r="B221" s="119">
        <v>8799.0650000000005</v>
      </c>
      <c r="C221" s="119">
        <v>79034.444000000003</v>
      </c>
      <c r="D221" s="119">
        <v>8515.8629999999994</v>
      </c>
      <c r="E221" s="119">
        <v>87550.308000000005</v>
      </c>
      <c r="F221" s="119">
        <v>11200.492</v>
      </c>
      <c r="G221" s="119">
        <v>88378.010999999999</v>
      </c>
      <c r="H221" s="108">
        <f>H222+H223</f>
        <v>100.00001174279107</v>
      </c>
      <c r="I221" s="108">
        <f>I222+I223</f>
        <v>100</v>
      </c>
      <c r="J221" s="104">
        <f>D221/B221*100</f>
        <v>96.781453483978126</v>
      </c>
      <c r="K221" s="104">
        <f t="shared" ref="K221:L226" si="38">D221/F221*100</f>
        <v>76.031151131575285</v>
      </c>
      <c r="L221" s="104">
        <f t="shared" si="38"/>
        <v>99.063451427980212</v>
      </c>
      <c r="M221" s="43" t="s">
        <v>556</v>
      </c>
      <c r="N221" s="118"/>
    </row>
    <row r="222" spans="1:14" s="89" customFormat="1" x14ac:dyDescent="0.2">
      <c r="A222" s="47" t="s">
        <v>562</v>
      </c>
      <c r="B222" s="119">
        <v>1305.9159999999999</v>
      </c>
      <c r="C222" s="119">
        <v>15935.07</v>
      </c>
      <c r="D222" s="119">
        <v>2595.9160000000002</v>
      </c>
      <c r="E222" s="119">
        <v>18530.986000000001</v>
      </c>
      <c r="F222" s="119">
        <v>1840.165</v>
      </c>
      <c r="G222" s="119">
        <v>21007.814999999999</v>
      </c>
      <c r="H222" s="108">
        <f>D222/D221*100</f>
        <v>30.483299226396671</v>
      </c>
      <c r="I222" s="108">
        <f>E222/E221*100</f>
        <v>21.166100295158298</v>
      </c>
      <c r="J222" s="104">
        <f>D222/B222*100</f>
        <v>198.78123860952775</v>
      </c>
      <c r="K222" s="104">
        <f t="shared" si="38"/>
        <v>141.06974102865777</v>
      </c>
      <c r="L222" s="104">
        <f t="shared" si="38"/>
        <v>88.209963768245302</v>
      </c>
      <c r="M222" s="47" t="s">
        <v>830</v>
      </c>
      <c r="N222" s="118"/>
    </row>
    <row r="223" spans="1:14" s="89" customFormat="1" x14ac:dyDescent="0.2">
      <c r="A223" s="47" t="s">
        <v>563</v>
      </c>
      <c r="B223" s="119">
        <v>7493.1490000000003</v>
      </c>
      <c r="C223" s="119">
        <v>63099.374000000003</v>
      </c>
      <c r="D223" s="119">
        <v>5919.9480000000003</v>
      </c>
      <c r="E223" s="119">
        <v>69019.322</v>
      </c>
      <c r="F223" s="119">
        <v>9360.3269999999993</v>
      </c>
      <c r="G223" s="119">
        <v>67370.195999999996</v>
      </c>
      <c r="H223" s="108">
        <f>D223/D221*100</f>
        <v>69.516712516394406</v>
      </c>
      <c r="I223" s="108">
        <f>E223/E221*100</f>
        <v>78.833899704841699</v>
      </c>
      <c r="J223" s="104">
        <f>D223/B223*100</f>
        <v>79.004808258850858</v>
      </c>
      <c r="K223" s="104">
        <f t="shared" si="38"/>
        <v>63.245098168044777</v>
      </c>
      <c r="L223" s="104">
        <f t="shared" si="38"/>
        <v>102.44785691286991</v>
      </c>
      <c r="M223" s="47" t="s">
        <v>563</v>
      </c>
      <c r="N223" s="118"/>
    </row>
    <row r="224" spans="1:14" s="89" customFormat="1" x14ac:dyDescent="0.2">
      <c r="A224" s="43" t="s">
        <v>557</v>
      </c>
      <c r="B224" s="119">
        <v>8799.0650000000005</v>
      </c>
      <c r="C224" s="119">
        <v>79034.444000000003</v>
      </c>
      <c r="D224" s="119">
        <v>8515.8629999999994</v>
      </c>
      <c r="E224" s="119">
        <v>87550.308000000005</v>
      </c>
      <c r="F224" s="119">
        <v>11200.492</v>
      </c>
      <c r="G224" s="119">
        <v>88378.010999999999</v>
      </c>
      <c r="H224" s="108">
        <f>H225+H226</f>
        <v>100</v>
      </c>
      <c r="I224" s="108">
        <f>I225+I226</f>
        <v>99.999998857799554</v>
      </c>
      <c r="J224" s="104">
        <f>D224/B224*100</f>
        <v>96.781453483978126</v>
      </c>
      <c r="K224" s="104">
        <f t="shared" si="38"/>
        <v>76.031151131575285</v>
      </c>
      <c r="L224" s="104">
        <f t="shared" si="38"/>
        <v>99.063451427980212</v>
      </c>
      <c r="M224" s="43" t="s">
        <v>558</v>
      </c>
      <c r="N224" s="118"/>
    </row>
    <row r="225" spans="1:14" s="89" customFormat="1" x14ac:dyDescent="0.2">
      <c r="A225" s="47" t="s">
        <v>564</v>
      </c>
      <c r="B225" s="119">
        <v>248.922</v>
      </c>
      <c r="C225" s="119">
        <v>6376.6239999999998</v>
      </c>
      <c r="D225" s="119">
        <v>705.62400000000002</v>
      </c>
      <c r="E225" s="119">
        <v>7082.2479999999996</v>
      </c>
      <c r="F225" s="119">
        <v>1194.8789999999999</v>
      </c>
      <c r="G225" s="119">
        <v>6837.6220000000003</v>
      </c>
      <c r="H225" s="108">
        <f>D225/D224*100</f>
        <v>8.2859952068275415</v>
      </c>
      <c r="I225" s="108">
        <f>E225/E224*100</f>
        <v>8.0893467559246055</v>
      </c>
      <c r="J225" s="105">
        <f>D225/B225</f>
        <v>2.8347193096632681</v>
      </c>
      <c r="K225" s="104">
        <f t="shared" si="38"/>
        <v>59.054013000479557</v>
      </c>
      <c r="L225" s="104">
        <f t="shared" si="38"/>
        <v>103.57764731656707</v>
      </c>
      <c r="M225" s="47" t="s">
        <v>564</v>
      </c>
      <c r="N225" s="118"/>
    </row>
    <row r="226" spans="1:14" s="89" customFormat="1" x14ac:dyDescent="0.2">
      <c r="A226" s="47" t="s">
        <v>565</v>
      </c>
      <c r="B226" s="119">
        <v>8550.143</v>
      </c>
      <c r="C226" s="119">
        <v>72657.820000000007</v>
      </c>
      <c r="D226" s="119">
        <v>7810.2389999999996</v>
      </c>
      <c r="E226" s="119">
        <v>80468.058999999994</v>
      </c>
      <c r="F226" s="119">
        <v>10005.614</v>
      </c>
      <c r="G226" s="119">
        <v>81540.388999999996</v>
      </c>
      <c r="H226" s="108">
        <f>D226/D224*100</f>
        <v>91.714004793172464</v>
      </c>
      <c r="I226" s="108">
        <f>E226/E224*100</f>
        <v>91.910652101874945</v>
      </c>
      <c r="J226" s="104">
        <f>D226/B226*100</f>
        <v>91.346296781235111</v>
      </c>
      <c r="K226" s="104">
        <f t="shared" si="38"/>
        <v>78.058567919969718</v>
      </c>
      <c r="L226" s="104">
        <f t="shared" si="38"/>
        <v>98.684909388891924</v>
      </c>
      <c r="M226" s="47" t="s">
        <v>831</v>
      </c>
      <c r="N226" s="118"/>
    </row>
    <row r="227" spans="1:14" s="89" customFormat="1" ht="22.5" x14ac:dyDescent="0.2">
      <c r="A227" s="42" t="s">
        <v>597</v>
      </c>
      <c r="B227" s="119"/>
      <c r="C227" s="119"/>
      <c r="D227" s="119"/>
      <c r="E227" s="119"/>
      <c r="F227" s="119"/>
      <c r="G227" s="119"/>
      <c r="H227" s="112"/>
      <c r="I227" s="112"/>
      <c r="J227" s="112"/>
      <c r="K227" s="112"/>
      <c r="L227" s="112"/>
      <c r="M227" s="42" t="s">
        <v>863</v>
      </c>
      <c r="N227" s="117"/>
    </row>
    <row r="228" spans="1:14" s="89" customFormat="1" x14ac:dyDescent="0.2">
      <c r="A228" s="43" t="s">
        <v>555</v>
      </c>
      <c r="B228" s="119">
        <v>16681.227999999999</v>
      </c>
      <c r="C228" s="119">
        <v>126916.735</v>
      </c>
      <c r="D228" s="119">
        <v>19741.511999999999</v>
      </c>
      <c r="E228" s="119">
        <v>146658.247</v>
      </c>
      <c r="F228" s="119">
        <v>18338.773000000001</v>
      </c>
      <c r="G228" s="119">
        <v>135228.31</v>
      </c>
      <c r="H228" s="108">
        <f>H229+H230</f>
        <v>100</v>
      </c>
      <c r="I228" s="108">
        <f>I229+I230</f>
        <v>100.00000000000001</v>
      </c>
      <c r="J228" s="104">
        <f>D228/B228*100</f>
        <v>118.34567575001074</v>
      </c>
      <c r="K228" s="104">
        <f t="shared" ref="K228:L233" si="39">D228/F228*100</f>
        <v>107.64903409840996</v>
      </c>
      <c r="L228" s="104">
        <f t="shared" si="39"/>
        <v>108.45232555224568</v>
      </c>
      <c r="M228" s="43" t="s">
        <v>556</v>
      </c>
      <c r="N228" s="118"/>
    </row>
    <row r="229" spans="1:14" s="89" customFormat="1" x14ac:dyDescent="0.2">
      <c r="A229" s="47" t="s">
        <v>562</v>
      </c>
      <c r="B229" s="119">
        <v>401.084</v>
      </c>
      <c r="C229" s="119">
        <v>3972.5</v>
      </c>
      <c r="D229" s="119">
        <v>919.75099999999998</v>
      </c>
      <c r="E229" s="119">
        <v>4892.2510000000002</v>
      </c>
      <c r="F229" s="119">
        <v>603.74900000000002</v>
      </c>
      <c r="G229" s="119">
        <v>8584.2389999999996</v>
      </c>
      <c r="H229" s="108">
        <f>D229/D228*100</f>
        <v>4.6589693839053465</v>
      </c>
      <c r="I229" s="108">
        <f>E229/E228*100</f>
        <v>3.335817180468549</v>
      </c>
      <c r="J229" s="105">
        <f>D229/B229</f>
        <v>2.2931630281935953</v>
      </c>
      <c r="K229" s="104">
        <f t="shared" si="39"/>
        <v>152.33996246784673</v>
      </c>
      <c r="L229" s="104">
        <f t="shared" si="39"/>
        <v>56.991085639623975</v>
      </c>
      <c r="M229" s="47" t="s">
        <v>830</v>
      </c>
      <c r="N229" s="118"/>
    </row>
    <row r="230" spans="1:14" s="89" customFormat="1" x14ac:dyDescent="0.2">
      <c r="A230" s="47" t="s">
        <v>563</v>
      </c>
      <c r="B230" s="119">
        <v>16280.144</v>
      </c>
      <c r="C230" s="119">
        <v>122944.235</v>
      </c>
      <c r="D230" s="119">
        <v>18821.760999999999</v>
      </c>
      <c r="E230" s="119">
        <v>141765.99600000001</v>
      </c>
      <c r="F230" s="119">
        <v>17735.024000000001</v>
      </c>
      <c r="G230" s="119">
        <v>126644.071</v>
      </c>
      <c r="H230" s="108">
        <f>D230/D228*100</f>
        <v>95.341030616094656</v>
      </c>
      <c r="I230" s="108">
        <f>E230/E228*100</f>
        <v>96.664182819531462</v>
      </c>
      <c r="J230" s="104">
        <f>D230/B230*100</f>
        <v>115.61175994512087</v>
      </c>
      <c r="K230" s="104">
        <f t="shared" si="39"/>
        <v>106.12763196711769</v>
      </c>
      <c r="L230" s="104">
        <f t="shared" si="39"/>
        <v>111.94049186874292</v>
      </c>
      <c r="M230" s="47" t="s">
        <v>563</v>
      </c>
      <c r="N230" s="118"/>
    </row>
    <row r="231" spans="1:14" s="89" customFormat="1" x14ac:dyDescent="0.2">
      <c r="A231" s="43" t="s">
        <v>557</v>
      </c>
      <c r="B231" s="119">
        <v>16681.227999999999</v>
      </c>
      <c r="C231" s="119">
        <v>126916.735</v>
      </c>
      <c r="D231" s="119">
        <v>19741.511999999999</v>
      </c>
      <c r="E231" s="119">
        <v>146658.247</v>
      </c>
      <c r="F231" s="119">
        <v>18338.773000000001</v>
      </c>
      <c r="G231" s="119">
        <v>135228.31</v>
      </c>
      <c r="H231" s="108">
        <f>H232+H233</f>
        <v>99.99999493453187</v>
      </c>
      <c r="I231" s="108">
        <f>I232+I233</f>
        <v>99.99999931814267</v>
      </c>
      <c r="J231" s="104">
        <f>D231/B231*100</f>
        <v>118.34567575001074</v>
      </c>
      <c r="K231" s="104">
        <f t="shared" si="39"/>
        <v>107.64903409840996</v>
      </c>
      <c r="L231" s="104">
        <f t="shared" si="39"/>
        <v>108.45232555224568</v>
      </c>
      <c r="M231" s="43" t="s">
        <v>558</v>
      </c>
      <c r="N231" s="118"/>
    </row>
    <row r="232" spans="1:14" s="89" customFormat="1" x14ac:dyDescent="0.2">
      <c r="A232" s="47" t="s">
        <v>564</v>
      </c>
      <c r="B232" s="119">
        <v>886.75199999999995</v>
      </c>
      <c r="C232" s="119">
        <v>8087.9390000000003</v>
      </c>
      <c r="D232" s="119">
        <v>843.69100000000003</v>
      </c>
      <c r="E232" s="119">
        <v>8931.6299999999992</v>
      </c>
      <c r="F232" s="119">
        <v>1322.9359999999999</v>
      </c>
      <c r="G232" s="119">
        <v>9504.01</v>
      </c>
      <c r="H232" s="108">
        <f>D232/D231*100</f>
        <v>4.273689877452143</v>
      </c>
      <c r="I232" s="108">
        <f>E232/E231*100</f>
        <v>6.0900973403834557</v>
      </c>
      <c r="J232" s="104">
        <f>D232/B232*100</f>
        <v>95.14396358846669</v>
      </c>
      <c r="K232" s="104">
        <f t="shared" si="39"/>
        <v>63.774135710268688</v>
      </c>
      <c r="L232" s="104">
        <f t="shared" si="39"/>
        <v>93.977489501799766</v>
      </c>
      <c r="M232" s="47" t="s">
        <v>564</v>
      </c>
      <c r="N232" s="118"/>
    </row>
    <row r="233" spans="1:14" s="89" customFormat="1" x14ac:dyDescent="0.2">
      <c r="A233" s="47" t="s">
        <v>565</v>
      </c>
      <c r="B233" s="119">
        <v>15794.476000000001</v>
      </c>
      <c r="C233" s="119">
        <v>118828.796</v>
      </c>
      <c r="D233" s="119">
        <v>18897.82</v>
      </c>
      <c r="E233" s="119">
        <v>137726.61600000001</v>
      </c>
      <c r="F233" s="119">
        <v>17015.835999999999</v>
      </c>
      <c r="G233" s="119">
        <v>125724.3</v>
      </c>
      <c r="H233" s="108">
        <f>D233/D231*100</f>
        <v>95.726305057079728</v>
      </c>
      <c r="I233" s="108">
        <f>E233/E231*100</f>
        <v>93.909901977759219</v>
      </c>
      <c r="J233" s="104">
        <f>D233/B233*100</f>
        <v>119.64828716065034</v>
      </c>
      <c r="K233" s="104">
        <f t="shared" si="39"/>
        <v>111.06019122422195</v>
      </c>
      <c r="L233" s="104">
        <f t="shared" si="39"/>
        <v>109.54653634977487</v>
      </c>
      <c r="M233" s="47" t="s">
        <v>831</v>
      </c>
      <c r="N233" s="118"/>
    </row>
    <row r="234" spans="1:14" s="89" customFormat="1" ht="12" x14ac:dyDescent="0.2">
      <c r="A234" s="42" t="s">
        <v>598</v>
      </c>
      <c r="B234" s="119"/>
      <c r="C234" s="119"/>
      <c r="D234" s="119"/>
      <c r="E234" s="119"/>
      <c r="F234" s="119"/>
      <c r="G234" s="119"/>
      <c r="H234" s="112"/>
      <c r="I234" s="112"/>
      <c r="J234" s="112"/>
      <c r="K234" s="112"/>
      <c r="L234" s="112"/>
      <c r="M234" s="42" t="s">
        <v>864</v>
      </c>
      <c r="N234" s="117"/>
    </row>
    <row r="235" spans="1:14" s="89" customFormat="1" x14ac:dyDescent="0.2">
      <c r="A235" s="43" t="s">
        <v>555</v>
      </c>
      <c r="B235" s="119">
        <v>62550.139000000003</v>
      </c>
      <c r="C235" s="119">
        <v>586335.65800000005</v>
      </c>
      <c r="D235" s="119">
        <v>116955.20299999999</v>
      </c>
      <c r="E235" s="119">
        <v>703290.86199999996</v>
      </c>
      <c r="F235" s="119">
        <v>66963.282000000007</v>
      </c>
      <c r="G235" s="119">
        <v>517773.01699999999</v>
      </c>
      <c r="H235" s="108">
        <f>H236+H237</f>
        <v>100</v>
      </c>
      <c r="I235" s="108">
        <f>I236+I237</f>
        <v>100</v>
      </c>
      <c r="J235" s="104">
        <f>D235/B235*100</f>
        <v>186.97832629916294</v>
      </c>
      <c r="K235" s="104">
        <f>D235/F235*100</f>
        <v>174.65572102633794</v>
      </c>
      <c r="L235" s="104">
        <f>E235/G235*100</f>
        <v>135.82995616011405</v>
      </c>
      <c r="M235" s="43" t="s">
        <v>556</v>
      </c>
      <c r="N235" s="118"/>
    </row>
    <row r="236" spans="1:14" s="89" customFormat="1" x14ac:dyDescent="0.2">
      <c r="A236" s="47" t="s">
        <v>562</v>
      </c>
      <c r="B236" s="119">
        <v>49930.165000000001</v>
      </c>
      <c r="C236" s="119">
        <v>471992.73</v>
      </c>
      <c r="D236" s="119">
        <v>108580.49800000001</v>
      </c>
      <c r="E236" s="119">
        <v>580573.228</v>
      </c>
      <c r="F236" s="119">
        <v>44914.248</v>
      </c>
      <c r="G236" s="119">
        <v>384184.728</v>
      </c>
      <c r="H236" s="108">
        <f>D236/D235*100</f>
        <v>92.839390822142391</v>
      </c>
      <c r="I236" s="108">
        <f>E236/E235*100</f>
        <v>82.550941490833708</v>
      </c>
      <c r="J236" s="105">
        <f>D236/B236</f>
        <v>2.1746472898697613</v>
      </c>
      <c r="K236" s="105">
        <f>D236/F236</f>
        <v>2.4175067564306101</v>
      </c>
      <c r="L236" s="104">
        <f>E236/G236*100</f>
        <v>151.11824746974324</v>
      </c>
      <c r="M236" s="47" t="s">
        <v>830</v>
      </c>
      <c r="N236" s="118"/>
    </row>
    <row r="237" spans="1:14" s="89" customFormat="1" x14ac:dyDescent="0.2">
      <c r="A237" s="47" t="s">
        <v>563</v>
      </c>
      <c r="B237" s="119">
        <v>12619.974</v>
      </c>
      <c r="C237" s="119">
        <v>114342.928</v>
      </c>
      <c r="D237" s="119">
        <v>8374.7049999999999</v>
      </c>
      <c r="E237" s="119">
        <v>122717.63400000001</v>
      </c>
      <c r="F237" s="119">
        <v>22049.034</v>
      </c>
      <c r="G237" s="119">
        <v>133588.28899999999</v>
      </c>
      <c r="H237" s="108">
        <f>D237/D235*100</f>
        <v>7.1606091778576113</v>
      </c>
      <c r="I237" s="108">
        <f>E237/E235*100</f>
        <v>17.449058509166299</v>
      </c>
      <c r="J237" s="104">
        <f>D237/B237*100</f>
        <v>66.360715164706363</v>
      </c>
      <c r="K237" s="104">
        <f>D237/F237*100</f>
        <v>37.98218552341114</v>
      </c>
      <c r="L237" s="104">
        <f>E237/G237*100</f>
        <v>91.862568881318637</v>
      </c>
      <c r="M237" s="47" t="s">
        <v>563</v>
      </c>
      <c r="N237" s="118"/>
    </row>
    <row r="238" spans="1:14" s="89" customFormat="1" x14ac:dyDescent="0.2">
      <c r="A238" s="43" t="s">
        <v>557</v>
      </c>
      <c r="B238" s="119">
        <v>62550.139000000003</v>
      </c>
      <c r="C238" s="119">
        <v>586335.65800000005</v>
      </c>
      <c r="D238" s="119">
        <v>116955.20299999999</v>
      </c>
      <c r="E238" s="119">
        <v>703290.86199999996</v>
      </c>
      <c r="F238" s="119">
        <v>66963.282000000007</v>
      </c>
      <c r="G238" s="119">
        <v>517773.01699999999</v>
      </c>
      <c r="H238" s="108">
        <f>H239+H240</f>
        <v>100</v>
      </c>
      <c r="I238" s="108">
        <f>I239+I240</f>
        <v>100</v>
      </c>
      <c r="J238" s="104">
        <f>D238/B238*100</f>
        <v>186.97832629916294</v>
      </c>
      <c r="K238" s="104">
        <f>D238/F238*100</f>
        <v>174.65572102633794</v>
      </c>
      <c r="L238" s="104">
        <f>E238/G238*100</f>
        <v>135.82995616011405</v>
      </c>
      <c r="M238" s="43" t="s">
        <v>558</v>
      </c>
      <c r="N238" s="118"/>
    </row>
    <row r="239" spans="1:14" s="89" customFormat="1" x14ac:dyDescent="0.2">
      <c r="A239" s="47" t="s">
        <v>564</v>
      </c>
      <c r="B239" s="119">
        <v>26588.081999999999</v>
      </c>
      <c r="C239" s="119">
        <v>256309.647</v>
      </c>
      <c r="D239" s="119">
        <v>26229.706999999999</v>
      </c>
      <c r="E239" s="119">
        <v>282539.35399999999</v>
      </c>
      <c r="F239" s="119">
        <v>13270.481</v>
      </c>
      <c r="G239" s="119">
        <v>141387.53099999999</v>
      </c>
      <c r="H239" s="108">
        <f>D239/D238*100</f>
        <v>22.427139902446239</v>
      </c>
      <c r="I239" s="108">
        <f>E239/E238*100</f>
        <v>40.173898064951679</v>
      </c>
      <c r="J239" s="104">
        <f>D239/B239*100</f>
        <v>98.652121653604055</v>
      </c>
      <c r="K239" s="104">
        <f>D239/F239*100</f>
        <v>197.65453113568375</v>
      </c>
      <c r="L239" s="104">
        <f>E239/G239*100</f>
        <v>199.83328940088785</v>
      </c>
      <c r="M239" s="47" t="s">
        <v>564</v>
      </c>
      <c r="N239" s="118"/>
    </row>
    <row r="240" spans="1:14" s="89" customFormat="1" x14ac:dyDescent="0.2">
      <c r="A240" s="47" t="s">
        <v>565</v>
      </c>
      <c r="B240" s="119">
        <v>35962.057000000001</v>
      </c>
      <c r="C240" s="119">
        <v>330026.01199999999</v>
      </c>
      <c r="D240" s="119">
        <v>90725.495999999999</v>
      </c>
      <c r="E240" s="119">
        <v>420751.50799999997</v>
      </c>
      <c r="F240" s="119">
        <v>53692.800999999999</v>
      </c>
      <c r="G240" s="119">
        <v>376385.48700000002</v>
      </c>
      <c r="H240" s="108">
        <f>D240/D238*100</f>
        <v>77.572860097553757</v>
      </c>
      <c r="I240" s="108">
        <f>E240/E238*100</f>
        <v>59.826101935048314</v>
      </c>
      <c r="J240" s="105">
        <f>D240/B240</f>
        <v>2.5228116400571858</v>
      </c>
      <c r="K240" s="104">
        <f>D240/F240*100</f>
        <v>168.9714343641711</v>
      </c>
      <c r="L240" s="104">
        <f>E240/G240*100</f>
        <v>111.78738886922066</v>
      </c>
      <c r="M240" s="47" t="s">
        <v>831</v>
      </c>
      <c r="N240" s="118"/>
    </row>
    <row r="241" spans="1:14" s="89" customFormat="1" ht="12" x14ac:dyDescent="0.2">
      <c r="A241" s="42" t="s">
        <v>599</v>
      </c>
      <c r="B241" s="119"/>
      <c r="C241" s="119"/>
      <c r="D241" s="119"/>
      <c r="E241" s="119"/>
      <c r="F241" s="119"/>
      <c r="G241" s="119"/>
      <c r="H241" s="112"/>
      <c r="I241" s="112"/>
      <c r="J241" s="112"/>
      <c r="K241" s="112"/>
      <c r="L241" s="112"/>
      <c r="M241" s="42" t="s">
        <v>865</v>
      </c>
      <c r="N241" s="117"/>
    </row>
    <row r="242" spans="1:14" s="89" customFormat="1" x14ac:dyDescent="0.2">
      <c r="A242" s="43" t="s">
        <v>555</v>
      </c>
      <c r="B242" s="119">
        <v>48208.481</v>
      </c>
      <c r="C242" s="119">
        <v>478546.467</v>
      </c>
      <c r="D242" s="119">
        <v>103439.442</v>
      </c>
      <c r="E242" s="119">
        <v>581985.90899999999</v>
      </c>
      <c r="F242" s="119">
        <v>50054.553</v>
      </c>
      <c r="G242" s="119">
        <v>375704.85499999998</v>
      </c>
      <c r="H242" s="108">
        <f>H243+H244</f>
        <v>100</v>
      </c>
      <c r="I242" s="108">
        <f>I243+I244</f>
        <v>100</v>
      </c>
      <c r="J242" s="105">
        <f>D242/B242</f>
        <v>2.1456689747183697</v>
      </c>
      <c r="K242" s="105">
        <f>D242/F242</f>
        <v>2.0665341272750952</v>
      </c>
      <c r="L242" s="104">
        <f>E242/G242*100</f>
        <v>154.90508074483094</v>
      </c>
      <c r="M242" s="43" t="s">
        <v>556</v>
      </c>
      <c r="N242" s="118"/>
    </row>
    <row r="243" spans="1:14" s="89" customFormat="1" x14ac:dyDescent="0.2">
      <c r="A243" s="47" t="s">
        <v>562</v>
      </c>
      <c r="B243" s="119">
        <v>37541.5</v>
      </c>
      <c r="C243" s="119">
        <v>389907.16</v>
      </c>
      <c r="D243" s="119">
        <v>98035.832999999999</v>
      </c>
      <c r="E243" s="119">
        <v>487942.99300000002</v>
      </c>
      <c r="F243" s="119">
        <v>39274.999000000003</v>
      </c>
      <c r="G243" s="119">
        <v>292850.989</v>
      </c>
      <c r="H243" s="108">
        <f>D243/D242*100</f>
        <v>94.776065207312314</v>
      </c>
      <c r="I243" s="108">
        <f>E243/E242*100</f>
        <v>83.841032137429295</v>
      </c>
      <c r="J243" s="105">
        <f>D243/B243</f>
        <v>2.611398931848754</v>
      </c>
      <c r="K243" s="105">
        <f>D243/F243</f>
        <v>2.4961383958278391</v>
      </c>
      <c r="L243" s="104">
        <f>E243/G243*100</f>
        <v>166.61818171288471</v>
      </c>
      <c r="M243" s="47" t="s">
        <v>830</v>
      </c>
      <c r="N243" s="118"/>
    </row>
    <row r="244" spans="1:14" s="89" customFormat="1" x14ac:dyDescent="0.2">
      <c r="A244" s="47" t="s">
        <v>563</v>
      </c>
      <c r="B244" s="119">
        <v>10666.981</v>
      </c>
      <c r="C244" s="119">
        <v>88639.307000000001</v>
      </c>
      <c r="D244" s="119">
        <v>5403.6090000000004</v>
      </c>
      <c r="E244" s="119">
        <v>94042.915999999997</v>
      </c>
      <c r="F244" s="119">
        <v>10779.554</v>
      </c>
      <c r="G244" s="119">
        <v>82853.865999999995</v>
      </c>
      <c r="H244" s="108">
        <f>D244/D242*100</f>
        <v>5.2239347926876869</v>
      </c>
      <c r="I244" s="108">
        <f>E244/E242*100</f>
        <v>16.158967862570705</v>
      </c>
      <c r="J244" s="104">
        <f>D244/B244*100</f>
        <v>50.657341566465718</v>
      </c>
      <c r="K244" s="104">
        <f>D244/F244*100</f>
        <v>50.128316997159629</v>
      </c>
      <c r="L244" s="104">
        <f>E244/G244*100</f>
        <v>113.50455994413105</v>
      </c>
      <c r="M244" s="47" t="s">
        <v>563</v>
      </c>
      <c r="N244" s="118"/>
    </row>
    <row r="245" spans="1:14" s="89" customFormat="1" x14ac:dyDescent="0.2">
      <c r="A245" s="43" t="s">
        <v>557</v>
      </c>
      <c r="B245" s="119">
        <v>48208.481</v>
      </c>
      <c r="C245" s="119">
        <v>478546.467</v>
      </c>
      <c r="D245" s="119">
        <v>103439.442</v>
      </c>
      <c r="E245" s="119">
        <v>581985.90899999999</v>
      </c>
      <c r="F245" s="119">
        <v>50054.553</v>
      </c>
      <c r="G245" s="119">
        <v>375704.85499999998</v>
      </c>
      <c r="H245" s="108">
        <f>H246+H247</f>
        <v>100.00000000000001</v>
      </c>
      <c r="I245" s="108">
        <f>I246+I247</f>
        <v>100</v>
      </c>
      <c r="J245" s="105">
        <f>D245/B245</f>
        <v>2.1456689747183697</v>
      </c>
      <c r="K245" s="105">
        <f>D245/F245</f>
        <v>2.0665341272750952</v>
      </c>
      <c r="L245" s="104">
        <f>E245/G245*100</f>
        <v>154.90508074483094</v>
      </c>
      <c r="M245" s="43" t="s">
        <v>558</v>
      </c>
      <c r="N245" s="118"/>
    </row>
    <row r="246" spans="1:14" s="89" customFormat="1" x14ac:dyDescent="0.2">
      <c r="A246" s="47" t="s">
        <v>564</v>
      </c>
      <c r="B246" s="119">
        <v>14288.052</v>
      </c>
      <c r="C246" s="119">
        <v>184964.742</v>
      </c>
      <c r="D246" s="119">
        <v>17608.373</v>
      </c>
      <c r="E246" s="119">
        <v>202573.11499999999</v>
      </c>
      <c r="F246" s="119">
        <v>7404.0010000000002</v>
      </c>
      <c r="G246" s="119">
        <v>81660.395000000004</v>
      </c>
      <c r="H246" s="108">
        <f>D246/D245*100</f>
        <v>17.022880885223646</v>
      </c>
      <c r="I246" s="108">
        <f>E246/E245*100</f>
        <v>34.807219877208404</v>
      </c>
      <c r="J246" s="104">
        <f>D246/B246*100</f>
        <v>123.23844426098114</v>
      </c>
      <c r="K246" s="105">
        <f>D246/F246</f>
        <v>2.3782240169875717</v>
      </c>
      <c r="L246" s="105">
        <f>E246/G246</f>
        <v>2.4806776283656231</v>
      </c>
      <c r="M246" s="47" t="s">
        <v>564</v>
      </c>
      <c r="N246" s="118"/>
    </row>
    <row r="247" spans="1:14" s="89" customFormat="1" x14ac:dyDescent="0.2">
      <c r="A247" s="47" t="s">
        <v>565</v>
      </c>
      <c r="B247" s="119">
        <v>33920.428999999996</v>
      </c>
      <c r="C247" s="119">
        <v>293581.72499999998</v>
      </c>
      <c r="D247" s="119">
        <v>85831.069000000003</v>
      </c>
      <c r="E247" s="119">
        <v>379412.79399999999</v>
      </c>
      <c r="F247" s="119">
        <v>42650.553</v>
      </c>
      <c r="G247" s="119">
        <v>294044.46000000002</v>
      </c>
      <c r="H247" s="108">
        <f>D247/D245*100</f>
        <v>82.977119114776372</v>
      </c>
      <c r="I247" s="108">
        <f>E247/E245*100</f>
        <v>65.192780122791589</v>
      </c>
      <c r="J247" s="105">
        <f>D247/B247</f>
        <v>2.5303650788143042</v>
      </c>
      <c r="K247" s="105">
        <f>D247/F247</f>
        <v>2.0124257005530501</v>
      </c>
      <c r="L247" s="104">
        <f>E247/G247*100</f>
        <v>129.03245788068918</v>
      </c>
      <c r="M247" s="47" t="s">
        <v>831</v>
      </c>
      <c r="N247" s="118"/>
    </row>
    <row r="248" spans="1:14" s="89" customFormat="1" ht="12" x14ac:dyDescent="0.2">
      <c r="A248" s="42" t="s">
        <v>600</v>
      </c>
      <c r="B248" s="119"/>
      <c r="C248" s="119"/>
      <c r="D248" s="119"/>
      <c r="E248" s="119"/>
      <c r="F248" s="119"/>
      <c r="G248" s="119"/>
      <c r="H248" s="112"/>
      <c r="I248" s="112"/>
      <c r="J248" s="112"/>
      <c r="K248" s="112"/>
      <c r="L248" s="112"/>
      <c r="M248" s="42" t="s">
        <v>866</v>
      </c>
      <c r="N248" s="117"/>
    </row>
    <row r="249" spans="1:14" s="89" customFormat="1" x14ac:dyDescent="0.2">
      <c r="A249" s="43" t="s">
        <v>555</v>
      </c>
      <c r="B249" s="119">
        <v>10882.186</v>
      </c>
      <c r="C249" s="119">
        <v>104917.327</v>
      </c>
      <c r="D249" s="119">
        <v>11961.829</v>
      </c>
      <c r="E249" s="119">
        <v>116879.156</v>
      </c>
      <c r="F249" s="119">
        <v>12454.447</v>
      </c>
      <c r="G249" s="119">
        <v>112788.69100000001</v>
      </c>
      <c r="H249" s="108">
        <f>H250+H251</f>
        <v>100</v>
      </c>
      <c r="I249" s="108">
        <f>I250+I251</f>
        <v>100</v>
      </c>
      <c r="J249" s="104">
        <f t="shared" ref="J249:J254" si="40">D249/B249*100</f>
        <v>109.92119598029294</v>
      </c>
      <c r="K249" s="104">
        <f t="shared" ref="K249:L252" si="41">D249/F249*100</f>
        <v>96.044641725160488</v>
      </c>
      <c r="L249" s="104">
        <f t="shared" si="41"/>
        <v>103.62666235748759</v>
      </c>
      <c r="M249" s="43" t="s">
        <v>556</v>
      </c>
      <c r="N249" s="118"/>
    </row>
    <row r="250" spans="1:14" s="89" customFormat="1" x14ac:dyDescent="0.2">
      <c r="A250" s="47" t="s">
        <v>562</v>
      </c>
      <c r="B250" s="119">
        <v>4415</v>
      </c>
      <c r="C250" s="119">
        <v>53072.334999999999</v>
      </c>
      <c r="D250" s="119">
        <v>4422.6670000000004</v>
      </c>
      <c r="E250" s="119">
        <v>57495.002</v>
      </c>
      <c r="F250" s="119">
        <v>7120.6670000000004</v>
      </c>
      <c r="G250" s="119">
        <v>57910.337</v>
      </c>
      <c r="H250" s="108">
        <f>D250/D249*100</f>
        <v>36.973166896132689</v>
      </c>
      <c r="I250" s="108">
        <f>E250/E249*100</f>
        <v>49.191835368831718</v>
      </c>
      <c r="J250" s="104">
        <f t="shared" si="40"/>
        <v>100.17365798414497</v>
      </c>
      <c r="K250" s="104">
        <f t="shared" si="41"/>
        <v>62.11029107245151</v>
      </c>
      <c r="L250" s="104">
        <f t="shared" si="41"/>
        <v>99.282796437534117</v>
      </c>
      <c r="M250" s="47" t="s">
        <v>830</v>
      </c>
      <c r="N250" s="118"/>
    </row>
    <row r="251" spans="1:14" s="89" customFormat="1" x14ac:dyDescent="0.2">
      <c r="A251" s="47" t="s">
        <v>563</v>
      </c>
      <c r="B251" s="119">
        <v>6467.1859999999997</v>
      </c>
      <c r="C251" s="119">
        <v>51844.991999999998</v>
      </c>
      <c r="D251" s="119">
        <v>7539.1620000000003</v>
      </c>
      <c r="E251" s="119">
        <v>59384.154000000002</v>
      </c>
      <c r="F251" s="119">
        <v>5333.78</v>
      </c>
      <c r="G251" s="119">
        <v>54878.353999999999</v>
      </c>
      <c r="H251" s="108">
        <f>D251/D249*100</f>
        <v>63.026833103867318</v>
      </c>
      <c r="I251" s="108">
        <f>E251/E249*100</f>
        <v>50.808164631168282</v>
      </c>
      <c r="J251" s="104">
        <f t="shared" si="40"/>
        <v>116.57561727774646</v>
      </c>
      <c r="K251" s="104">
        <f t="shared" si="41"/>
        <v>141.34744965109175</v>
      </c>
      <c r="L251" s="104">
        <f t="shared" si="41"/>
        <v>108.21052322378328</v>
      </c>
      <c r="M251" s="47" t="s">
        <v>563</v>
      </c>
      <c r="N251" s="118"/>
    </row>
    <row r="252" spans="1:14" s="89" customFormat="1" x14ac:dyDescent="0.2">
      <c r="A252" s="43" t="s">
        <v>557</v>
      </c>
      <c r="B252" s="119">
        <v>10882.186</v>
      </c>
      <c r="C252" s="119">
        <v>104917.327</v>
      </c>
      <c r="D252" s="119">
        <v>11961.829</v>
      </c>
      <c r="E252" s="119">
        <v>116879.156</v>
      </c>
      <c r="F252" s="119">
        <v>12454.447</v>
      </c>
      <c r="G252" s="119">
        <v>112788.69100000001</v>
      </c>
      <c r="H252" s="108">
        <f>H253+H254</f>
        <v>100</v>
      </c>
      <c r="I252" s="108">
        <f>I253+I254</f>
        <v>99.99999914441544</v>
      </c>
      <c r="J252" s="104">
        <f t="shared" si="40"/>
        <v>109.92119598029294</v>
      </c>
      <c r="K252" s="104">
        <f t="shared" si="41"/>
        <v>96.044641725160488</v>
      </c>
      <c r="L252" s="104">
        <f t="shared" si="41"/>
        <v>103.62666235748759</v>
      </c>
      <c r="M252" s="43" t="s">
        <v>558</v>
      </c>
      <c r="N252" s="118"/>
    </row>
    <row r="253" spans="1:14" s="89" customFormat="1" x14ac:dyDescent="0.2">
      <c r="A253" s="47" t="s">
        <v>564</v>
      </c>
      <c r="B253" s="119">
        <v>2584.7600000000002</v>
      </c>
      <c r="C253" s="119">
        <v>70709.082999999999</v>
      </c>
      <c r="D253" s="119">
        <v>1958.9449999999999</v>
      </c>
      <c r="E253" s="119">
        <v>72668.027000000002</v>
      </c>
      <c r="F253" s="119">
        <v>4729.5550000000003</v>
      </c>
      <c r="G253" s="119">
        <v>19365.957999999999</v>
      </c>
      <c r="H253" s="108">
        <f>D253/D252*100</f>
        <v>16.376634375896863</v>
      </c>
      <c r="I253" s="108">
        <f>E253/E252*100</f>
        <v>62.17364112382878</v>
      </c>
      <c r="J253" s="104">
        <f t="shared" si="40"/>
        <v>75.788274346554402</v>
      </c>
      <c r="K253" s="104">
        <f>D253/F253*100</f>
        <v>41.419224430205375</v>
      </c>
      <c r="L253" s="105">
        <f>E253/G253</f>
        <v>3.7523590105896134</v>
      </c>
      <c r="M253" s="47" t="s">
        <v>564</v>
      </c>
      <c r="N253" s="118"/>
    </row>
    <row r="254" spans="1:14" s="89" customFormat="1" x14ac:dyDescent="0.2">
      <c r="A254" s="47" t="s">
        <v>565</v>
      </c>
      <c r="B254" s="119">
        <v>8297.4269999999997</v>
      </c>
      <c r="C254" s="119">
        <v>34208.243999999999</v>
      </c>
      <c r="D254" s="119">
        <v>10002.884</v>
      </c>
      <c r="E254" s="119">
        <v>44211.127999999997</v>
      </c>
      <c r="F254" s="119">
        <v>7724.8919999999998</v>
      </c>
      <c r="G254" s="119">
        <v>93422.732999999993</v>
      </c>
      <c r="H254" s="108">
        <f>D254/D252*100</f>
        <v>83.623365624103144</v>
      </c>
      <c r="I254" s="108">
        <f>E254/E252*100</f>
        <v>37.82635802058666</v>
      </c>
      <c r="J254" s="104">
        <f t="shared" si="40"/>
        <v>120.55404645319567</v>
      </c>
      <c r="K254" s="104">
        <f>D254/F254*100</f>
        <v>129.48898185243237</v>
      </c>
      <c r="L254" s="104">
        <f>E254/G254*100</f>
        <v>47.323736504261767</v>
      </c>
      <c r="M254" s="47" t="s">
        <v>831</v>
      </c>
      <c r="N254" s="118"/>
    </row>
    <row r="255" spans="1:14" s="89" customFormat="1" ht="22.5" x14ac:dyDescent="0.2">
      <c r="A255" s="42" t="s">
        <v>601</v>
      </c>
      <c r="B255" s="119"/>
      <c r="C255" s="119"/>
      <c r="D255" s="119"/>
      <c r="E255" s="119"/>
      <c r="F255" s="119"/>
      <c r="G255" s="119"/>
      <c r="H255" s="112"/>
      <c r="I255" s="112"/>
      <c r="J255" s="112"/>
      <c r="K255" s="112"/>
      <c r="L255" s="112"/>
      <c r="M255" s="42" t="s">
        <v>867</v>
      </c>
      <c r="N255" s="117"/>
    </row>
    <row r="256" spans="1:14" s="89" customFormat="1" x14ac:dyDescent="0.2">
      <c r="A256" s="43" t="s">
        <v>555</v>
      </c>
      <c r="B256" s="119">
        <v>93242.02</v>
      </c>
      <c r="C256" s="119">
        <v>873083.81400000001</v>
      </c>
      <c r="D256" s="119">
        <v>93997.407999999996</v>
      </c>
      <c r="E256" s="119">
        <v>967081.22199999995</v>
      </c>
      <c r="F256" s="119">
        <v>89982.97</v>
      </c>
      <c r="G256" s="119">
        <v>1010962.522</v>
      </c>
      <c r="H256" s="108">
        <f>H257+H258</f>
        <v>100</v>
      </c>
      <c r="I256" s="108">
        <f>I257+I258</f>
        <v>100</v>
      </c>
      <c r="J256" s="104">
        <f t="shared" ref="J256:J261" si="42">D256/B256*100</f>
        <v>100.81013688892627</v>
      </c>
      <c r="K256" s="104">
        <f t="shared" ref="K256:L261" si="43">D256/F256*100</f>
        <v>104.4613308496041</v>
      </c>
      <c r="L256" s="104">
        <f t="shared" si="43"/>
        <v>95.659453338271234</v>
      </c>
      <c r="M256" s="43" t="s">
        <v>556</v>
      </c>
      <c r="N256" s="118"/>
    </row>
    <row r="257" spans="1:14" s="89" customFormat="1" x14ac:dyDescent="0.2">
      <c r="A257" s="47" t="s">
        <v>562</v>
      </c>
      <c r="B257" s="119">
        <v>78160.081999999995</v>
      </c>
      <c r="C257" s="119">
        <v>741367.9</v>
      </c>
      <c r="D257" s="119">
        <v>77674.748999999996</v>
      </c>
      <c r="E257" s="119">
        <v>819042.64899999998</v>
      </c>
      <c r="F257" s="119">
        <v>77022.498000000007</v>
      </c>
      <c r="G257" s="119">
        <v>866946.478</v>
      </c>
      <c r="H257" s="108">
        <f>D257/D256*100</f>
        <v>82.634990318030901</v>
      </c>
      <c r="I257" s="108">
        <f>E257/E256*100</f>
        <v>84.692229604681543</v>
      </c>
      <c r="J257" s="104">
        <f t="shared" si="42"/>
        <v>99.3790525961833</v>
      </c>
      <c r="K257" s="104">
        <f t="shared" si="43"/>
        <v>100.84683179192655</v>
      </c>
      <c r="L257" s="104">
        <f t="shared" si="43"/>
        <v>94.474419100183482</v>
      </c>
      <c r="M257" s="47" t="s">
        <v>830</v>
      </c>
      <c r="N257" s="118"/>
    </row>
    <row r="258" spans="1:14" s="89" customFormat="1" x14ac:dyDescent="0.2">
      <c r="A258" s="47" t="s">
        <v>563</v>
      </c>
      <c r="B258" s="119">
        <v>15081.938</v>
      </c>
      <c r="C258" s="119">
        <v>131715.91399999999</v>
      </c>
      <c r="D258" s="119">
        <v>16322.659</v>
      </c>
      <c r="E258" s="119">
        <v>148038.573</v>
      </c>
      <c r="F258" s="119">
        <v>12960.472</v>
      </c>
      <c r="G258" s="119">
        <v>144016.04399999999</v>
      </c>
      <c r="H258" s="108">
        <f>D258/D256*100</f>
        <v>17.365009681969106</v>
      </c>
      <c r="I258" s="108">
        <f>E258/E256*100</f>
        <v>15.307770395318462</v>
      </c>
      <c r="J258" s="104">
        <f t="shared" si="42"/>
        <v>108.22653560835485</v>
      </c>
      <c r="K258" s="104">
        <f t="shared" si="43"/>
        <v>125.94185612993107</v>
      </c>
      <c r="L258" s="104">
        <f t="shared" si="43"/>
        <v>102.79311171746947</v>
      </c>
      <c r="M258" s="47" t="s">
        <v>563</v>
      </c>
      <c r="N258" s="118"/>
    </row>
    <row r="259" spans="1:14" s="89" customFormat="1" x14ac:dyDescent="0.2">
      <c r="A259" s="43" t="s">
        <v>557</v>
      </c>
      <c r="B259" s="119">
        <v>93242.02</v>
      </c>
      <c r="C259" s="119">
        <v>873083.81400000001</v>
      </c>
      <c r="D259" s="119">
        <v>93997.407999999996</v>
      </c>
      <c r="E259" s="119">
        <v>967081.22199999995</v>
      </c>
      <c r="F259" s="119">
        <v>89982.97</v>
      </c>
      <c r="G259" s="119">
        <v>1010962.522</v>
      </c>
      <c r="H259" s="108">
        <f>H260+H261</f>
        <v>100</v>
      </c>
      <c r="I259" s="108">
        <f>I260+I261</f>
        <v>100.00000000000001</v>
      </c>
      <c r="J259" s="104">
        <f t="shared" si="42"/>
        <v>100.81013688892627</v>
      </c>
      <c r="K259" s="104">
        <f t="shared" si="43"/>
        <v>104.4613308496041</v>
      </c>
      <c r="L259" s="104">
        <f t="shared" si="43"/>
        <v>95.659453338271234</v>
      </c>
      <c r="M259" s="43" t="s">
        <v>558</v>
      </c>
      <c r="N259" s="118"/>
    </row>
    <row r="260" spans="1:14" s="89" customFormat="1" x14ac:dyDescent="0.2">
      <c r="A260" s="47" t="s">
        <v>564</v>
      </c>
      <c r="B260" s="119">
        <v>3523.1849999999999</v>
      </c>
      <c r="C260" s="119">
        <v>31959.862000000001</v>
      </c>
      <c r="D260" s="119">
        <v>2609.683</v>
      </c>
      <c r="E260" s="119">
        <v>34569.544999999998</v>
      </c>
      <c r="F260" s="119">
        <v>3649.2629999999999</v>
      </c>
      <c r="G260" s="119">
        <v>54674.862000000001</v>
      </c>
      <c r="H260" s="108">
        <f>D260/D259*100</f>
        <v>2.7763350666009856</v>
      </c>
      <c r="I260" s="108">
        <f>E260/E259*100</f>
        <v>3.5746268476299705</v>
      </c>
      <c r="J260" s="104">
        <f t="shared" si="42"/>
        <v>74.071699328874303</v>
      </c>
      <c r="K260" s="104">
        <f t="shared" si="43"/>
        <v>71.512604051831843</v>
      </c>
      <c r="L260" s="104">
        <f t="shared" si="43"/>
        <v>63.227493834369433</v>
      </c>
      <c r="M260" s="47" t="s">
        <v>564</v>
      </c>
      <c r="N260" s="118"/>
    </row>
    <row r="261" spans="1:14" s="89" customFormat="1" x14ac:dyDescent="0.2">
      <c r="A261" s="47" t="s">
        <v>565</v>
      </c>
      <c r="B261" s="119">
        <v>89718.834000000003</v>
      </c>
      <c r="C261" s="119">
        <v>841123.95200000005</v>
      </c>
      <c r="D261" s="119">
        <v>91387.725000000006</v>
      </c>
      <c r="E261" s="119">
        <v>932511.67700000003</v>
      </c>
      <c r="F261" s="119">
        <v>86333.706999999995</v>
      </c>
      <c r="G261" s="119">
        <v>956287.66</v>
      </c>
      <c r="H261" s="108">
        <f>D261/D259*100</f>
        <v>97.223664933399021</v>
      </c>
      <c r="I261" s="108">
        <f>E261/E259*100</f>
        <v>96.425373152370042</v>
      </c>
      <c r="J261" s="104">
        <f t="shared" si="42"/>
        <v>101.8601345175752</v>
      </c>
      <c r="K261" s="104">
        <f t="shared" si="43"/>
        <v>105.85404956606348</v>
      </c>
      <c r="L261" s="104">
        <f t="shared" si="43"/>
        <v>97.513720609967919</v>
      </c>
      <c r="M261" s="47" t="s">
        <v>831</v>
      </c>
      <c r="N261" s="118"/>
    </row>
    <row r="262" spans="1:14" s="89" customFormat="1" ht="12" x14ac:dyDescent="0.2">
      <c r="A262" s="42" t="s">
        <v>602</v>
      </c>
      <c r="B262" s="119"/>
      <c r="C262" s="119"/>
      <c r="D262" s="119"/>
      <c r="E262" s="119"/>
      <c r="F262" s="119"/>
      <c r="G262" s="119"/>
      <c r="H262" s="112"/>
      <c r="I262" s="112"/>
      <c r="J262" s="112"/>
      <c r="K262" s="112"/>
      <c r="L262" s="112"/>
      <c r="M262" s="42" t="s">
        <v>868</v>
      </c>
      <c r="N262" s="117"/>
    </row>
    <row r="263" spans="1:14" s="89" customFormat="1" x14ac:dyDescent="0.2">
      <c r="A263" s="43" t="s">
        <v>555</v>
      </c>
      <c r="B263" s="119">
        <v>53817.942000000003</v>
      </c>
      <c r="C263" s="119">
        <v>493870.76699999999</v>
      </c>
      <c r="D263" s="119">
        <v>53054.697</v>
      </c>
      <c r="E263" s="119">
        <v>546925.46400000004</v>
      </c>
      <c r="F263" s="119">
        <v>50237.260999999999</v>
      </c>
      <c r="G263" s="119">
        <v>580064.28</v>
      </c>
      <c r="H263" s="108">
        <f>H264+H265</f>
        <v>100</v>
      </c>
      <c r="I263" s="108">
        <f>I264+I265</f>
        <v>99.999999999999986</v>
      </c>
      <c r="J263" s="104">
        <f t="shared" ref="J263:J268" si="44">D263/B263*100</f>
        <v>98.581801957421561</v>
      </c>
      <c r="K263" s="104">
        <f t="shared" ref="K263:L268" si="45">D263/F263*100</f>
        <v>105.60825957450189</v>
      </c>
      <c r="L263" s="104">
        <f t="shared" si="45"/>
        <v>94.287044187585551</v>
      </c>
      <c r="M263" s="43" t="s">
        <v>556</v>
      </c>
      <c r="N263" s="118"/>
    </row>
    <row r="264" spans="1:14" s="89" customFormat="1" x14ac:dyDescent="0.2">
      <c r="A264" s="47" t="s">
        <v>562</v>
      </c>
      <c r="B264" s="119">
        <v>51076.665000000001</v>
      </c>
      <c r="C264" s="119">
        <v>472477.39500000002</v>
      </c>
      <c r="D264" s="119">
        <v>50497.998</v>
      </c>
      <c r="E264" s="119">
        <v>522975.39299999998</v>
      </c>
      <c r="F264" s="119">
        <v>48341.080999999998</v>
      </c>
      <c r="G264" s="119">
        <v>557993.89099999995</v>
      </c>
      <c r="H264" s="108">
        <f>D264/D263*100</f>
        <v>95.181012908244483</v>
      </c>
      <c r="I264" s="108">
        <f>E264/E263*100</f>
        <v>95.620962530279982</v>
      </c>
      <c r="J264" s="104">
        <f t="shared" si="44"/>
        <v>98.867061896073281</v>
      </c>
      <c r="K264" s="104">
        <f t="shared" si="45"/>
        <v>104.46187167390816</v>
      </c>
      <c r="L264" s="104">
        <f t="shared" si="45"/>
        <v>93.724214805068542</v>
      </c>
      <c r="M264" s="47" t="s">
        <v>830</v>
      </c>
      <c r="N264" s="118"/>
    </row>
    <row r="265" spans="1:14" s="89" customFormat="1" x14ac:dyDescent="0.2">
      <c r="A265" s="47" t="s">
        <v>563</v>
      </c>
      <c r="B265" s="119">
        <v>2741.2779999999998</v>
      </c>
      <c r="C265" s="119">
        <v>21393.371999999999</v>
      </c>
      <c r="D265" s="119">
        <v>2556.6990000000001</v>
      </c>
      <c r="E265" s="119">
        <v>23950.071</v>
      </c>
      <c r="F265" s="119">
        <v>1896.18</v>
      </c>
      <c r="G265" s="119">
        <v>22070.388999999999</v>
      </c>
      <c r="H265" s="108">
        <f>D265/D263*100</f>
        <v>4.8189870917555142</v>
      </c>
      <c r="I265" s="108">
        <f>E265/E263*100</f>
        <v>4.3790374697200054</v>
      </c>
      <c r="J265" s="104">
        <f t="shared" si="44"/>
        <v>93.266680723370641</v>
      </c>
      <c r="K265" s="104">
        <f t="shared" si="45"/>
        <v>134.83419295636489</v>
      </c>
      <c r="L265" s="104">
        <f t="shared" si="45"/>
        <v>108.51675971819074</v>
      </c>
      <c r="M265" s="47" t="s">
        <v>563</v>
      </c>
      <c r="N265" s="118"/>
    </row>
    <row r="266" spans="1:14" s="89" customFormat="1" x14ac:dyDescent="0.2">
      <c r="A266" s="43" t="s">
        <v>557</v>
      </c>
      <c r="B266" s="119">
        <v>53817.942000000003</v>
      </c>
      <c r="C266" s="119">
        <v>493870.76699999999</v>
      </c>
      <c r="D266" s="119">
        <v>53054.697</v>
      </c>
      <c r="E266" s="119">
        <v>546925.46400000004</v>
      </c>
      <c r="F266" s="119">
        <v>50237.260999999999</v>
      </c>
      <c r="G266" s="119">
        <v>580064.28</v>
      </c>
      <c r="H266" s="108">
        <f>H267+H268</f>
        <v>100.00000188484724</v>
      </c>
      <c r="I266" s="108">
        <f>I267+I268</f>
        <v>100</v>
      </c>
      <c r="J266" s="104">
        <f t="shared" si="44"/>
        <v>98.581801957421561</v>
      </c>
      <c r="K266" s="104">
        <f t="shared" si="45"/>
        <v>105.60825957450189</v>
      </c>
      <c r="L266" s="104">
        <f t="shared" si="45"/>
        <v>94.287044187585551</v>
      </c>
      <c r="M266" s="43" t="s">
        <v>558</v>
      </c>
      <c r="N266" s="118"/>
    </row>
    <row r="267" spans="1:14" s="89" customFormat="1" x14ac:dyDescent="0.2">
      <c r="A267" s="47" t="s">
        <v>564</v>
      </c>
      <c r="B267" s="119">
        <v>1164.8009999999999</v>
      </c>
      <c r="C267" s="119">
        <v>12490.458000000001</v>
      </c>
      <c r="D267" s="119">
        <v>588.053</v>
      </c>
      <c r="E267" s="119">
        <v>13078.51</v>
      </c>
      <c r="F267" s="119">
        <v>1734.4459999999999</v>
      </c>
      <c r="G267" s="119">
        <v>30633.357</v>
      </c>
      <c r="H267" s="108">
        <f>D267/D266*100</f>
        <v>1.1083900827856956</v>
      </c>
      <c r="I267" s="108">
        <f>E267/E266*100</f>
        <v>2.3912783113715106</v>
      </c>
      <c r="J267" s="104">
        <f t="shared" si="44"/>
        <v>50.485276025690226</v>
      </c>
      <c r="K267" s="104">
        <f t="shared" si="45"/>
        <v>33.904370617476701</v>
      </c>
      <c r="L267" s="104">
        <f t="shared" si="45"/>
        <v>42.693688452101412</v>
      </c>
      <c r="M267" s="47" t="s">
        <v>564</v>
      </c>
      <c r="N267" s="118"/>
    </row>
    <row r="268" spans="1:14" s="89" customFormat="1" x14ac:dyDescent="0.2">
      <c r="A268" s="47" t="s">
        <v>565</v>
      </c>
      <c r="B268" s="119">
        <v>52653.142</v>
      </c>
      <c r="C268" s="119">
        <v>481380.30900000001</v>
      </c>
      <c r="D268" s="119">
        <v>52466.644999999997</v>
      </c>
      <c r="E268" s="119">
        <v>533846.95400000003</v>
      </c>
      <c r="F268" s="119">
        <v>48502.815000000002</v>
      </c>
      <c r="G268" s="119">
        <v>549430.92299999995</v>
      </c>
      <c r="H268" s="108">
        <f>D268/D266*100</f>
        <v>98.891611802061547</v>
      </c>
      <c r="I268" s="108">
        <f>E268/E266*100</f>
        <v>97.608721688628492</v>
      </c>
      <c r="J268" s="104">
        <f t="shared" si="44"/>
        <v>99.645800814697822</v>
      </c>
      <c r="K268" s="104">
        <f t="shared" si="45"/>
        <v>108.17237102630021</v>
      </c>
      <c r="L268" s="104">
        <f t="shared" si="45"/>
        <v>97.163616325978083</v>
      </c>
      <c r="M268" s="47" t="s">
        <v>831</v>
      </c>
      <c r="N268" s="118"/>
    </row>
    <row r="269" spans="1:14" s="89" customFormat="1" ht="12" x14ac:dyDescent="0.2">
      <c r="A269" s="42" t="s">
        <v>603</v>
      </c>
      <c r="B269" s="119"/>
      <c r="C269" s="119"/>
      <c r="D269" s="119"/>
      <c r="E269" s="119"/>
      <c r="F269" s="119"/>
      <c r="G269" s="119"/>
      <c r="H269" s="112"/>
      <c r="I269" s="112"/>
      <c r="J269" s="112"/>
      <c r="K269" s="112"/>
      <c r="L269" s="112"/>
      <c r="M269" s="42" t="s">
        <v>869</v>
      </c>
      <c r="N269" s="117"/>
    </row>
    <row r="270" spans="1:14" s="89" customFormat="1" x14ac:dyDescent="0.2">
      <c r="A270" s="43" t="s">
        <v>555</v>
      </c>
      <c r="B270" s="119">
        <v>2935.08</v>
      </c>
      <c r="C270" s="119">
        <v>28587.824000000001</v>
      </c>
      <c r="D270" s="119">
        <v>3524.009</v>
      </c>
      <c r="E270" s="119">
        <v>32111.832999999999</v>
      </c>
      <c r="F270" s="119">
        <v>2511.29</v>
      </c>
      <c r="G270" s="119">
        <v>27822.383999999998</v>
      </c>
      <c r="H270" s="108">
        <f>H271+H272</f>
        <v>100.00002837677202</v>
      </c>
      <c r="I270" s="108">
        <f>I271+I272</f>
        <v>100</v>
      </c>
      <c r="J270" s="104">
        <f t="shared" ref="J270:J275" si="46">D270/B270*100</f>
        <v>120.06517709909099</v>
      </c>
      <c r="K270" s="104">
        <f t="shared" ref="K270:L275" si="47">D270/F270*100</f>
        <v>140.32664487175913</v>
      </c>
      <c r="L270" s="104">
        <f t="shared" si="47"/>
        <v>115.41725899549083</v>
      </c>
      <c r="M270" s="43" t="s">
        <v>556</v>
      </c>
      <c r="N270" s="118"/>
    </row>
    <row r="271" spans="1:14" s="89" customFormat="1" x14ac:dyDescent="0.2">
      <c r="A271" s="47" t="s">
        <v>562</v>
      </c>
      <c r="B271" s="119">
        <v>409.334</v>
      </c>
      <c r="C271" s="119">
        <v>6810.25</v>
      </c>
      <c r="D271" s="119">
        <v>444.334</v>
      </c>
      <c r="E271" s="119">
        <v>7254.5839999999998</v>
      </c>
      <c r="F271" s="119">
        <v>750.58299999999997</v>
      </c>
      <c r="G271" s="119">
        <v>7167.4129999999996</v>
      </c>
      <c r="H271" s="108">
        <f>D271/D270*100</f>
        <v>12.608764620067655</v>
      </c>
      <c r="I271" s="108">
        <f>E271/E270*100</f>
        <v>22.591622222250596</v>
      </c>
      <c r="J271" s="104">
        <f t="shared" si="46"/>
        <v>108.55047467349401</v>
      </c>
      <c r="K271" s="104">
        <f t="shared" si="47"/>
        <v>59.198516353288042</v>
      </c>
      <c r="L271" s="104">
        <f t="shared" si="47"/>
        <v>101.21621287904019</v>
      </c>
      <c r="M271" s="47" t="s">
        <v>830</v>
      </c>
      <c r="N271" s="118"/>
    </row>
    <row r="272" spans="1:14" s="89" customFormat="1" x14ac:dyDescent="0.2">
      <c r="A272" s="47" t="s">
        <v>563</v>
      </c>
      <c r="B272" s="119">
        <v>2525.7469999999998</v>
      </c>
      <c r="C272" s="119">
        <v>21777.574000000001</v>
      </c>
      <c r="D272" s="119">
        <v>3079.6759999999999</v>
      </c>
      <c r="E272" s="119">
        <v>24857.249</v>
      </c>
      <c r="F272" s="119">
        <v>1760.7070000000001</v>
      </c>
      <c r="G272" s="119">
        <v>20654.971000000001</v>
      </c>
      <c r="H272" s="108">
        <f>D272/D270*100</f>
        <v>87.391263756704362</v>
      </c>
      <c r="I272" s="108">
        <f>E272/E270*100</f>
        <v>77.408377777749408</v>
      </c>
      <c r="J272" s="104">
        <f t="shared" si="46"/>
        <v>121.93129398946134</v>
      </c>
      <c r="K272" s="104">
        <f t="shared" si="47"/>
        <v>174.91132823348801</v>
      </c>
      <c r="L272" s="104">
        <f t="shared" si="47"/>
        <v>120.34511692124863</v>
      </c>
      <c r="M272" s="47" t="s">
        <v>563</v>
      </c>
      <c r="N272" s="118"/>
    </row>
    <row r="273" spans="1:14" s="89" customFormat="1" x14ac:dyDescent="0.2">
      <c r="A273" s="43" t="s">
        <v>557</v>
      </c>
      <c r="B273" s="119">
        <v>2935.08</v>
      </c>
      <c r="C273" s="119">
        <v>28587.824000000001</v>
      </c>
      <c r="D273" s="119">
        <v>3524.009</v>
      </c>
      <c r="E273" s="119">
        <v>32111.832999999999</v>
      </c>
      <c r="F273" s="119">
        <v>2511.29</v>
      </c>
      <c r="G273" s="119">
        <v>27822.383999999998</v>
      </c>
      <c r="H273" s="108">
        <f>H274+H275</f>
        <v>100.00002837677202</v>
      </c>
      <c r="I273" s="108">
        <f>I274+I275</f>
        <v>100.00000000000001</v>
      </c>
      <c r="J273" s="104">
        <f t="shared" si="46"/>
        <v>120.06517709909099</v>
      </c>
      <c r="K273" s="104">
        <f t="shared" si="47"/>
        <v>140.32664487175913</v>
      </c>
      <c r="L273" s="104">
        <f t="shared" si="47"/>
        <v>115.41725899549083</v>
      </c>
      <c r="M273" s="43" t="s">
        <v>558</v>
      </c>
      <c r="N273" s="118"/>
    </row>
    <row r="274" spans="1:14" s="89" customFormat="1" x14ac:dyDescent="0.2">
      <c r="A274" s="47" t="s">
        <v>564</v>
      </c>
      <c r="B274" s="119">
        <v>580.50800000000004</v>
      </c>
      <c r="C274" s="119">
        <v>2009.242</v>
      </c>
      <c r="D274" s="119">
        <v>144.46</v>
      </c>
      <c r="E274" s="119">
        <v>2153.7020000000002</v>
      </c>
      <c r="F274" s="119">
        <v>86.21</v>
      </c>
      <c r="G274" s="119">
        <v>1353.44</v>
      </c>
      <c r="H274" s="108">
        <f>D274/D273*100</f>
        <v>4.0993084864425722</v>
      </c>
      <c r="I274" s="108">
        <f>E274/E273*100</f>
        <v>6.7068796726739333</v>
      </c>
      <c r="J274" s="104">
        <f t="shared" si="46"/>
        <v>24.885100635994682</v>
      </c>
      <c r="K274" s="104">
        <f t="shared" si="47"/>
        <v>167.56756756756758</v>
      </c>
      <c r="L274" s="104">
        <f t="shared" si="47"/>
        <v>159.12799976356544</v>
      </c>
      <c r="M274" s="47" t="s">
        <v>564</v>
      </c>
      <c r="N274" s="118"/>
    </row>
    <row r="275" spans="1:14" s="89" customFormat="1" x14ac:dyDescent="0.2">
      <c r="A275" s="47" t="s">
        <v>565</v>
      </c>
      <c r="B275" s="119">
        <v>2354.5729999999999</v>
      </c>
      <c r="C275" s="119">
        <v>26578.580999999998</v>
      </c>
      <c r="D275" s="119">
        <v>3379.55</v>
      </c>
      <c r="E275" s="119">
        <v>29958.131000000001</v>
      </c>
      <c r="F275" s="119">
        <v>2425.08</v>
      </c>
      <c r="G275" s="119">
        <v>26468.944</v>
      </c>
      <c r="H275" s="108">
        <f>D275/D273*100</f>
        <v>95.900719890329455</v>
      </c>
      <c r="I275" s="108">
        <f>E275/E273*100</f>
        <v>93.293120327326079</v>
      </c>
      <c r="J275" s="104">
        <f t="shared" si="46"/>
        <v>143.53133243267465</v>
      </c>
      <c r="K275" s="104">
        <f t="shared" si="47"/>
        <v>139.35828921107759</v>
      </c>
      <c r="L275" s="104">
        <f t="shared" si="47"/>
        <v>113.18219193028631</v>
      </c>
      <c r="M275" s="47" t="s">
        <v>831</v>
      </c>
      <c r="N275" s="118"/>
    </row>
    <row r="276" spans="1:14" s="89" customFormat="1" ht="12" x14ac:dyDescent="0.2">
      <c r="A276" s="42" t="s">
        <v>604</v>
      </c>
      <c r="B276" s="119"/>
      <c r="C276" s="119"/>
      <c r="D276" s="119"/>
      <c r="E276" s="119"/>
      <c r="F276" s="119"/>
      <c r="G276" s="119"/>
      <c r="H276" s="112"/>
      <c r="I276" s="112"/>
      <c r="J276" s="112"/>
      <c r="K276" s="112"/>
      <c r="L276" s="112"/>
      <c r="M276" s="42" t="s">
        <v>870</v>
      </c>
      <c r="N276" s="117"/>
    </row>
    <row r="277" spans="1:14" s="89" customFormat="1" x14ac:dyDescent="0.2">
      <c r="A277" s="43" t="s">
        <v>555</v>
      </c>
      <c r="B277" s="119">
        <v>2940.3020000000001</v>
      </c>
      <c r="C277" s="119">
        <v>27622.887999999999</v>
      </c>
      <c r="D277" s="119">
        <v>2507.0940000000001</v>
      </c>
      <c r="E277" s="119">
        <v>30129.982</v>
      </c>
      <c r="F277" s="119">
        <v>2612.8870000000002</v>
      </c>
      <c r="G277" s="119">
        <v>29737.519</v>
      </c>
      <c r="H277" s="108">
        <f>H278+H279</f>
        <v>99.999960113182823</v>
      </c>
      <c r="I277" s="108">
        <f>I278+I279</f>
        <v>100</v>
      </c>
      <c r="J277" s="104">
        <f t="shared" ref="J277:J282" si="48">D277/B277*100</f>
        <v>85.266547449887796</v>
      </c>
      <c r="K277" s="104">
        <f t="shared" ref="K277:L282" si="49">D277/F277*100</f>
        <v>95.951106955639489</v>
      </c>
      <c r="L277" s="104">
        <f t="shared" si="49"/>
        <v>101.31975703823845</v>
      </c>
      <c r="M277" s="43" t="s">
        <v>556</v>
      </c>
      <c r="N277" s="118"/>
    </row>
    <row r="278" spans="1:14" s="89" customFormat="1" x14ac:dyDescent="0.2">
      <c r="A278" s="47" t="s">
        <v>562</v>
      </c>
      <c r="B278" s="119">
        <v>2303.2489999999998</v>
      </c>
      <c r="C278" s="119">
        <v>20908.990000000002</v>
      </c>
      <c r="D278" s="119">
        <v>1967.915</v>
      </c>
      <c r="E278" s="119">
        <v>22876.904999999999</v>
      </c>
      <c r="F278" s="119">
        <v>2130.4160000000002</v>
      </c>
      <c r="G278" s="119">
        <v>25236.576000000001</v>
      </c>
      <c r="H278" s="108">
        <f>D278/D277*100</f>
        <v>78.493865806387788</v>
      </c>
      <c r="I278" s="108">
        <f>E278/E277*100</f>
        <v>75.927376923092751</v>
      </c>
      <c r="J278" s="104">
        <f t="shared" si="48"/>
        <v>85.440827283545985</v>
      </c>
      <c r="K278" s="104">
        <f t="shared" si="49"/>
        <v>92.372334792829179</v>
      </c>
      <c r="L278" s="104">
        <f t="shared" si="49"/>
        <v>90.649797341762991</v>
      </c>
      <c r="M278" s="47" t="s">
        <v>830</v>
      </c>
      <c r="N278" s="118"/>
    </row>
    <row r="279" spans="1:14" s="89" customFormat="1" x14ac:dyDescent="0.2">
      <c r="A279" s="47" t="s">
        <v>563</v>
      </c>
      <c r="B279" s="119">
        <v>637.05399999999997</v>
      </c>
      <c r="C279" s="119">
        <v>6713.8980000000001</v>
      </c>
      <c r="D279" s="119">
        <v>539.178</v>
      </c>
      <c r="E279" s="119">
        <v>7253.0770000000002</v>
      </c>
      <c r="F279" s="119">
        <v>482.471</v>
      </c>
      <c r="G279" s="119">
        <v>4500.9430000000002</v>
      </c>
      <c r="H279" s="108">
        <f>D279/D277*100</f>
        <v>21.506094306795038</v>
      </c>
      <c r="I279" s="108">
        <f>E279/E277*100</f>
        <v>24.072623076907249</v>
      </c>
      <c r="J279" s="104">
        <f t="shared" si="48"/>
        <v>84.636153293127421</v>
      </c>
      <c r="K279" s="104">
        <f t="shared" si="49"/>
        <v>111.75345253911635</v>
      </c>
      <c r="L279" s="104">
        <f t="shared" si="49"/>
        <v>161.14571990802816</v>
      </c>
      <c r="M279" s="47" t="s">
        <v>563</v>
      </c>
      <c r="N279" s="118"/>
    </row>
    <row r="280" spans="1:14" s="89" customFormat="1" x14ac:dyDescent="0.2">
      <c r="A280" s="43" t="s">
        <v>557</v>
      </c>
      <c r="B280" s="119">
        <v>2940.3020000000001</v>
      </c>
      <c r="C280" s="119">
        <v>27622.887999999999</v>
      </c>
      <c r="D280" s="119">
        <v>2507.0940000000001</v>
      </c>
      <c r="E280" s="119">
        <v>30129.982</v>
      </c>
      <c r="F280" s="119">
        <v>2612.8870000000002</v>
      </c>
      <c r="G280" s="119">
        <v>29737.519</v>
      </c>
      <c r="H280" s="108">
        <f>H281+H282</f>
        <v>100</v>
      </c>
      <c r="I280" s="108">
        <f>I281+I282</f>
        <v>100.0000033189532</v>
      </c>
      <c r="J280" s="104">
        <f t="shared" si="48"/>
        <v>85.266547449887796</v>
      </c>
      <c r="K280" s="104">
        <f t="shared" si="49"/>
        <v>95.951106955639489</v>
      </c>
      <c r="L280" s="104">
        <f t="shared" si="49"/>
        <v>101.31975703823845</v>
      </c>
      <c r="M280" s="43" t="s">
        <v>558</v>
      </c>
      <c r="N280" s="118"/>
    </row>
    <row r="281" spans="1:14" s="89" customFormat="1" x14ac:dyDescent="0.2">
      <c r="A281" s="47" t="s">
        <v>564</v>
      </c>
      <c r="B281" s="119">
        <v>312.19299999999998</v>
      </c>
      <c r="C281" s="119">
        <v>3113.7809999999999</v>
      </c>
      <c r="D281" s="119">
        <v>391.60700000000003</v>
      </c>
      <c r="E281" s="119">
        <v>3505.3879999999999</v>
      </c>
      <c r="F281" s="119">
        <v>275.42</v>
      </c>
      <c r="G281" s="119">
        <v>4482.18</v>
      </c>
      <c r="H281" s="108">
        <f>D281/D280*100</f>
        <v>15.619956810554372</v>
      </c>
      <c r="I281" s="108">
        <f>E281/E280*100</f>
        <v>11.634218699500053</v>
      </c>
      <c r="J281" s="104">
        <f t="shared" si="48"/>
        <v>125.43746977030237</v>
      </c>
      <c r="K281" s="104">
        <f t="shared" si="49"/>
        <v>142.18538958681285</v>
      </c>
      <c r="L281" s="104">
        <f t="shared" si="49"/>
        <v>78.207211669321623</v>
      </c>
      <c r="M281" s="47" t="s">
        <v>564</v>
      </c>
      <c r="N281" s="118"/>
    </row>
    <row r="282" spans="1:14" s="89" customFormat="1" x14ac:dyDescent="0.2">
      <c r="A282" s="47" t="s">
        <v>565</v>
      </c>
      <c r="B282" s="119">
        <v>2628.11</v>
      </c>
      <c r="C282" s="119">
        <v>24509.108</v>
      </c>
      <c r="D282" s="119">
        <v>2115.4870000000001</v>
      </c>
      <c r="E282" s="119">
        <v>26624.595000000001</v>
      </c>
      <c r="F282" s="119">
        <v>2337.4670000000001</v>
      </c>
      <c r="G282" s="119">
        <v>25255.338</v>
      </c>
      <c r="H282" s="108">
        <f>D282/D280*100</f>
        <v>84.38004318944563</v>
      </c>
      <c r="I282" s="108">
        <f>E282/E280*100</f>
        <v>88.365784619453152</v>
      </c>
      <c r="J282" s="104">
        <f t="shared" si="48"/>
        <v>80.494614000175019</v>
      </c>
      <c r="K282" s="104">
        <f t="shared" si="49"/>
        <v>90.503395342051888</v>
      </c>
      <c r="L282" s="104">
        <f t="shared" si="49"/>
        <v>105.42165383017246</v>
      </c>
      <c r="M282" s="47" t="s">
        <v>831</v>
      </c>
      <c r="N282" s="118"/>
    </row>
    <row r="283" spans="1:14" s="89" customFormat="1" ht="12" x14ac:dyDescent="0.2">
      <c r="A283" s="42" t="s">
        <v>605</v>
      </c>
      <c r="B283" s="119"/>
      <c r="C283" s="119"/>
      <c r="D283" s="119"/>
      <c r="E283" s="119"/>
      <c r="F283" s="119"/>
      <c r="G283" s="119"/>
      <c r="H283" s="112"/>
      <c r="I283" s="112"/>
      <c r="J283" s="112"/>
      <c r="K283" s="112"/>
      <c r="L283" s="112"/>
      <c r="M283" s="42" t="s">
        <v>871</v>
      </c>
      <c r="N283" s="117"/>
    </row>
    <row r="284" spans="1:14" s="89" customFormat="1" x14ac:dyDescent="0.2">
      <c r="A284" s="43" t="s">
        <v>555</v>
      </c>
      <c r="B284" s="119">
        <v>6317.018</v>
      </c>
      <c r="C284" s="119">
        <v>58220.186999999998</v>
      </c>
      <c r="D284" s="119">
        <v>6750.0879999999997</v>
      </c>
      <c r="E284" s="119">
        <v>64970.275999999998</v>
      </c>
      <c r="F284" s="119">
        <v>6493.13</v>
      </c>
      <c r="G284" s="119">
        <v>66052.161999999997</v>
      </c>
      <c r="H284" s="108">
        <f>H285+H286</f>
        <v>100</v>
      </c>
      <c r="I284" s="108">
        <f>I285+I286</f>
        <v>99.999998460834604</v>
      </c>
      <c r="J284" s="104">
        <f t="shared" ref="J284:J289" si="50">D284/B284*100</f>
        <v>106.85560813662396</v>
      </c>
      <c r="K284" s="104">
        <f t="shared" ref="K284:L289" si="51">D284/F284*100</f>
        <v>103.957382649046</v>
      </c>
      <c r="L284" s="104">
        <f t="shared" si="51"/>
        <v>98.362073295950552</v>
      </c>
      <c r="M284" s="43" t="s">
        <v>556</v>
      </c>
      <c r="N284" s="118"/>
    </row>
    <row r="285" spans="1:14" s="89" customFormat="1" x14ac:dyDescent="0.2">
      <c r="A285" s="47" t="s">
        <v>562</v>
      </c>
      <c r="B285" s="119">
        <v>3103.502</v>
      </c>
      <c r="C285" s="119">
        <v>30455.93</v>
      </c>
      <c r="D285" s="119">
        <v>3215.1680000000001</v>
      </c>
      <c r="E285" s="119">
        <v>33671.097999999998</v>
      </c>
      <c r="F285" s="119">
        <v>3224.7510000000002</v>
      </c>
      <c r="G285" s="119">
        <v>36569.260999999999</v>
      </c>
      <c r="H285" s="108">
        <f>D285/D284*100</f>
        <v>47.631497544920897</v>
      </c>
      <c r="I285" s="108">
        <f>E285/E284*100</f>
        <v>51.825388582311085</v>
      </c>
      <c r="J285" s="104">
        <f t="shared" si="50"/>
        <v>103.59806438017441</v>
      </c>
      <c r="K285" s="104">
        <f t="shared" si="51"/>
        <v>99.702829768872064</v>
      </c>
      <c r="L285" s="104">
        <f t="shared" si="51"/>
        <v>92.074865827887521</v>
      </c>
      <c r="M285" s="47" t="s">
        <v>830</v>
      </c>
      <c r="N285" s="118"/>
    </row>
    <row r="286" spans="1:14" s="89" customFormat="1" x14ac:dyDescent="0.2">
      <c r="A286" s="47" t="s">
        <v>563</v>
      </c>
      <c r="B286" s="119">
        <v>3213.5160000000001</v>
      </c>
      <c r="C286" s="119">
        <v>27764.257000000001</v>
      </c>
      <c r="D286" s="119">
        <v>3534.92</v>
      </c>
      <c r="E286" s="119">
        <v>31299.177</v>
      </c>
      <c r="F286" s="119">
        <v>3268.3789999999999</v>
      </c>
      <c r="G286" s="119">
        <v>29482.901000000002</v>
      </c>
      <c r="H286" s="108">
        <f>D286/D284*100</f>
        <v>52.368502455079103</v>
      </c>
      <c r="I286" s="108">
        <f>E286/E284*100</f>
        <v>48.174609878523526</v>
      </c>
      <c r="J286" s="104">
        <f t="shared" si="50"/>
        <v>110.00163061269961</v>
      </c>
      <c r="K286" s="104">
        <f t="shared" si="51"/>
        <v>108.15514357423052</v>
      </c>
      <c r="L286" s="104">
        <f t="shared" si="51"/>
        <v>106.16043855385873</v>
      </c>
      <c r="M286" s="47" t="s">
        <v>563</v>
      </c>
      <c r="N286" s="118"/>
    </row>
    <row r="287" spans="1:14" s="89" customFormat="1" x14ac:dyDescent="0.2">
      <c r="A287" s="43" t="s">
        <v>557</v>
      </c>
      <c r="B287" s="119">
        <v>6317.018</v>
      </c>
      <c r="C287" s="119">
        <v>58220.186999999998</v>
      </c>
      <c r="D287" s="119">
        <v>6750.0879999999997</v>
      </c>
      <c r="E287" s="119">
        <v>64970.275999999998</v>
      </c>
      <c r="F287" s="119">
        <v>6493.13</v>
      </c>
      <c r="G287" s="119">
        <v>66052.161999999997</v>
      </c>
      <c r="H287" s="108">
        <f>H288+H289</f>
        <v>99.999999999999986</v>
      </c>
      <c r="I287" s="108">
        <f>I288+I289</f>
        <v>100</v>
      </c>
      <c r="J287" s="104">
        <f t="shared" si="50"/>
        <v>106.85560813662396</v>
      </c>
      <c r="K287" s="104">
        <f t="shared" si="51"/>
        <v>103.957382649046</v>
      </c>
      <c r="L287" s="104">
        <f t="shared" si="51"/>
        <v>98.362073295950552</v>
      </c>
      <c r="M287" s="43" t="s">
        <v>558</v>
      </c>
      <c r="N287" s="118"/>
    </row>
    <row r="288" spans="1:14" s="89" customFormat="1" x14ac:dyDescent="0.2">
      <c r="A288" s="47" t="s">
        <v>564</v>
      </c>
      <c r="B288" s="119">
        <v>293.11700000000002</v>
      </c>
      <c r="C288" s="119">
        <v>2306.1999999999998</v>
      </c>
      <c r="D288" s="119">
        <v>167.92400000000001</v>
      </c>
      <c r="E288" s="119">
        <v>2474.125</v>
      </c>
      <c r="F288" s="119">
        <v>300.52</v>
      </c>
      <c r="G288" s="119">
        <v>3423.2</v>
      </c>
      <c r="H288" s="108">
        <f>D288/D287*100</f>
        <v>2.4877305303279011</v>
      </c>
      <c r="I288" s="108">
        <f>E288/E287*100</f>
        <v>3.8080875629957309</v>
      </c>
      <c r="J288" s="104">
        <f t="shared" si="50"/>
        <v>57.28906887010988</v>
      </c>
      <c r="K288" s="104">
        <f t="shared" si="51"/>
        <v>55.877811792892331</v>
      </c>
      <c r="L288" s="104">
        <f t="shared" si="51"/>
        <v>72.275210329516256</v>
      </c>
      <c r="M288" s="47" t="s">
        <v>564</v>
      </c>
      <c r="N288" s="118"/>
    </row>
    <row r="289" spans="1:14" s="89" customFormat="1" x14ac:dyDescent="0.2">
      <c r="A289" s="47" t="s">
        <v>565</v>
      </c>
      <c r="B289" s="119">
        <v>6023.9009999999998</v>
      </c>
      <c r="C289" s="119">
        <v>55913.987000000001</v>
      </c>
      <c r="D289" s="119">
        <v>6582.1639999999998</v>
      </c>
      <c r="E289" s="119">
        <v>62496.150999999998</v>
      </c>
      <c r="F289" s="119">
        <v>6192.6090000000004</v>
      </c>
      <c r="G289" s="119">
        <v>62628.962</v>
      </c>
      <c r="H289" s="108">
        <f>D289/D287*100</f>
        <v>97.512269469672091</v>
      </c>
      <c r="I289" s="108">
        <f>E289/E287*100</f>
        <v>96.191912437004262</v>
      </c>
      <c r="J289" s="104">
        <f t="shared" si="50"/>
        <v>109.2674663810046</v>
      </c>
      <c r="K289" s="104">
        <f t="shared" si="51"/>
        <v>106.29064421797014</v>
      </c>
      <c r="L289" s="104">
        <f t="shared" si="51"/>
        <v>99.787939962983899</v>
      </c>
      <c r="M289" s="47" t="s">
        <v>831</v>
      </c>
      <c r="N289" s="118"/>
    </row>
    <row r="290" spans="1:14" s="89" customFormat="1" ht="45" x14ac:dyDescent="0.2">
      <c r="A290" s="42" t="s">
        <v>606</v>
      </c>
      <c r="B290" s="119"/>
      <c r="C290" s="119"/>
      <c r="D290" s="119"/>
      <c r="E290" s="119"/>
      <c r="F290" s="119"/>
      <c r="G290" s="119"/>
      <c r="H290" s="112"/>
      <c r="I290" s="112"/>
      <c r="J290" s="112"/>
      <c r="K290" s="112"/>
      <c r="L290" s="112"/>
      <c r="M290" s="42" t="s">
        <v>872</v>
      </c>
      <c r="N290" s="117"/>
    </row>
    <row r="291" spans="1:14" s="89" customFormat="1" x14ac:dyDescent="0.2">
      <c r="A291" s="43" t="s">
        <v>555</v>
      </c>
      <c r="B291" s="119">
        <v>2396.337</v>
      </c>
      <c r="C291" s="119">
        <v>18034.326000000001</v>
      </c>
      <c r="D291" s="119">
        <v>2746.6239999999998</v>
      </c>
      <c r="E291" s="119">
        <v>20780.949000000001</v>
      </c>
      <c r="F291" s="119">
        <v>2083.2979999999998</v>
      </c>
      <c r="G291" s="119">
        <v>21985.651000000002</v>
      </c>
      <c r="H291" s="108">
        <f>H292+H293</f>
        <v>100</v>
      </c>
      <c r="I291" s="108">
        <f>I292+I293</f>
        <v>100</v>
      </c>
      <c r="J291" s="104">
        <f t="shared" ref="J291:J296" si="52">D291/B291*100</f>
        <v>114.61760178138549</v>
      </c>
      <c r="K291" s="104">
        <f t="shared" ref="K291:L296" si="53">D291/F291*100</f>
        <v>131.84018800958864</v>
      </c>
      <c r="L291" s="104">
        <f t="shared" si="53"/>
        <v>94.520507944022214</v>
      </c>
      <c r="M291" s="43" t="s">
        <v>556</v>
      </c>
      <c r="N291" s="118"/>
    </row>
    <row r="292" spans="1:14" s="89" customFormat="1" x14ac:dyDescent="0.2">
      <c r="A292" s="47" t="s">
        <v>562</v>
      </c>
      <c r="B292" s="119">
        <v>883.91600000000005</v>
      </c>
      <c r="C292" s="119">
        <v>6977</v>
      </c>
      <c r="D292" s="119">
        <v>792.58299999999997</v>
      </c>
      <c r="E292" s="119">
        <v>7769.5829999999996</v>
      </c>
      <c r="F292" s="119">
        <v>1056.4169999999999</v>
      </c>
      <c r="G292" s="119">
        <v>8613.5869999999995</v>
      </c>
      <c r="H292" s="108">
        <f>D292/D291*100</f>
        <v>28.856625442725324</v>
      </c>
      <c r="I292" s="108">
        <f>E292/E291*100</f>
        <v>37.388008603456939</v>
      </c>
      <c r="J292" s="104">
        <f t="shared" si="52"/>
        <v>89.667230822838363</v>
      </c>
      <c r="K292" s="104">
        <f t="shared" si="53"/>
        <v>75.025581754174738</v>
      </c>
      <c r="L292" s="104">
        <f t="shared" si="53"/>
        <v>90.20148052141343</v>
      </c>
      <c r="M292" s="47" t="s">
        <v>830</v>
      </c>
      <c r="N292" s="118"/>
    </row>
    <row r="293" spans="1:14" s="89" customFormat="1" x14ac:dyDescent="0.2">
      <c r="A293" s="47" t="s">
        <v>563</v>
      </c>
      <c r="B293" s="119">
        <v>1512.421</v>
      </c>
      <c r="C293" s="119">
        <v>11057.325999999999</v>
      </c>
      <c r="D293" s="119">
        <v>1954.0409999999999</v>
      </c>
      <c r="E293" s="119">
        <v>13011.366</v>
      </c>
      <c r="F293" s="119">
        <v>1026.8810000000001</v>
      </c>
      <c r="G293" s="119">
        <v>13372.064</v>
      </c>
      <c r="H293" s="108">
        <f>D293/D291*100</f>
        <v>71.143374557274669</v>
      </c>
      <c r="I293" s="108">
        <f>E293/E291*100</f>
        <v>62.611991396543054</v>
      </c>
      <c r="J293" s="104">
        <f t="shared" si="52"/>
        <v>129.19954166201077</v>
      </c>
      <c r="K293" s="104">
        <f t="shared" si="53"/>
        <v>190.28894292522696</v>
      </c>
      <c r="L293" s="104">
        <f t="shared" si="53"/>
        <v>97.302600406339664</v>
      </c>
      <c r="M293" s="47" t="s">
        <v>563</v>
      </c>
      <c r="N293" s="118"/>
    </row>
    <row r="294" spans="1:14" s="89" customFormat="1" x14ac:dyDescent="0.2">
      <c r="A294" s="43" t="s">
        <v>557</v>
      </c>
      <c r="B294" s="119">
        <v>2396.337</v>
      </c>
      <c r="C294" s="119">
        <v>18034.326000000001</v>
      </c>
      <c r="D294" s="119">
        <v>2746.6239999999998</v>
      </c>
      <c r="E294" s="119">
        <v>20780.949000000001</v>
      </c>
      <c r="F294" s="119">
        <v>2083.2979999999998</v>
      </c>
      <c r="G294" s="119">
        <v>21985.651000000002</v>
      </c>
      <c r="H294" s="108">
        <f>H295+H296</f>
        <v>100.00000000000001</v>
      </c>
      <c r="I294" s="108">
        <f>I295+I296</f>
        <v>100</v>
      </c>
      <c r="J294" s="104">
        <f t="shared" si="52"/>
        <v>114.61760178138549</v>
      </c>
      <c r="K294" s="104">
        <f t="shared" si="53"/>
        <v>131.84018800958864</v>
      </c>
      <c r="L294" s="104">
        <f t="shared" si="53"/>
        <v>94.520507944022214</v>
      </c>
      <c r="M294" s="43" t="s">
        <v>558</v>
      </c>
      <c r="N294" s="118"/>
    </row>
    <row r="295" spans="1:14" s="89" customFormat="1" x14ac:dyDescent="0.2">
      <c r="A295" s="47" t="s">
        <v>564</v>
      </c>
      <c r="B295" s="119">
        <v>11.087</v>
      </c>
      <c r="C295" s="119">
        <v>142.43799999999999</v>
      </c>
      <c r="D295" s="119">
        <v>2.726</v>
      </c>
      <c r="E295" s="119">
        <v>145.16399999999999</v>
      </c>
      <c r="F295" s="119">
        <v>7.8470000000000004</v>
      </c>
      <c r="G295" s="119">
        <v>113.5</v>
      </c>
      <c r="H295" s="108">
        <f>D295/D294*100</f>
        <v>9.924911454935223E-2</v>
      </c>
      <c r="I295" s="108">
        <f>E295/E294*100</f>
        <v>0.69854365168789934</v>
      </c>
      <c r="J295" s="104">
        <f t="shared" si="52"/>
        <v>24.587354559393884</v>
      </c>
      <c r="K295" s="104">
        <f t="shared" si="53"/>
        <v>34.739390850006366</v>
      </c>
      <c r="L295" s="104">
        <f t="shared" si="53"/>
        <v>127.89779735682818</v>
      </c>
      <c r="M295" s="47" t="s">
        <v>564</v>
      </c>
      <c r="N295" s="118"/>
    </row>
    <row r="296" spans="1:14" s="89" customFormat="1" x14ac:dyDescent="0.2">
      <c r="A296" s="47" t="s">
        <v>565</v>
      </c>
      <c r="B296" s="119">
        <v>2385.2510000000002</v>
      </c>
      <c r="C296" s="119">
        <v>17891.886999999999</v>
      </c>
      <c r="D296" s="119">
        <v>2743.8980000000001</v>
      </c>
      <c r="E296" s="119">
        <v>20635.785</v>
      </c>
      <c r="F296" s="119">
        <v>2075.451</v>
      </c>
      <c r="G296" s="119">
        <v>21872.151000000002</v>
      </c>
      <c r="H296" s="108">
        <f>D296/D294*100</f>
        <v>99.900750885450663</v>
      </c>
      <c r="I296" s="108">
        <f>E296/E294*100</f>
        <v>99.301456348312101</v>
      </c>
      <c r="J296" s="104">
        <f t="shared" si="52"/>
        <v>115.0360276549512</v>
      </c>
      <c r="K296" s="104">
        <f t="shared" si="53"/>
        <v>132.20731301293068</v>
      </c>
      <c r="L296" s="104">
        <f t="shared" si="53"/>
        <v>94.34730493585198</v>
      </c>
      <c r="M296" s="47" t="s">
        <v>831</v>
      </c>
      <c r="N296" s="118"/>
    </row>
    <row r="297" spans="1:14" s="89" customFormat="1" ht="22.5" x14ac:dyDescent="0.2">
      <c r="A297" s="42" t="s">
        <v>607</v>
      </c>
      <c r="B297" s="119"/>
      <c r="C297" s="119"/>
      <c r="D297" s="119"/>
      <c r="E297" s="119"/>
      <c r="F297" s="119"/>
      <c r="G297" s="119"/>
      <c r="H297" s="112"/>
      <c r="I297" s="112"/>
      <c r="J297" s="112"/>
      <c r="K297" s="112"/>
      <c r="L297" s="112"/>
      <c r="M297" s="42" t="s">
        <v>873</v>
      </c>
      <c r="N297" s="117"/>
    </row>
    <row r="298" spans="1:14" s="89" customFormat="1" x14ac:dyDescent="0.2">
      <c r="A298" s="43" t="s">
        <v>555</v>
      </c>
      <c r="B298" s="119">
        <v>22845.764999999999</v>
      </c>
      <c r="C298" s="119">
        <v>226384.65299999999</v>
      </c>
      <c r="D298" s="119">
        <v>23162.617999999999</v>
      </c>
      <c r="E298" s="119">
        <v>249547.27</v>
      </c>
      <c r="F298" s="119">
        <v>23982.574000000001</v>
      </c>
      <c r="G298" s="119">
        <v>257069.179</v>
      </c>
      <c r="H298" s="108">
        <f>H299+H300</f>
        <v>99.999995682698739</v>
      </c>
      <c r="I298" s="108">
        <f>I299+I300</f>
        <v>100</v>
      </c>
      <c r="J298" s="104">
        <f t="shared" ref="J298:J303" si="54">D298/B298*100</f>
        <v>101.38692225889568</v>
      </c>
      <c r="K298" s="104">
        <f t="shared" ref="K298:L303" si="55">D298/F298*100</f>
        <v>96.581034212591192</v>
      </c>
      <c r="L298" s="104">
        <f t="shared" si="55"/>
        <v>97.073974784040516</v>
      </c>
      <c r="M298" s="43" t="s">
        <v>556</v>
      </c>
      <c r="N298" s="118"/>
    </row>
    <row r="299" spans="1:14" s="89" customFormat="1" x14ac:dyDescent="0.2">
      <c r="A299" s="47" t="s">
        <v>562</v>
      </c>
      <c r="B299" s="119">
        <v>19164.5</v>
      </c>
      <c r="C299" s="119">
        <v>191669</v>
      </c>
      <c r="D299" s="119">
        <v>19649.5</v>
      </c>
      <c r="E299" s="119">
        <v>211318.5</v>
      </c>
      <c r="F299" s="119">
        <v>20326.832999999999</v>
      </c>
      <c r="G299" s="119">
        <v>217812.163</v>
      </c>
      <c r="H299" s="108">
        <f>D299/D298*100</f>
        <v>84.832811213309313</v>
      </c>
      <c r="I299" s="108">
        <f>E299/E298*100</f>
        <v>84.680750063905734</v>
      </c>
      <c r="J299" s="104">
        <f t="shared" si="54"/>
        <v>102.53072086409769</v>
      </c>
      <c r="K299" s="104">
        <f t="shared" si="55"/>
        <v>96.667788828687691</v>
      </c>
      <c r="L299" s="104">
        <f t="shared" si="55"/>
        <v>97.018686692900616</v>
      </c>
      <c r="M299" s="47" t="s">
        <v>830</v>
      </c>
      <c r="N299" s="118"/>
    </row>
    <row r="300" spans="1:14" s="89" customFormat="1" x14ac:dyDescent="0.2">
      <c r="A300" s="47" t="s">
        <v>563</v>
      </c>
      <c r="B300" s="119">
        <v>3681.2649999999999</v>
      </c>
      <c r="C300" s="119">
        <v>34715.652999999998</v>
      </c>
      <c r="D300" s="119">
        <v>3513.1170000000002</v>
      </c>
      <c r="E300" s="119">
        <v>38228.769999999997</v>
      </c>
      <c r="F300" s="119">
        <v>3655.741</v>
      </c>
      <c r="G300" s="119">
        <v>39257.016000000003</v>
      </c>
      <c r="H300" s="108">
        <f>D300/D298*100</f>
        <v>15.167184469389431</v>
      </c>
      <c r="I300" s="108">
        <f>E300/E298*100</f>
        <v>15.31924993609427</v>
      </c>
      <c r="J300" s="104">
        <f t="shared" si="54"/>
        <v>95.43233100578199</v>
      </c>
      <c r="K300" s="104">
        <f t="shared" si="55"/>
        <v>96.098629525450519</v>
      </c>
      <c r="L300" s="104">
        <f t="shared" si="55"/>
        <v>97.38073316627019</v>
      </c>
      <c r="M300" s="47" t="s">
        <v>563</v>
      </c>
      <c r="N300" s="118"/>
    </row>
    <row r="301" spans="1:14" s="89" customFormat="1" x14ac:dyDescent="0.2">
      <c r="A301" s="43" t="s">
        <v>557</v>
      </c>
      <c r="B301" s="119">
        <v>22845.764999999999</v>
      </c>
      <c r="C301" s="119">
        <v>226384.65299999999</v>
      </c>
      <c r="D301" s="119">
        <v>23162.617999999999</v>
      </c>
      <c r="E301" s="119">
        <v>249547.27</v>
      </c>
      <c r="F301" s="119">
        <v>23982.574000000001</v>
      </c>
      <c r="G301" s="119">
        <v>257069.179</v>
      </c>
      <c r="H301" s="108">
        <f>H302+H303</f>
        <v>100</v>
      </c>
      <c r="I301" s="108">
        <f>I302+I303</f>
        <v>100</v>
      </c>
      <c r="J301" s="104">
        <f t="shared" si="54"/>
        <v>101.38692225889568</v>
      </c>
      <c r="K301" s="104">
        <f t="shared" si="55"/>
        <v>96.581034212591192</v>
      </c>
      <c r="L301" s="104">
        <f t="shared" si="55"/>
        <v>97.073974784040516</v>
      </c>
      <c r="M301" s="43" t="s">
        <v>558</v>
      </c>
      <c r="N301" s="118"/>
    </row>
    <row r="302" spans="1:14" s="89" customFormat="1" x14ac:dyDescent="0.2">
      <c r="A302" s="47" t="s">
        <v>564</v>
      </c>
      <c r="B302" s="119">
        <v>974.73299999999995</v>
      </c>
      <c r="C302" s="119">
        <v>10742.927</v>
      </c>
      <c r="D302" s="119">
        <v>1019.785</v>
      </c>
      <c r="E302" s="119">
        <v>11762.712</v>
      </c>
      <c r="F302" s="119">
        <v>1151.075</v>
      </c>
      <c r="G302" s="119">
        <v>13697.974</v>
      </c>
      <c r="H302" s="108">
        <f>D302/D301*100</f>
        <v>4.4027190708753219</v>
      </c>
      <c r="I302" s="108">
        <f>E302/E301*100</f>
        <v>4.7136207901613183</v>
      </c>
      <c r="J302" s="104">
        <f t="shared" si="54"/>
        <v>104.62198366116671</v>
      </c>
      <c r="K302" s="104">
        <f t="shared" si="55"/>
        <v>88.594140260191551</v>
      </c>
      <c r="L302" s="104">
        <f t="shared" si="55"/>
        <v>85.871910692778357</v>
      </c>
      <c r="M302" s="47" t="s">
        <v>564</v>
      </c>
      <c r="N302" s="118"/>
    </row>
    <row r="303" spans="1:14" s="89" customFormat="1" x14ac:dyDescent="0.2">
      <c r="A303" s="47" t="s">
        <v>565</v>
      </c>
      <c r="B303" s="119">
        <v>21871.031999999999</v>
      </c>
      <c r="C303" s="119">
        <v>215641.726</v>
      </c>
      <c r="D303" s="119">
        <v>22142.832999999999</v>
      </c>
      <c r="E303" s="119">
        <v>237784.55799999999</v>
      </c>
      <c r="F303" s="119">
        <v>22831.5</v>
      </c>
      <c r="G303" s="119">
        <v>243371.20499999999</v>
      </c>
      <c r="H303" s="108">
        <f>D303/D301*100</f>
        <v>95.597280929124679</v>
      </c>
      <c r="I303" s="108">
        <f>E303/E301*100</f>
        <v>95.286379209838685</v>
      </c>
      <c r="J303" s="104">
        <f t="shared" si="54"/>
        <v>101.24274428385456</v>
      </c>
      <c r="K303" s="104">
        <f t="shared" si="55"/>
        <v>96.983697961150156</v>
      </c>
      <c r="L303" s="104">
        <f t="shared" si="55"/>
        <v>97.704474939835222</v>
      </c>
      <c r="M303" s="47" t="s">
        <v>831</v>
      </c>
      <c r="N303" s="118"/>
    </row>
    <row r="304" spans="1:14" s="89" customFormat="1" ht="12" x14ac:dyDescent="0.2">
      <c r="A304" s="42" t="s">
        <v>1152</v>
      </c>
      <c r="B304" s="119"/>
      <c r="C304" s="119"/>
      <c r="D304" s="119"/>
      <c r="E304" s="119"/>
      <c r="F304" s="119"/>
      <c r="G304" s="119"/>
      <c r="H304" s="112"/>
      <c r="I304" s="112"/>
      <c r="J304" s="112"/>
      <c r="K304" s="112"/>
      <c r="L304" s="112"/>
      <c r="M304" s="42" t="s">
        <v>1154</v>
      </c>
      <c r="N304" s="117"/>
    </row>
    <row r="305" spans="1:14" s="89" customFormat="1" x14ac:dyDescent="0.2">
      <c r="A305" s="43" t="s">
        <v>555</v>
      </c>
      <c r="B305" s="119">
        <v>419811.83500000002</v>
      </c>
      <c r="C305" s="119">
        <v>4403276.3849999998</v>
      </c>
      <c r="D305" s="119">
        <v>423448.06</v>
      </c>
      <c r="E305" s="119">
        <v>4826724.4450000003</v>
      </c>
      <c r="F305" s="119">
        <v>397681.84</v>
      </c>
      <c r="G305" s="119">
        <v>4669212.6869999999</v>
      </c>
      <c r="H305" s="108">
        <f>H306+H307</f>
        <v>100</v>
      </c>
      <c r="I305" s="108">
        <f>I306+I307</f>
        <v>99.999999999999986</v>
      </c>
      <c r="J305" s="104">
        <f t="shared" ref="J305:J310" si="56">D305/B305*100</f>
        <v>100.86615590529982</v>
      </c>
      <c r="K305" s="104">
        <f t="shared" ref="K305:L308" si="57">D305/F305*100</f>
        <v>106.47910399931763</v>
      </c>
      <c r="L305" s="104">
        <f t="shared" si="57"/>
        <v>103.37341150551021</v>
      </c>
      <c r="M305" s="43" t="s">
        <v>556</v>
      </c>
      <c r="N305" s="118"/>
    </row>
    <row r="306" spans="1:14" s="89" customFormat="1" x14ac:dyDescent="0.2">
      <c r="A306" s="47" t="s">
        <v>562</v>
      </c>
      <c r="B306" s="119">
        <v>398259.5</v>
      </c>
      <c r="C306" s="119">
        <v>4222690.4000000004</v>
      </c>
      <c r="D306" s="119">
        <v>400621.6</v>
      </c>
      <c r="E306" s="119">
        <v>4623312</v>
      </c>
      <c r="F306" s="119">
        <v>382200.4</v>
      </c>
      <c r="G306" s="119">
        <v>4408439</v>
      </c>
      <c r="H306" s="108">
        <f>D306/D305*100</f>
        <v>94.609383734099524</v>
      </c>
      <c r="I306" s="108">
        <f>E306/E305*100</f>
        <v>95.785704211668531</v>
      </c>
      <c r="J306" s="104">
        <f t="shared" si="56"/>
        <v>100.59310575140077</v>
      </c>
      <c r="K306" s="104">
        <f t="shared" si="57"/>
        <v>104.81977517553618</v>
      </c>
      <c r="L306" s="104">
        <f t="shared" si="57"/>
        <v>104.87412891501957</v>
      </c>
      <c r="M306" s="47" t="s">
        <v>830</v>
      </c>
      <c r="N306" s="118"/>
    </row>
    <row r="307" spans="1:14" s="89" customFormat="1" x14ac:dyDescent="0.2">
      <c r="A307" s="47" t="s">
        <v>563</v>
      </c>
      <c r="B307" s="119">
        <v>21552.334999999999</v>
      </c>
      <c r="C307" s="119">
        <v>180585.98499999999</v>
      </c>
      <c r="D307" s="119">
        <v>22826.46</v>
      </c>
      <c r="E307" s="119">
        <v>203412.44500000001</v>
      </c>
      <c r="F307" s="119">
        <v>15481.44</v>
      </c>
      <c r="G307" s="119">
        <v>260773.68700000001</v>
      </c>
      <c r="H307" s="108">
        <f>D307/D305*100</f>
        <v>5.3906162659004737</v>
      </c>
      <c r="I307" s="108">
        <f>E307/E305*100</f>
        <v>4.2142957883314587</v>
      </c>
      <c r="J307" s="104">
        <f t="shared" si="56"/>
        <v>105.91177243672205</v>
      </c>
      <c r="K307" s="104">
        <f t="shared" si="57"/>
        <v>147.44403621368554</v>
      </c>
      <c r="L307" s="104">
        <f t="shared" si="57"/>
        <v>78.003439434439571</v>
      </c>
      <c r="M307" s="47" t="s">
        <v>563</v>
      </c>
      <c r="N307" s="118"/>
    </row>
    <row r="308" spans="1:14" s="89" customFormat="1" x14ac:dyDescent="0.2">
      <c r="A308" s="43" t="s">
        <v>557</v>
      </c>
      <c r="B308" s="119">
        <v>419811.83500000002</v>
      </c>
      <c r="C308" s="119">
        <v>4403276.3849999998</v>
      </c>
      <c r="D308" s="119">
        <v>423448.06</v>
      </c>
      <c r="E308" s="119">
        <v>4826724.4450000003</v>
      </c>
      <c r="F308" s="119">
        <v>397681.84</v>
      </c>
      <c r="G308" s="119">
        <v>4669212.6869999999</v>
      </c>
      <c r="H308" s="108">
        <f>H309+H310</f>
        <v>100</v>
      </c>
      <c r="I308" s="108">
        <f>I309+I310</f>
        <v>100</v>
      </c>
      <c r="J308" s="104">
        <f t="shared" si="56"/>
        <v>100.86615590529982</v>
      </c>
      <c r="K308" s="104">
        <f t="shared" si="57"/>
        <v>106.47910399931763</v>
      </c>
      <c r="L308" s="104">
        <f t="shared" si="57"/>
        <v>103.37341150551021</v>
      </c>
      <c r="M308" s="43" t="s">
        <v>558</v>
      </c>
      <c r="N308" s="118"/>
    </row>
    <row r="309" spans="1:14" s="89" customFormat="1" x14ac:dyDescent="0.2">
      <c r="A309" s="47" t="s">
        <v>564</v>
      </c>
      <c r="B309" s="119">
        <v>9294.7999999999993</v>
      </c>
      <c r="C309" s="119">
        <v>1048492.9</v>
      </c>
      <c r="D309" s="119">
        <v>7733.2</v>
      </c>
      <c r="E309" s="119">
        <v>1056226.1000000001</v>
      </c>
      <c r="F309" s="119">
        <v>25208.3</v>
      </c>
      <c r="G309" s="119">
        <v>199160.8</v>
      </c>
      <c r="H309" s="108">
        <f>D309/D308*100</f>
        <v>1.8262452306429269</v>
      </c>
      <c r="I309" s="108">
        <f>E309/E308*100</f>
        <v>21.882875478714013</v>
      </c>
      <c r="J309" s="104">
        <f t="shared" si="56"/>
        <v>83.199208159400968</v>
      </c>
      <c r="K309" s="104">
        <f>D309/F309*100</f>
        <v>30.677197589682763</v>
      </c>
      <c r="L309" s="105"/>
      <c r="M309" s="47" t="s">
        <v>564</v>
      </c>
      <c r="N309" s="118"/>
    </row>
    <row r="310" spans="1:14" s="89" customFormat="1" x14ac:dyDescent="0.2">
      <c r="A310" s="47" t="s">
        <v>565</v>
      </c>
      <c r="B310" s="119">
        <v>410517.03499999997</v>
      </c>
      <c r="C310" s="119">
        <v>3354783.4849999999</v>
      </c>
      <c r="D310" s="119">
        <v>415714.86</v>
      </c>
      <c r="E310" s="119">
        <v>3770498.3450000002</v>
      </c>
      <c r="F310" s="119">
        <v>372473.54</v>
      </c>
      <c r="G310" s="119">
        <v>4470051.8870000001</v>
      </c>
      <c r="H310" s="108">
        <f>D310/D308*100</f>
        <v>98.173754769357075</v>
      </c>
      <c r="I310" s="108">
        <f>E310/E308*100</f>
        <v>78.117124521285987</v>
      </c>
      <c r="J310" s="104">
        <f t="shared" si="56"/>
        <v>101.26616548324236</v>
      </c>
      <c r="K310" s="104">
        <f>D310/F310*100</f>
        <v>111.60923269878447</v>
      </c>
      <c r="L310" s="104">
        <f>E310/G310*100</f>
        <v>84.350214277501522</v>
      </c>
      <c r="M310" s="47" t="s">
        <v>831</v>
      </c>
      <c r="N310" s="118"/>
    </row>
    <row r="311" spans="1:14" s="89" customFormat="1" ht="45" x14ac:dyDescent="0.2">
      <c r="A311" s="42" t="s">
        <v>608</v>
      </c>
      <c r="B311" s="119"/>
      <c r="C311" s="119"/>
      <c r="D311" s="119"/>
      <c r="E311" s="119"/>
      <c r="F311" s="119"/>
      <c r="G311" s="119"/>
      <c r="H311" s="112"/>
      <c r="I311" s="112"/>
      <c r="J311" s="112"/>
      <c r="K311" s="112"/>
      <c r="L311" s="112"/>
      <c r="M311" s="42" t="s">
        <v>874</v>
      </c>
      <c r="N311" s="117"/>
    </row>
    <row r="312" spans="1:14" s="89" customFormat="1" x14ac:dyDescent="0.2">
      <c r="A312" s="43" t="s">
        <v>555</v>
      </c>
      <c r="B312" s="119">
        <v>5233.2209999999995</v>
      </c>
      <c r="C312" s="119">
        <v>48631.699000000001</v>
      </c>
      <c r="D312" s="119">
        <v>1911.066</v>
      </c>
      <c r="E312" s="119">
        <v>50542.764999999999</v>
      </c>
      <c r="F312" s="119">
        <v>1975.742</v>
      </c>
      <c r="G312" s="119">
        <v>49433.188999999998</v>
      </c>
      <c r="H312" s="108">
        <f>H313+H314</f>
        <v>100</v>
      </c>
      <c r="I312" s="108">
        <f>I313+I314</f>
        <v>100.00000000000001</v>
      </c>
      <c r="J312" s="104">
        <f t="shared" ref="J312:J317" si="58">D312/B312*100</f>
        <v>36.517968570408172</v>
      </c>
      <c r="K312" s="104">
        <f t="shared" ref="K312:L315" si="59">D312/F312*100</f>
        <v>96.726495665932092</v>
      </c>
      <c r="L312" s="104">
        <f t="shared" si="59"/>
        <v>102.24459724821719</v>
      </c>
      <c r="M312" s="43" t="s">
        <v>556</v>
      </c>
      <c r="N312" s="118"/>
    </row>
    <row r="313" spans="1:14" s="89" customFormat="1" x14ac:dyDescent="0.2">
      <c r="A313" s="47" t="s">
        <v>562</v>
      </c>
      <c r="B313" s="119">
        <v>2856.498</v>
      </c>
      <c r="C313" s="119">
        <v>37901.65</v>
      </c>
      <c r="D313" s="119">
        <v>1770.498</v>
      </c>
      <c r="E313" s="119">
        <v>39672.148000000001</v>
      </c>
      <c r="F313" s="119">
        <v>1689.8320000000001</v>
      </c>
      <c r="G313" s="119">
        <v>40185.152000000002</v>
      </c>
      <c r="H313" s="108">
        <f>D313/D312*100</f>
        <v>92.644524050974695</v>
      </c>
      <c r="I313" s="108">
        <f>E313/E312*100</f>
        <v>78.492239195857223</v>
      </c>
      <c r="J313" s="104">
        <f t="shared" si="58"/>
        <v>61.981419206314868</v>
      </c>
      <c r="K313" s="104">
        <f t="shared" si="59"/>
        <v>104.77361063111599</v>
      </c>
      <c r="L313" s="104">
        <f t="shared" si="59"/>
        <v>98.723399130106557</v>
      </c>
      <c r="M313" s="47" t="s">
        <v>830</v>
      </c>
      <c r="N313" s="118"/>
    </row>
    <row r="314" spans="1:14" s="89" customFormat="1" x14ac:dyDescent="0.2">
      <c r="A314" s="47" t="s">
        <v>563</v>
      </c>
      <c r="B314" s="119">
        <v>2376.723</v>
      </c>
      <c r="C314" s="119">
        <v>10730.049000000001</v>
      </c>
      <c r="D314" s="119">
        <v>140.56800000000001</v>
      </c>
      <c r="E314" s="119">
        <v>10870.617</v>
      </c>
      <c r="F314" s="119">
        <v>285.91000000000003</v>
      </c>
      <c r="G314" s="119">
        <v>9248.0370000000003</v>
      </c>
      <c r="H314" s="108">
        <f>D314/D312*100</f>
        <v>7.3554759490253083</v>
      </c>
      <c r="I314" s="108">
        <f>E314/E312*100</f>
        <v>21.507760804142791</v>
      </c>
      <c r="J314" s="104">
        <f t="shared" si="58"/>
        <v>5.9143619176487974</v>
      </c>
      <c r="K314" s="104">
        <f t="shared" si="59"/>
        <v>49.16512189150432</v>
      </c>
      <c r="L314" s="104">
        <f t="shared" si="59"/>
        <v>117.54512876624521</v>
      </c>
      <c r="M314" s="47" t="s">
        <v>563</v>
      </c>
      <c r="N314" s="118"/>
    </row>
    <row r="315" spans="1:14" s="89" customFormat="1" x14ac:dyDescent="0.2">
      <c r="A315" s="43" t="s">
        <v>557</v>
      </c>
      <c r="B315" s="119">
        <v>5233.2209999999995</v>
      </c>
      <c r="C315" s="119">
        <v>48631.699000000001</v>
      </c>
      <c r="D315" s="119">
        <v>1911.066</v>
      </c>
      <c r="E315" s="119">
        <v>50542.764999999999</v>
      </c>
      <c r="F315" s="119">
        <v>1975.742</v>
      </c>
      <c r="G315" s="119">
        <v>49433.188999999998</v>
      </c>
      <c r="H315" s="108">
        <f>H316+H317</f>
        <v>100</v>
      </c>
      <c r="I315" s="108">
        <f>I316+I317</f>
        <v>100</v>
      </c>
      <c r="J315" s="104">
        <f t="shared" si="58"/>
        <v>36.517968570408172</v>
      </c>
      <c r="K315" s="104">
        <f t="shared" si="59"/>
        <v>96.726495665932092</v>
      </c>
      <c r="L315" s="104">
        <f t="shared" si="59"/>
        <v>102.24459724821719</v>
      </c>
      <c r="M315" s="43" t="s">
        <v>558</v>
      </c>
      <c r="N315" s="118"/>
    </row>
    <row r="316" spans="1:14" s="89" customFormat="1" x14ac:dyDescent="0.2">
      <c r="A316" s="47" t="s">
        <v>564</v>
      </c>
      <c r="B316" s="119">
        <v>208.333</v>
      </c>
      <c r="C316" s="119">
        <v>4738.0630000000001</v>
      </c>
      <c r="D316" s="119">
        <v>119.852</v>
      </c>
      <c r="E316" s="119">
        <v>4857.915</v>
      </c>
      <c r="F316" s="119">
        <v>40.774000000000001</v>
      </c>
      <c r="G316" s="119">
        <v>3280.7530000000002</v>
      </c>
      <c r="H316" s="108">
        <f>D316/D315*100</f>
        <v>6.2714736173423633</v>
      </c>
      <c r="I316" s="108">
        <f>E316/E315*100</f>
        <v>9.6114943454320318</v>
      </c>
      <c r="J316" s="104">
        <f t="shared" si="58"/>
        <v>57.529052046483272</v>
      </c>
      <c r="K316" s="105">
        <f>D316/F316</f>
        <v>2.9394221808014911</v>
      </c>
      <c r="L316" s="104">
        <f>E316/G316*100</f>
        <v>148.07317100677801</v>
      </c>
      <c r="M316" s="47" t="s">
        <v>564</v>
      </c>
      <c r="N316" s="118"/>
    </row>
    <row r="317" spans="1:14" s="89" customFormat="1" x14ac:dyDescent="0.2">
      <c r="A317" s="47" t="s">
        <v>565</v>
      </c>
      <c r="B317" s="119">
        <v>5024.8879999999999</v>
      </c>
      <c r="C317" s="119">
        <v>43893.637000000002</v>
      </c>
      <c r="D317" s="119">
        <v>1791.2139999999999</v>
      </c>
      <c r="E317" s="119">
        <v>45684.85</v>
      </c>
      <c r="F317" s="119">
        <v>1934.9680000000001</v>
      </c>
      <c r="G317" s="119">
        <v>46152.436000000002</v>
      </c>
      <c r="H317" s="108">
        <f>D317/D315*100</f>
        <v>93.728526382657634</v>
      </c>
      <c r="I317" s="108">
        <f>E317/E315*100</f>
        <v>90.388505654567965</v>
      </c>
      <c r="J317" s="104">
        <f t="shared" si="58"/>
        <v>35.646844267971744</v>
      </c>
      <c r="K317" s="104">
        <f>D317/F317*100</f>
        <v>92.570729851863177</v>
      </c>
      <c r="L317" s="104">
        <f>E317/G317*100</f>
        <v>98.986866045380566</v>
      </c>
      <c r="M317" s="47" t="s">
        <v>831</v>
      </c>
      <c r="N317" s="118"/>
    </row>
    <row r="318" spans="1:14" s="89" customFormat="1" ht="12" x14ac:dyDescent="0.2">
      <c r="A318" s="42" t="s">
        <v>609</v>
      </c>
      <c r="B318" s="119"/>
      <c r="C318" s="119"/>
      <c r="D318" s="119"/>
      <c r="E318" s="119"/>
      <c r="F318" s="119"/>
      <c r="G318" s="119"/>
      <c r="H318" s="112"/>
      <c r="I318" s="112"/>
      <c r="J318" s="112"/>
      <c r="K318" s="112"/>
      <c r="L318" s="112"/>
      <c r="M318" s="42" t="s">
        <v>875</v>
      </c>
      <c r="N318" s="117"/>
    </row>
    <row r="319" spans="1:14" s="89" customFormat="1" x14ac:dyDescent="0.2">
      <c r="A319" s="43" t="s">
        <v>555</v>
      </c>
      <c r="B319" s="119">
        <v>307253.03399999999</v>
      </c>
      <c r="C319" s="119">
        <v>2500316.2059999998</v>
      </c>
      <c r="D319" s="119">
        <v>319554.04399999999</v>
      </c>
      <c r="E319" s="119">
        <v>2819870.2510000002</v>
      </c>
      <c r="F319" s="119">
        <v>279594.02399999998</v>
      </c>
      <c r="G319" s="119">
        <v>2520867.7149999999</v>
      </c>
      <c r="H319" s="108">
        <f>H320+H321</f>
        <v>100</v>
      </c>
      <c r="I319" s="108">
        <f>I320+I321</f>
        <v>100</v>
      </c>
      <c r="J319" s="104">
        <f t="shared" ref="J319:J324" si="60">D319/B319*100</f>
        <v>104.00354386736504</v>
      </c>
      <c r="K319" s="104">
        <f>D319/F319*100</f>
        <v>114.29215811851546</v>
      </c>
      <c r="L319" s="104">
        <f>E319/G319*100</f>
        <v>111.86109585286192</v>
      </c>
      <c r="M319" s="43" t="s">
        <v>556</v>
      </c>
      <c r="N319" s="118"/>
    </row>
    <row r="320" spans="1:14" s="89" customFormat="1" x14ac:dyDescent="0.2">
      <c r="A320" s="47" t="s">
        <v>562</v>
      </c>
      <c r="B320" s="119">
        <v>305577.66600000003</v>
      </c>
      <c r="C320" s="119">
        <v>2474531.085</v>
      </c>
      <c r="D320" s="119">
        <v>317827.33299999998</v>
      </c>
      <c r="E320" s="119">
        <v>2792358.4180000001</v>
      </c>
      <c r="F320" s="119">
        <v>278395.08399999997</v>
      </c>
      <c r="G320" s="119">
        <v>2508305.9240000001</v>
      </c>
      <c r="H320" s="108">
        <f>D320/D319*100</f>
        <v>99.459649773670208</v>
      </c>
      <c r="I320" s="108">
        <f>E320/E319*100</f>
        <v>99.024358195550178</v>
      </c>
      <c r="J320" s="104">
        <f t="shared" si="60"/>
        <v>104.00869185249944</v>
      </c>
      <c r="K320" s="104">
        <f>D320/F320*100</f>
        <v>114.16413265400908</v>
      </c>
      <c r="L320" s="104">
        <f>E320/G320*100</f>
        <v>111.32447566631032</v>
      </c>
      <c r="M320" s="47" t="s">
        <v>830</v>
      </c>
      <c r="N320" s="118"/>
    </row>
    <row r="321" spans="1:14" s="89" customFormat="1" x14ac:dyDescent="0.2">
      <c r="A321" s="47" t="s">
        <v>563</v>
      </c>
      <c r="B321" s="119">
        <v>1675.3679999999999</v>
      </c>
      <c r="C321" s="119">
        <v>25785.120999999999</v>
      </c>
      <c r="D321" s="119">
        <v>1726.711</v>
      </c>
      <c r="E321" s="119">
        <v>27511.832999999999</v>
      </c>
      <c r="F321" s="119">
        <v>1198.94</v>
      </c>
      <c r="G321" s="119">
        <v>12561.790999999999</v>
      </c>
      <c r="H321" s="108">
        <f>D321/D319*100</f>
        <v>0.54035022632979102</v>
      </c>
      <c r="I321" s="108">
        <f>E321/E319*100</f>
        <v>0.97564180444981752</v>
      </c>
      <c r="J321" s="104">
        <f t="shared" si="60"/>
        <v>103.06458043844695</v>
      </c>
      <c r="K321" s="104">
        <f>D321/F321*100</f>
        <v>144.01980082406126</v>
      </c>
      <c r="L321" s="105">
        <f>E321/G321</f>
        <v>2.1901202623097298</v>
      </c>
      <c r="M321" s="47" t="s">
        <v>563</v>
      </c>
      <c r="N321" s="118"/>
    </row>
    <row r="322" spans="1:14" s="89" customFormat="1" x14ac:dyDescent="0.2">
      <c r="A322" s="43" t="s">
        <v>557</v>
      </c>
      <c r="B322" s="119">
        <v>307253.03399999999</v>
      </c>
      <c r="C322" s="119">
        <v>2500316.2059999998</v>
      </c>
      <c r="D322" s="119">
        <v>319554.04399999999</v>
      </c>
      <c r="E322" s="119">
        <v>2819870.2510000002</v>
      </c>
      <c r="F322" s="119">
        <v>279594.02399999998</v>
      </c>
      <c r="G322" s="119">
        <v>2520867.7149999999</v>
      </c>
      <c r="H322" s="108">
        <f>H323+H324</f>
        <v>100.00000000000001</v>
      </c>
      <c r="I322" s="108">
        <f>I323+I324</f>
        <v>100</v>
      </c>
      <c r="J322" s="104">
        <f t="shared" si="60"/>
        <v>104.00354386736504</v>
      </c>
      <c r="K322" s="104">
        <f>D322/F322*100</f>
        <v>114.29215811851546</v>
      </c>
      <c r="L322" s="104">
        <f>E322/G322*100</f>
        <v>111.86109585286192</v>
      </c>
      <c r="M322" s="43" t="s">
        <v>558</v>
      </c>
      <c r="N322" s="118"/>
    </row>
    <row r="323" spans="1:14" s="89" customFormat="1" x14ac:dyDescent="0.2">
      <c r="A323" s="47" t="s">
        <v>564</v>
      </c>
      <c r="B323" s="119">
        <v>243191.155</v>
      </c>
      <c r="C323" s="119">
        <v>1518616.943</v>
      </c>
      <c r="D323" s="119">
        <v>226314.92600000001</v>
      </c>
      <c r="E323" s="119">
        <v>1744931.8689999999</v>
      </c>
      <c r="F323" s="119">
        <v>172890.56</v>
      </c>
      <c r="G323" s="119">
        <v>1295988.1629999999</v>
      </c>
      <c r="H323" s="108">
        <f>D323/D322*100</f>
        <v>70.82211295689315</v>
      </c>
      <c r="I323" s="108">
        <f>E323/E322*100</f>
        <v>61.879863741290976</v>
      </c>
      <c r="J323" s="104">
        <f t="shared" si="60"/>
        <v>93.060508717926027</v>
      </c>
      <c r="K323" s="104">
        <f>D323/F323*100</f>
        <v>130.90068422474889</v>
      </c>
      <c r="L323" s="104">
        <f>E323/G323*100</f>
        <v>134.64103444901602</v>
      </c>
      <c r="M323" s="47" t="s">
        <v>564</v>
      </c>
      <c r="N323" s="118"/>
    </row>
    <row r="324" spans="1:14" s="89" customFormat="1" x14ac:dyDescent="0.2">
      <c r="A324" s="47" t="s">
        <v>565</v>
      </c>
      <c r="B324" s="119">
        <v>64061.879000000001</v>
      </c>
      <c r="C324" s="119">
        <v>981699.26399999997</v>
      </c>
      <c r="D324" s="119">
        <v>93239.118000000002</v>
      </c>
      <c r="E324" s="119">
        <v>1074938.382</v>
      </c>
      <c r="F324" s="119">
        <v>106703.46400000001</v>
      </c>
      <c r="G324" s="119">
        <v>1224879.5519999999</v>
      </c>
      <c r="H324" s="108">
        <f>D324/D322*100</f>
        <v>29.177887043106864</v>
      </c>
      <c r="I324" s="108">
        <f>E324/E322*100</f>
        <v>38.120136258709017</v>
      </c>
      <c r="J324" s="104">
        <f t="shared" si="60"/>
        <v>145.54539994057933</v>
      </c>
      <c r="K324" s="104">
        <f>D324/F324*100</f>
        <v>87.381528682142871</v>
      </c>
      <c r="L324" s="104">
        <f>E324/G324*100</f>
        <v>87.758700865307617</v>
      </c>
      <c r="M324" s="47" t="s">
        <v>831</v>
      </c>
      <c r="N324" s="118"/>
    </row>
    <row r="325" spans="1:14" s="89" customFormat="1" ht="12" x14ac:dyDescent="0.2">
      <c r="A325" s="42" t="s">
        <v>610</v>
      </c>
      <c r="B325" s="119"/>
      <c r="C325" s="119"/>
      <c r="D325" s="119"/>
      <c r="E325" s="119"/>
      <c r="F325" s="119"/>
      <c r="G325" s="119"/>
      <c r="H325" s="112"/>
      <c r="I325" s="112"/>
      <c r="J325" s="112"/>
      <c r="K325" s="112"/>
      <c r="L325" s="112"/>
      <c r="M325" s="42" t="s">
        <v>876</v>
      </c>
      <c r="N325" s="117"/>
    </row>
    <row r="326" spans="1:14" s="89" customFormat="1" x14ac:dyDescent="0.2">
      <c r="A326" s="43" t="s">
        <v>555</v>
      </c>
      <c r="B326" s="119">
        <v>27359.432000000001</v>
      </c>
      <c r="C326" s="119">
        <v>286076.82199999999</v>
      </c>
      <c r="D326" s="119">
        <v>21633.524000000001</v>
      </c>
      <c r="E326" s="119">
        <v>307710.34600000002</v>
      </c>
      <c r="F326" s="119">
        <v>28683.768</v>
      </c>
      <c r="G326" s="119">
        <v>277216.17800000001</v>
      </c>
      <c r="H326" s="108">
        <f>H327+H328</f>
        <v>100.00000462245541</v>
      </c>
      <c r="I326" s="108">
        <f>I327+I328</f>
        <v>100.00000032498095</v>
      </c>
      <c r="J326" s="104">
        <f t="shared" ref="J326:J331" si="61">D326/B326*100</f>
        <v>79.071539204468863</v>
      </c>
      <c r="K326" s="104">
        <f t="shared" ref="K326:L331" si="62">D326/F326*100</f>
        <v>75.420788510073024</v>
      </c>
      <c r="L326" s="104">
        <f t="shared" si="62"/>
        <v>111.00014011447774</v>
      </c>
      <c r="M326" s="43" t="s">
        <v>556</v>
      </c>
      <c r="N326" s="118"/>
    </row>
    <row r="327" spans="1:14" s="89" customFormat="1" x14ac:dyDescent="0.2">
      <c r="A327" s="47" t="s">
        <v>562</v>
      </c>
      <c r="B327" s="119">
        <v>25517.999</v>
      </c>
      <c r="C327" s="119">
        <v>270679.58500000002</v>
      </c>
      <c r="D327" s="119">
        <v>20097.332999999999</v>
      </c>
      <c r="E327" s="119">
        <v>290776.91800000001</v>
      </c>
      <c r="F327" s="119">
        <v>27613.251</v>
      </c>
      <c r="G327" s="119">
        <v>265800.761</v>
      </c>
      <c r="H327" s="108">
        <f>D327/D326*100</f>
        <v>92.899025604889886</v>
      </c>
      <c r="I327" s="108">
        <f>E327/E326*100</f>
        <v>94.496958513055645</v>
      </c>
      <c r="J327" s="104">
        <f t="shared" si="61"/>
        <v>78.757480161355915</v>
      </c>
      <c r="K327" s="104">
        <f t="shared" si="62"/>
        <v>72.781480891185169</v>
      </c>
      <c r="L327" s="104">
        <f t="shared" si="62"/>
        <v>109.39657091500953</v>
      </c>
      <c r="M327" s="47" t="s">
        <v>830</v>
      </c>
      <c r="N327" s="118"/>
    </row>
    <row r="328" spans="1:14" s="89" customFormat="1" x14ac:dyDescent="0.2">
      <c r="A328" s="47" t="s">
        <v>563</v>
      </c>
      <c r="B328" s="119">
        <v>1841.433</v>
      </c>
      <c r="C328" s="119">
        <v>15397.236999999999</v>
      </c>
      <c r="D328" s="119">
        <v>1536.192</v>
      </c>
      <c r="E328" s="119">
        <v>16933.429</v>
      </c>
      <c r="F328" s="119">
        <v>1070.5170000000001</v>
      </c>
      <c r="G328" s="119">
        <v>11415.416999999999</v>
      </c>
      <c r="H328" s="108">
        <f>D328/D326*100</f>
        <v>7.100979017565515</v>
      </c>
      <c r="I328" s="108">
        <f>E328/E326*100</f>
        <v>5.5030418119252964</v>
      </c>
      <c r="J328" s="104">
        <f t="shared" si="61"/>
        <v>83.423724892515764</v>
      </c>
      <c r="K328" s="104">
        <f t="shared" si="62"/>
        <v>143.50000980834494</v>
      </c>
      <c r="L328" s="104">
        <f t="shared" si="62"/>
        <v>148.33824292183107</v>
      </c>
      <c r="M328" s="47" t="s">
        <v>563</v>
      </c>
      <c r="N328" s="118"/>
    </row>
    <row r="329" spans="1:14" s="89" customFormat="1" x14ac:dyDescent="0.2">
      <c r="A329" s="43" t="s">
        <v>557</v>
      </c>
      <c r="B329" s="119">
        <v>27359.432000000001</v>
      </c>
      <c r="C329" s="119">
        <v>286076.82199999999</v>
      </c>
      <c r="D329" s="119">
        <v>21633.524000000001</v>
      </c>
      <c r="E329" s="119">
        <v>307710.34600000002</v>
      </c>
      <c r="F329" s="119">
        <v>28683.768</v>
      </c>
      <c r="G329" s="119">
        <v>277216.17800000001</v>
      </c>
      <c r="H329" s="108">
        <f>H330+H331</f>
        <v>100.00000462245541</v>
      </c>
      <c r="I329" s="108">
        <f>I330+I331</f>
        <v>100</v>
      </c>
      <c r="J329" s="104">
        <f t="shared" si="61"/>
        <v>79.071539204468863</v>
      </c>
      <c r="K329" s="104">
        <f t="shared" si="62"/>
        <v>75.420788510073024</v>
      </c>
      <c r="L329" s="104">
        <f t="shared" si="62"/>
        <v>111.00014011447774</v>
      </c>
      <c r="M329" s="43" t="s">
        <v>558</v>
      </c>
      <c r="N329" s="118"/>
    </row>
    <row r="330" spans="1:14" s="89" customFormat="1" x14ac:dyDescent="0.2">
      <c r="A330" s="47" t="s">
        <v>564</v>
      </c>
      <c r="B330" s="119">
        <v>12038.373</v>
      </c>
      <c r="C330" s="119">
        <v>101024.069</v>
      </c>
      <c r="D330" s="119">
        <v>8516.2479999999996</v>
      </c>
      <c r="E330" s="119">
        <v>109540.31600000001</v>
      </c>
      <c r="F330" s="119">
        <v>19167.37</v>
      </c>
      <c r="G330" s="119">
        <v>120848.711</v>
      </c>
      <c r="H330" s="108">
        <f>D330/D329*100</f>
        <v>39.365976620360136</v>
      </c>
      <c r="I330" s="108">
        <f>E330/E329*100</f>
        <v>35.598515754813128</v>
      </c>
      <c r="J330" s="104">
        <f t="shared" si="61"/>
        <v>70.742516451351023</v>
      </c>
      <c r="K330" s="104">
        <f t="shared" si="62"/>
        <v>44.430967837528051</v>
      </c>
      <c r="L330" s="104">
        <f t="shared" si="62"/>
        <v>90.642519141143353</v>
      </c>
      <c r="M330" s="47" t="s">
        <v>564</v>
      </c>
      <c r="N330" s="118"/>
    </row>
    <row r="331" spans="1:14" s="89" customFormat="1" x14ac:dyDescent="0.2">
      <c r="A331" s="47" t="s">
        <v>565</v>
      </c>
      <c r="B331" s="119">
        <v>15321.058999999999</v>
      </c>
      <c r="C331" s="119">
        <v>185052.753</v>
      </c>
      <c r="D331" s="119">
        <v>13117.277</v>
      </c>
      <c r="E331" s="119">
        <v>198170.03</v>
      </c>
      <c r="F331" s="119">
        <v>9516.3979999999992</v>
      </c>
      <c r="G331" s="119">
        <v>156367.46599999999</v>
      </c>
      <c r="H331" s="108">
        <f>D331/D329*100</f>
        <v>60.634028002095263</v>
      </c>
      <c r="I331" s="108">
        <f>E331/E329*100</f>
        <v>64.401484245186865</v>
      </c>
      <c r="J331" s="104">
        <f t="shared" si="61"/>
        <v>85.615994299088598</v>
      </c>
      <c r="K331" s="104">
        <f t="shared" si="62"/>
        <v>137.83867593600016</v>
      </c>
      <c r="L331" s="104">
        <f t="shared" si="62"/>
        <v>126.73354315276812</v>
      </c>
      <c r="M331" s="47" t="s">
        <v>831</v>
      </c>
      <c r="N331" s="118"/>
    </row>
    <row r="332" spans="1:14" s="89" customFormat="1" ht="33.75" x14ac:dyDescent="0.2">
      <c r="A332" s="42" t="s">
        <v>611</v>
      </c>
      <c r="B332" s="119"/>
      <c r="C332" s="119"/>
      <c r="D332" s="119"/>
      <c r="E332" s="119"/>
      <c r="F332" s="119"/>
      <c r="G332" s="119"/>
      <c r="H332" s="112"/>
      <c r="I332" s="112"/>
      <c r="J332" s="112"/>
      <c r="K332" s="112"/>
      <c r="L332" s="112"/>
      <c r="M332" s="42" t="s">
        <v>877</v>
      </c>
      <c r="N332" s="117"/>
    </row>
    <row r="333" spans="1:14" s="89" customFormat="1" x14ac:dyDescent="0.2">
      <c r="A333" s="43" t="s">
        <v>555</v>
      </c>
      <c r="B333" s="119">
        <v>21053.576000000001</v>
      </c>
      <c r="C333" s="119">
        <v>205104.038</v>
      </c>
      <c r="D333" s="119">
        <v>14402.968000000001</v>
      </c>
      <c r="E333" s="119">
        <v>219507.00599999999</v>
      </c>
      <c r="F333" s="119">
        <v>18141.611000000001</v>
      </c>
      <c r="G333" s="119">
        <v>203583.63699999999</v>
      </c>
      <c r="H333" s="108">
        <f>H334+H335</f>
        <v>99.999999999999986</v>
      </c>
      <c r="I333" s="108">
        <f>I334+I335</f>
        <v>100</v>
      </c>
      <c r="J333" s="104">
        <f t="shared" ref="J333:J338" si="63">D333/B333*100</f>
        <v>68.411029081235426</v>
      </c>
      <c r="K333" s="104">
        <f>D333/F333*100</f>
        <v>79.391890830422938</v>
      </c>
      <c r="L333" s="104">
        <f>E333/G333*100</f>
        <v>107.82153675739667</v>
      </c>
      <c r="M333" s="43" t="s">
        <v>556</v>
      </c>
      <c r="N333" s="118"/>
    </row>
    <row r="334" spans="1:14" s="89" customFormat="1" x14ac:dyDescent="0.2">
      <c r="A334" s="47" t="s">
        <v>562</v>
      </c>
      <c r="B334" s="119">
        <v>19802.333999999999</v>
      </c>
      <c r="C334" s="119">
        <v>196454.505</v>
      </c>
      <c r="D334" s="119">
        <v>13630.666999999999</v>
      </c>
      <c r="E334" s="119">
        <v>210085.17199999999</v>
      </c>
      <c r="F334" s="119">
        <v>17819.833999999999</v>
      </c>
      <c r="G334" s="119">
        <v>199158.174</v>
      </c>
      <c r="H334" s="108">
        <f>D334/D333*100</f>
        <v>94.637903798717034</v>
      </c>
      <c r="I334" s="108">
        <f>E334/E333*100</f>
        <v>95.707729711369666</v>
      </c>
      <c r="J334" s="104">
        <f t="shared" si="63"/>
        <v>68.833638499380939</v>
      </c>
      <c r="K334" s="104">
        <f>D334/F334*100</f>
        <v>76.491548686704931</v>
      </c>
      <c r="L334" s="104">
        <f>E334/G334*100</f>
        <v>105.48659278227765</v>
      </c>
      <c r="M334" s="47" t="s">
        <v>830</v>
      </c>
      <c r="N334" s="118"/>
    </row>
    <row r="335" spans="1:14" s="89" customFormat="1" x14ac:dyDescent="0.2">
      <c r="A335" s="47" t="s">
        <v>563</v>
      </c>
      <c r="B335" s="119">
        <v>1251.242</v>
      </c>
      <c r="C335" s="119">
        <v>8649.5329999999994</v>
      </c>
      <c r="D335" s="119">
        <v>772.30100000000004</v>
      </c>
      <c r="E335" s="119">
        <v>9421.8340000000007</v>
      </c>
      <c r="F335" s="119">
        <v>321.77699999999999</v>
      </c>
      <c r="G335" s="119">
        <v>4425.4629999999997</v>
      </c>
      <c r="H335" s="108">
        <f>D335/D333*100</f>
        <v>5.3620962012829576</v>
      </c>
      <c r="I335" s="108">
        <f>E335/E333*100</f>
        <v>4.2922702886303323</v>
      </c>
      <c r="J335" s="104">
        <f t="shared" si="63"/>
        <v>61.722752273341207</v>
      </c>
      <c r="K335" s="105">
        <f>D335/F335</f>
        <v>2.4001125002719279</v>
      </c>
      <c r="L335" s="105">
        <f>E335/G335</f>
        <v>2.129005258884777</v>
      </c>
      <c r="M335" s="47" t="s">
        <v>563</v>
      </c>
      <c r="N335" s="118"/>
    </row>
    <row r="336" spans="1:14" s="89" customFormat="1" x14ac:dyDescent="0.2">
      <c r="A336" s="43" t="s">
        <v>557</v>
      </c>
      <c r="B336" s="119">
        <v>21053.576000000001</v>
      </c>
      <c r="C336" s="119">
        <v>205104.038</v>
      </c>
      <c r="D336" s="119">
        <v>14402.968000000001</v>
      </c>
      <c r="E336" s="119">
        <v>219507.00599999999</v>
      </c>
      <c r="F336" s="119">
        <v>18141.611000000001</v>
      </c>
      <c r="G336" s="119">
        <v>203583.63699999999</v>
      </c>
      <c r="H336" s="108">
        <f>H337+H338</f>
        <v>100</v>
      </c>
      <c r="I336" s="108">
        <f>I337+I338</f>
        <v>100</v>
      </c>
      <c r="J336" s="104">
        <f t="shared" si="63"/>
        <v>68.411029081235426</v>
      </c>
      <c r="K336" s="104">
        <f>D336/F336*100</f>
        <v>79.391890830422938</v>
      </c>
      <c r="L336" s="104">
        <f>E336/G336*100</f>
        <v>107.82153675739667</v>
      </c>
      <c r="M336" s="43" t="s">
        <v>558</v>
      </c>
      <c r="N336" s="118"/>
    </row>
    <row r="337" spans="1:14" s="89" customFormat="1" x14ac:dyDescent="0.2">
      <c r="A337" s="47" t="s">
        <v>564</v>
      </c>
      <c r="B337" s="119">
        <v>11040.813</v>
      </c>
      <c r="C337" s="119">
        <v>91723.456999999995</v>
      </c>
      <c r="D337" s="119">
        <v>7612.58</v>
      </c>
      <c r="E337" s="119">
        <v>99336.036999999997</v>
      </c>
      <c r="F337" s="119">
        <v>17194.123</v>
      </c>
      <c r="G337" s="119">
        <v>106934.974</v>
      </c>
      <c r="H337" s="108">
        <f>D337/D336*100</f>
        <v>52.854245041716396</v>
      </c>
      <c r="I337" s="108">
        <f>E337/E336*100</f>
        <v>45.254153300236801</v>
      </c>
      <c r="J337" s="104">
        <f t="shared" si="63"/>
        <v>68.949451457967811</v>
      </c>
      <c r="K337" s="104">
        <f>D337/F337*100</f>
        <v>44.274313961811259</v>
      </c>
      <c r="L337" s="104">
        <f>E337/G337*100</f>
        <v>92.893871185679615</v>
      </c>
      <c r="M337" s="47" t="s">
        <v>564</v>
      </c>
      <c r="N337" s="118"/>
    </row>
    <row r="338" spans="1:14" s="89" customFormat="1" x14ac:dyDescent="0.2">
      <c r="A338" s="47" t="s">
        <v>565</v>
      </c>
      <c r="B338" s="119">
        <v>10012.763000000001</v>
      </c>
      <c r="C338" s="119">
        <v>113380.58100000001</v>
      </c>
      <c r="D338" s="119">
        <v>6790.3879999999999</v>
      </c>
      <c r="E338" s="119">
        <v>120170.969</v>
      </c>
      <c r="F338" s="119">
        <v>947.48800000000006</v>
      </c>
      <c r="G338" s="119">
        <v>96648.664000000004</v>
      </c>
      <c r="H338" s="108">
        <f>D338/D336*100</f>
        <v>47.145754958283597</v>
      </c>
      <c r="I338" s="108">
        <f>E338/E336*100</f>
        <v>54.745846699763199</v>
      </c>
      <c r="J338" s="104">
        <f t="shared" si="63"/>
        <v>67.817324748423573</v>
      </c>
      <c r="K338" s="105"/>
      <c r="L338" s="104">
        <f>E338/G338*100</f>
        <v>124.33795153133207</v>
      </c>
      <c r="M338" s="47" t="s">
        <v>831</v>
      </c>
      <c r="N338" s="118"/>
    </row>
    <row r="339" spans="1:14" s="89" customFormat="1" ht="12" x14ac:dyDescent="0.2">
      <c r="A339" s="42" t="s">
        <v>612</v>
      </c>
      <c r="B339" s="119"/>
      <c r="C339" s="119"/>
      <c r="D339" s="119"/>
      <c r="E339" s="119"/>
      <c r="F339" s="119"/>
      <c r="G339" s="119"/>
      <c r="H339" s="112"/>
      <c r="I339" s="112"/>
      <c r="J339" s="112"/>
      <c r="K339" s="112"/>
      <c r="L339" s="112"/>
      <c r="M339" s="42" t="s">
        <v>878</v>
      </c>
      <c r="N339" s="117"/>
    </row>
    <row r="340" spans="1:14" s="89" customFormat="1" x14ac:dyDescent="0.2">
      <c r="A340" s="43" t="s">
        <v>555</v>
      </c>
      <c r="B340" s="119">
        <v>66115.22</v>
      </c>
      <c r="C340" s="119">
        <v>632036.723</v>
      </c>
      <c r="D340" s="119">
        <v>66310.955000000002</v>
      </c>
      <c r="E340" s="119">
        <v>698347.67799999996</v>
      </c>
      <c r="F340" s="119">
        <v>66315.312999999995</v>
      </c>
      <c r="G340" s="119">
        <v>699963.27800000005</v>
      </c>
      <c r="H340" s="108">
        <f>H341+H342</f>
        <v>99.999998491953548</v>
      </c>
      <c r="I340" s="108">
        <f>I341+I342</f>
        <v>100.00000000000001</v>
      </c>
      <c r="J340" s="104">
        <f t="shared" ref="J340:J345" si="64">D340/B340*100</f>
        <v>100.29605134793471</v>
      </c>
      <c r="K340" s="104">
        <f t="shared" ref="K340:L345" si="65">D340/F340*100</f>
        <v>99.993428365481748</v>
      </c>
      <c r="L340" s="104">
        <f t="shared" si="65"/>
        <v>99.769187891596772</v>
      </c>
      <c r="M340" s="43" t="s">
        <v>556</v>
      </c>
      <c r="N340" s="118"/>
    </row>
    <row r="341" spans="1:14" s="89" customFormat="1" x14ac:dyDescent="0.2">
      <c r="A341" s="47" t="s">
        <v>562</v>
      </c>
      <c r="B341" s="119">
        <v>56269.536999999997</v>
      </c>
      <c r="C341" s="119">
        <v>545262.07999999996</v>
      </c>
      <c r="D341" s="119">
        <v>57063.203000000001</v>
      </c>
      <c r="E341" s="119">
        <v>602325.28300000005</v>
      </c>
      <c r="F341" s="119">
        <v>55159.345999999998</v>
      </c>
      <c r="G341" s="119">
        <v>603111.80599999998</v>
      </c>
      <c r="H341" s="108">
        <f>D341/D340*100</f>
        <v>86.05396046550679</v>
      </c>
      <c r="I341" s="108">
        <f>E341/E340*100</f>
        <v>86.250058813827707</v>
      </c>
      <c r="J341" s="104">
        <f t="shared" si="64"/>
        <v>101.41047188641343</v>
      </c>
      <c r="K341" s="104">
        <f t="shared" si="65"/>
        <v>103.4515583270331</v>
      </c>
      <c r="L341" s="104">
        <f t="shared" si="65"/>
        <v>99.869589188575773</v>
      </c>
      <c r="M341" s="47" t="s">
        <v>830</v>
      </c>
      <c r="N341" s="118"/>
    </row>
    <row r="342" spans="1:14" s="89" customFormat="1" x14ac:dyDescent="0.2">
      <c r="A342" s="47" t="s">
        <v>563</v>
      </c>
      <c r="B342" s="119">
        <v>9845.6830000000009</v>
      </c>
      <c r="C342" s="119">
        <v>86774.642999999996</v>
      </c>
      <c r="D342" s="119">
        <v>9247.7510000000002</v>
      </c>
      <c r="E342" s="119">
        <v>96022.395000000004</v>
      </c>
      <c r="F342" s="119">
        <v>11155.967000000001</v>
      </c>
      <c r="G342" s="119">
        <v>96851.471999999994</v>
      </c>
      <c r="H342" s="108">
        <f>D342/D340*100</f>
        <v>13.946038026446761</v>
      </c>
      <c r="I342" s="108">
        <f>E342/E340*100</f>
        <v>13.749941186172313</v>
      </c>
      <c r="J342" s="104">
        <f t="shared" si="64"/>
        <v>93.92696271045898</v>
      </c>
      <c r="K342" s="104">
        <f t="shared" si="65"/>
        <v>82.895108958282151</v>
      </c>
      <c r="L342" s="104">
        <f t="shared" si="65"/>
        <v>99.14397067707965</v>
      </c>
      <c r="M342" s="47" t="s">
        <v>563</v>
      </c>
      <c r="N342" s="118"/>
    </row>
    <row r="343" spans="1:14" s="89" customFormat="1" x14ac:dyDescent="0.2">
      <c r="A343" s="43" t="s">
        <v>557</v>
      </c>
      <c r="B343" s="119">
        <v>66115.22</v>
      </c>
      <c r="C343" s="119">
        <v>632036.723</v>
      </c>
      <c r="D343" s="119">
        <v>66310.955000000002</v>
      </c>
      <c r="E343" s="119">
        <v>698347.67799999996</v>
      </c>
      <c r="F343" s="119">
        <v>66315.312999999995</v>
      </c>
      <c r="G343" s="119">
        <v>699963.27800000005</v>
      </c>
      <c r="H343" s="108">
        <f>H344+H345</f>
        <v>99.999998491953548</v>
      </c>
      <c r="I343" s="108">
        <f>I344+I345</f>
        <v>100</v>
      </c>
      <c r="J343" s="104">
        <f t="shared" si="64"/>
        <v>100.29605134793471</v>
      </c>
      <c r="K343" s="104">
        <f t="shared" si="65"/>
        <v>99.993428365481748</v>
      </c>
      <c r="L343" s="104">
        <f t="shared" si="65"/>
        <v>99.769187891596772</v>
      </c>
      <c r="M343" s="43" t="s">
        <v>558</v>
      </c>
      <c r="N343" s="118"/>
    </row>
    <row r="344" spans="1:14" s="89" customFormat="1" x14ac:dyDescent="0.2">
      <c r="A344" s="47" t="s">
        <v>564</v>
      </c>
      <c r="B344" s="119">
        <v>1799.9739999999999</v>
      </c>
      <c r="C344" s="119">
        <v>16541.965</v>
      </c>
      <c r="D344" s="119">
        <v>1974.104</v>
      </c>
      <c r="E344" s="119">
        <v>18516.07</v>
      </c>
      <c r="F344" s="119">
        <v>1751.7159999999999</v>
      </c>
      <c r="G344" s="119">
        <v>18145.821</v>
      </c>
      <c r="H344" s="108">
        <f>D344/D343*100</f>
        <v>2.97704052068018</v>
      </c>
      <c r="I344" s="108">
        <f>E344/E343*100</f>
        <v>2.6514114077143107</v>
      </c>
      <c r="J344" s="104">
        <f t="shared" si="64"/>
        <v>109.67402862485791</v>
      </c>
      <c r="K344" s="104">
        <f t="shared" si="65"/>
        <v>112.69543693155741</v>
      </c>
      <c r="L344" s="104">
        <f t="shared" si="65"/>
        <v>102.04040919394058</v>
      </c>
      <c r="M344" s="47" t="s">
        <v>564</v>
      </c>
      <c r="N344" s="118"/>
    </row>
    <row r="345" spans="1:14" s="89" customFormat="1" x14ac:dyDescent="0.2">
      <c r="A345" s="47" t="s">
        <v>565</v>
      </c>
      <c r="B345" s="119">
        <v>64315.245999999999</v>
      </c>
      <c r="C345" s="119">
        <v>615494.75800000003</v>
      </c>
      <c r="D345" s="119">
        <v>64336.85</v>
      </c>
      <c r="E345" s="119">
        <v>679831.60800000001</v>
      </c>
      <c r="F345" s="119">
        <v>64563.595999999998</v>
      </c>
      <c r="G345" s="119">
        <v>681817.45700000005</v>
      </c>
      <c r="H345" s="108">
        <f>D345/D343*100</f>
        <v>97.022957971273371</v>
      </c>
      <c r="I345" s="108">
        <f>E345/E343*100</f>
        <v>97.348588592285694</v>
      </c>
      <c r="J345" s="104">
        <f t="shared" si="64"/>
        <v>100.0335907912099</v>
      </c>
      <c r="K345" s="104">
        <f t="shared" si="65"/>
        <v>99.648802089648171</v>
      </c>
      <c r="L345" s="104">
        <f t="shared" si="65"/>
        <v>99.70874183703981</v>
      </c>
      <c r="M345" s="47" t="s">
        <v>831</v>
      </c>
      <c r="N345" s="118"/>
    </row>
    <row r="346" spans="1:14" s="89" customFormat="1" ht="33.75" x14ac:dyDescent="0.2">
      <c r="A346" s="42" t="s">
        <v>613</v>
      </c>
      <c r="B346" s="119"/>
      <c r="C346" s="119"/>
      <c r="D346" s="119"/>
      <c r="E346" s="119"/>
      <c r="F346" s="119"/>
      <c r="G346" s="119"/>
      <c r="H346" s="112"/>
      <c r="I346" s="112"/>
      <c r="J346" s="112"/>
      <c r="K346" s="112"/>
      <c r="L346" s="112"/>
      <c r="M346" s="42" t="s">
        <v>879</v>
      </c>
      <c r="N346" s="117"/>
    </row>
    <row r="347" spans="1:14" s="89" customFormat="1" x14ac:dyDescent="0.2">
      <c r="A347" s="43" t="s">
        <v>555</v>
      </c>
      <c r="B347" s="119">
        <v>49157.232000000004</v>
      </c>
      <c r="C347" s="119">
        <v>477603.40299999999</v>
      </c>
      <c r="D347" s="119">
        <v>49801.707999999999</v>
      </c>
      <c r="E347" s="119">
        <v>527405.11100000003</v>
      </c>
      <c r="F347" s="119">
        <v>49276.773999999998</v>
      </c>
      <c r="G347" s="119">
        <v>531775.05299999996</v>
      </c>
      <c r="H347" s="108">
        <f>H348+H349</f>
        <v>100</v>
      </c>
      <c r="I347" s="108">
        <f>I348+I349</f>
        <v>100</v>
      </c>
      <c r="J347" s="104">
        <f t="shared" ref="J347:J352" si="66">D347/B347*100</f>
        <v>101.31105022349507</v>
      </c>
      <c r="K347" s="104">
        <f t="shared" ref="K347:L352" si="67">D347/F347*100</f>
        <v>101.06527671636947</v>
      </c>
      <c r="L347" s="104">
        <f t="shared" si="67"/>
        <v>99.178234861649301</v>
      </c>
      <c r="M347" s="43" t="s">
        <v>556</v>
      </c>
      <c r="N347" s="118"/>
    </row>
    <row r="348" spans="1:14" s="89" customFormat="1" x14ac:dyDescent="0.2">
      <c r="A348" s="47" t="s">
        <v>562</v>
      </c>
      <c r="B348" s="119">
        <v>46464.04</v>
      </c>
      <c r="C348" s="119">
        <v>452502.26500000001</v>
      </c>
      <c r="D348" s="119">
        <v>46767.374000000003</v>
      </c>
      <c r="E348" s="119">
        <v>499269.63900000002</v>
      </c>
      <c r="F348" s="119">
        <v>45942.345999999998</v>
      </c>
      <c r="G348" s="119">
        <v>503211.80599999998</v>
      </c>
      <c r="H348" s="108">
        <f>D348/D347*100</f>
        <v>93.90716880633893</v>
      </c>
      <c r="I348" s="108">
        <f>E348/E347*100</f>
        <v>94.665301603419621</v>
      </c>
      <c r="J348" s="104">
        <f t="shared" si="66"/>
        <v>100.6528360426687</v>
      </c>
      <c r="K348" s="104">
        <f t="shared" si="67"/>
        <v>101.79578987977673</v>
      </c>
      <c r="L348" s="104">
        <f t="shared" si="67"/>
        <v>99.216598864932052</v>
      </c>
      <c r="M348" s="47" t="s">
        <v>830</v>
      </c>
      <c r="N348" s="118"/>
    </row>
    <row r="349" spans="1:14" s="89" customFormat="1" x14ac:dyDescent="0.2">
      <c r="A349" s="47" t="s">
        <v>563</v>
      </c>
      <c r="B349" s="119">
        <v>2693.192</v>
      </c>
      <c r="C349" s="119">
        <v>25101.137999999999</v>
      </c>
      <c r="D349" s="119">
        <v>3034.3339999999998</v>
      </c>
      <c r="E349" s="119">
        <v>28135.472000000002</v>
      </c>
      <c r="F349" s="119">
        <v>3334.4279999999999</v>
      </c>
      <c r="G349" s="119">
        <v>28563.246999999999</v>
      </c>
      <c r="H349" s="108">
        <f>D349/D347*100</f>
        <v>6.092831193661068</v>
      </c>
      <c r="I349" s="108">
        <f>E349/E347*100</f>
        <v>5.3346983965803849</v>
      </c>
      <c r="J349" s="104">
        <f t="shared" si="66"/>
        <v>112.6668280612745</v>
      </c>
      <c r="K349" s="104">
        <f t="shared" si="67"/>
        <v>91.000135555483581</v>
      </c>
      <c r="L349" s="104">
        <f t="shared" si="67"/>
        <v>98.502358642909201</v>
      </c>
      <c r="M349" s="47" t="s">
        <v>563</v>
      </c>
      <c r="N349" s="118"/>
    </row>
    <row r="350" spans="1:14" s="89" customFormat="1" x14ac:dyDescent="0.2">
      <c r="A350" s="43" t="s">
        <v>557</v>
      </c>
      <c r="B350" s="119">
        <v>49157.232000000004</v>
      </c>
      <c r="C350" s="119">
        <v>477603.40299999999</v>
      </c>
      <c r="D350" s="119">
        <v>49801.707999999999</v>
      </c>
      <c r="E350" s="119">
        <v>527405.11100000003</v>
      </c>
      <c r="F350" s="119">
        <v>49276.773999999998</v>
      </c>
      <c r="G350" s="119">
        <v>531775.05299999996</v>
      </c>
      <c r="H350" s="108">
        <f>H351+H352</f>
        <v>99.999997992036739</v>
      </c>
      <c r="I350" s="108">
        <f>I351+I352</f>
        <v>100.00000000000001</v>
      </c>
      <c r="J350" s="104">
        <f t="shared" si="66"/>
        <v>101.31105022349507</v>
      </c>
      <c r="K350" s="104">
        <f t="shared" si="67"/>
        <v>101.06527671636947</v>
      </c>
      <c r="L350" s="104">
        <f t="shared" si="67"/>
        <v>99.178234861649301</v>
      </c>
      <c r="M350" s="43" t="s">
        <v>558</v>
      </c>
      <c r="N350" s="118"/>
    </row>
    <row r="351" spans="1:14" s="89" customFormat="1" x14ac:dyDescent="0.2">
      <c r="A351" s="47" t="s">
        <v>564</v>
      </c>
      <c r="B351" s="119">
        <v>86.495000000000005</v>
      </c>
      <c r="C351" s="119">
        <v>891.38599999999997</v>
      </c>
      <c r="D351" s="119">
        <v>73.816999999999993</v>
      </c>
      <c r="E351" s="119">
        <v>965.20299999999997</v>
      </c>
      <c r="F351" s="119">
        <v>71.037000000000006</v>
      </c>
      <c r="G351" s="119">
        <v>830.00599999999997</v>
      </c>
      <c r="H351" s="108">
        <f>D351/D350*100</f>
        <v>0.14822182403864542</v>
      </c>
      <c r="I351" s="108">
        <f>E351/E350*100</f>
        <v>0.18300979263737169</v>
      </c>
      <c r="J351" s="104">
        <f t="shared" si="66"/>
        <v>85.342505347129887</v>
      </c>
      <c r="K351" s="104">
        <f t="shared" si="67"/>
        <v>103.91345355237409</v>
      </c>
      <c r="L351" s="104">
        <f t="shared" si="67"/>
        <v>116.28867743124749</v>
      </c>
      <c r="M351" s="47" t="s">
        <v>564</v>
      </c>
      <c r="N351" s="118"/>
    </row>
    <row r="352" spans="1:14" s="89" customFormat="1" x14ac:dyDescent="0.2">
      <c r="A352" s="47" t="s">
        <v>565</v>
      </c>
      <c r="B352" s="119">
        <v>49070.737000000001</v>
      </c>
      <c r="C352" s="119">
        <v>476712.01799999998</v>
      </c>
      <c r="D352" s="119">
        <v>49727.89</v>
      </c>
      <c r="E352" s="119">
        <v>526439.90800000005</v>
      </c>
      <c r="F352" s="119">
        <v>49205.737000000001</v>
      </c>
      <c r="G352" s="119">
        <v>530945.04799999995</v>
      </c>
      <c r="H352" s="108">
        <f>D352/D350*100</f>
        <v>99.851776167998096</v>
      </c>
      <c r="I352" s="108">
        <f>E352/E350*100</f>
        <v>99.816990207362636</v>
      </c>
      <c r="J352" s="104">
        <f t="shared" si="66"/>
        <v>101.33919529270572</v>
      </c>
      <c r="K352" s="104">
        <f t="shared" si="67"/>
        <v>101.06116284773867</v>
      </c>
      <c r="L352" s="104">
        <f t="shared" si="67"/>
        <v>99.151486577194731</v>
      </c>
      <c r="M352" s="47" t="s">
        <v>831</v>
      </c>
      <c r="N352" s="118"/>
    </row>
    <row r="353" spans="1:14" s="89" customFormat="1" ht="33.75" x14ac:dyDescent="0.2">
      <c r="A353" s="42" t="s">
        <v>614</v>
      </c>
      <c r="B353" s="119"/>
      <c r="C353" s="119"/>
      <c r="D353" s="119"/>
      <c r="E353" s="119"/>
      <c r="F353" s="119"/>
      <c r="G353" s="119"/>
      <c r="H353" s="112"/>
      <c r="I353" s="112"/>
      <c r="J353" s="112"/>
      <c r="K353" s="112"/>
      <c r="L353" s="112"/>
      <c r="M353" s="42" t="s">
        <v>880</v>
      </c>
      <c r="N353" s="117"/>
    </row>
    <row r="354" spans="1:14" s="89" customFormat="1" x14ac:dyDescent="0.2">
      <c r="A354" s="43" t="s">
        <v>555</v>
      </c>
      <c r="B354" s="119">
        <v>16957.988000000001</v>
      </c>
      <c r="C354" s="119">
        <v>154433.32</v>
      </c>
      <c r="D354" s="119">
        <v>16509.246999999999</v>
      </c>
      <c r="E354" s="119">
        <v>170942.56700000001</v>
      </c>
      <c r="F354" s="119">
        <v>17038.539000000001</v>
      </c>
      <c r="G354" s="119">
        <v>168188.22399999999</v>
      </c>
      <c r="H354" s="108">
        <f>H355+H356</f>
        <v>100</v>
      </c>
      <c r="I354" s="108">
        <f>I355+I356</f>
        <v>100</v>
      </c>
      <c r="J354" s="104">
        <f t="shared" ref="J354:J359" si="68">D354/B354*100</f>
        <v>97.353807538960396</v>
      </c>
      <c r="K354" s="104">
        <f t="shared" ref="K354:L359" si="69">D354/F354*100</f>
        <v>96.893559946659735</v>
      </c>
      <c r="L354" s="104">
        <f t="shared" si="69"/>
        <v>101.6376550833904</v>
      </c>
      <c r="M354" s="43" t="s">
        <v>556</v>
      </c>
      <c r="N354" s="118"/>
    </row>
    <row r="355" spans="1:14" s="89" customFormat="1" x14ac:dyDescent="0.2">
      <c r="A355" s="47" t="s">
        <v>562</v>
      </c>
      <c r="B355" s="119">
        <v>9805.4959999999992</v>
      </c>
      <c r="C355" s="119">
        <v>92759.815000000002</v>
      </c>
      <c r="D355" s="119">
        <v>10295.83</v>
      </c>
      <c r="E355" s="119">
        <v>103055.645</v>
      </c>
      <c r="F355" s="119">
        <v>9217</v>
      </c>
      <c r="G355" s="119">
        <v>99900</v>
      </c>
      <c r="H355" s="108">
        <f>D355/D354*100</f>
        <v>62.364019388649282</v>
      </c>
      <c r="I355" s="108">
        <f>E355/E354*100</f>
        <v>60.286707289238265</v>
      </c>
      <c r="J355" s="104">
        <f t="shared" si="68"/>
        <v>105.0006037430437</v>
      </c>
      <c r="K355" s="104">
        <f t="shared" si="69"/>
        <v>111.70478463708365</v>
      </c>
      <c r="L355" s="104">
        <f t="shared" si="69"/>
        <v>103.15880380380381</v>
      </c>
      <c r="M355" s="47" t="s">
        <v>830</v>
      </c>
      <c r="N355" s="118"/>
    </row>
    <row r="356" spans="1:14" s="89" customFormat="1" x14ac:dyDescent="0.2">
      <c r="A356" s="47" t="s">
        <v>563</v>
      </c>
      <c r="B356" s="119">
        <v>7152.4920000000002</v>
      </c>
      <c r="C356" s="119">
        <v>61673.504999999997</v>
      </c>
      <c r="D356" s="119">
        <v>6213.4170000000004</v>
      </c>
      <c r="E356" s="119">
        <v>67886.922000000006</v>
      </c>
      <c r="F356" s="119">
        <v>7821.5389999999998</v>
      </c>
      <c r="G356" s="119">
        <v>68288.224000000002</v>
      </c>
      <c r="H356" s="108">
        <f>D356/D354*100</f>
        <v>37.635980611350725</v>
      </c>
      <c r="I356" s="108">
        <f>E356/E354*100</f>
        <v>39.713292710761735</v>
      </c>
      <c r="J356" s="104">
        <f t="shared" si="68"/>
        <v>86.870659904268337</v>
      </c>
      <c r="K356" s="104">
        <f t="shared" si="69"/>
        <v>79.439826356424234</v>
      </c>
      <c r="L356" s="104">
        <f t="shared" si="69"/>
        <v>99.412340845179997</v>
      </c>
      <c r="M356" s="47" t="s">
        <v>563</v>
      </c>
      <c r="N356" s="118"/>
    </row>
    <row r="357" spans="1:14" s="89" customFormat="1" x14ac:dyDescent="0.2">
      <c r="A357" s="43" t="s">
        <v>557</v>
      </c>
      <c r="B357" s="119">
        <v>16957.988000000001</v>
      </c>
      <c r="C357" s="119">
        <v>154433.32</v>
      </c>
      <c r="D357" s="119">
        <v>16509.246999999999</v>
      </c>
      <c r="E357" s="119">
        <v>170942.56700000001</v>
      </c>
      <c r="F357" s="119">
        <v>17038.539000000001</v>
      </c>
      <c r="G357" s="119">
        <v>168188.22399999999</v>
      </c>
      <c r="H357" s="108">
        <f>H358+H359</f>
        <v>100</v>
      </c>
      <c r="I357" s="108">
        <f>I358+I359</f>
        <v>100</v>
      </c>
      <c r="J357" s="104">
        <f t="shared" si="68"/>
        <v>97.353807538960396</v>
      </c>
      <c r="K357" s="104">
        <f t="shared" si="69"/>
        <v>96.893559946659735</v>
      </c>
      <c r="L357" s="104">
        <f t="shared" si="69"/>
        <v>101.6376550833904</v>
      </c>
      <c r="M357" s="43" t="s">
        <v>558</v>
      </c>
      <c r="N357" s="118"/>
    </row>
    <row r="358" spans="1:14" s="89" customFormat="1" x14ac:dyDescent="0.2">
      <c r="A358" s="47" t="s">
        <v>564</v>
      </c>
      <c r="B358" s="119">
        <v>1713.48</v>
      </c>
      <c r="C358" s="119">
        <v>15650.58</v>
      </c>
      <c r="D358" s="119">
        <v>1900.287</v>
      </c>
      <c r="E358" s="119">
        <v>17550.866999999998</v>
      </c>
      <c r="F358" s="119">
        <v>1680.68</v>
      </c>
      <c r="G358" s="119">
        <v>17315.814999999999</v>
      </c>
      <c r="H358" s="108">
        <f>D358/D357*100</f>
        <v>11.510440179373415</v>
      </c>
      <c r="I358" s="108">
        <f>E358/E357*100</f>
        <v>10.267113281386489</v>
      </c>
      <c r="J358" s="104">
        <f t="shared" si="68"/>
        <v>110.90219903354577</v>
      </c>
      <c r="K358" s="104">
        <f t="shared" si="69"/>
        <v>113.06655639384059</v>
      </c>
      <c r="L358" s="104">
        <f t="shared" si="69"/>
        <v>101.35744116000316</v>
      </c>
      <c r="M358" s="47" t="s">
        <v>564</v>
      </c>
      <c r="N358" s="118"/>
    </row>
    <row r="359" spans="1:14" s="89" customFormat="1" x14ac:dyDescent="0.2">
      <c r="A359" s="47" t="s">
        <v>565</v>
      </c>
      <c r="B359" s="119">
        <v>15244.508</v>
      </c>
      <c r="C359" s="119">
        <v>138782.74</v>
      </c>
      <c r="D359" s="119">
        <v>14608.96</v>
      </c>
      <c r="E359" s="119">
        <v>153391.70000000001</v>
      </c>
      <c r="F359" s="119">
        <v>15357.859</v>
      </c>
      <c r="G359" s="119">
        <v>150872.40900000001</v>
      </c>
      <c r="H359" s="108">
        <f>D359/D357*100</f>
        <v>88.489559820626582</v>
      </c>
      <c r="I359" s="108">
        <f>E359/E357*100</f>
        <v>89.732886718613514</v>
      </c>
      <c r="J359" s="104">
        <f t="shared" si="68"/>
        <v>95.830970733853775</v>
      </c>
      <c r="K359" s="104">
        <f t="shared" si="69"/>
        <v>95.123675767566297</v>
      </c>
      <c r="L359" s="104">
        <f t="shared" si="69"/>
        <v>101.66981558569799</v>
      </c>
      <c r="M359" s="47" t="s">
        <v>831</v>
      </c>
      <c r="N359" s="118"/>
    </row>
    <row r="360" spans="1:14" s="89" customFormat="1" ht="22.5" x14ac:dyDescent="0.2">
      <c r="A360" s="42" t="s">
        <v>615</v>
      </c>
      <c r="B360" s="119"/>
      <c r="C360" s="119"/>
      <c r="D360" s="119"/>
      <c r="E360" s="119"/>
      <c r="F360" s="119"/>
      <c r="G360" s="119"/>
      <c r="H360" s="112"/>
      <c r="I360" s="112"/>
      <c r="J360" s="112"/>
      <c r="K360" s="112"/>
      <c r="L360" s="112"/>
      <c r="M360" s="42" t="s">
        <v>881</v>
      </c>
      <c r="N360" s="117"/>
    </row>
    <row r="361" spans="1:14" s="89" customFormat="1" x14ac:dyDescent="0.2">
      <c r="A361" s="43" t="s">
        <v>555</v>
      </c>
      <c r="B361" s="119">
        <v>16843.493999999999</v>
      </c>
      <c r="C361" s="119">
        <v>163083.234</v>
      </c>
      <c r="D361" s="119">
        <v>19132.839</v>
      </c>
      <c r="E361" s="119">
        <v>182216.07199999999</v>
      </c>
      <c r="F361" s="119">
        <v>17512.207999999999</v>
      </c>
      <c r="G361" s="119">
        <v>176660.00599999999</v>
      </c>
      <c r="H361" s="108">
        <f>H362+H363</f>
        <v>99.999994773384131</v>
      </c>
      <c r="I361" s="108">
        <f>I362+I363</f>
        <v>100.00000000000003</v>
      </c>
      <c r="J361" s="104">
        <f t="shared" ref="J361:J366" si="70">D361/B361*100</f>
        <v>113.59186520326483</v>
      </c>
      <c r="K361" s="104">
        <f t="shared" ref="K361:L366" si="71">D361/F361*100</f>
        <v>109.25429277678748</v>
      </c>
      <c r="L361" s="104">
        <f t="shared" si="71"/>
        <v>103.14506159362409</v>
      </c>
      <c r="M361" s="43" t="s">
        <v>556</v>
      </c>
      <c r="N361" s="118"/>
    </row>
    <row r="362" spans="1:14" s="89" customFormat="1" x14ac:dyDescent="0.2">
      <c r="A362" s="47" t="s">
        <v>562</v>
      </c>
      <c r="B362" s="119">
        <v>14120.5</v>
      </c>
      <c r="C362" s="119">
        <v>136989.16500000001</v>
      </c>
      <c r="D362" s="119">
        <v>15142.165999999999</v>
      </c>
      <c r="E362" s="119">
        <v>152131.33100000001</v>
      </c>
      <c r="F362" s="119">
        <v>15064</v>
      </c>
      <c r="G362" s="119">
        <v>145539</v>
      </c>
      <c r="H362" s="108">
        <f>D362/D361*100</f>
        <v>79.142285156949271</v>
      </c>
      <c r="I362" s="108">
        <f>E362/E361*100</f>
        <v>83.489523909833835</v>
      </c>
      <c r="J362" s="104">
        <f t="shared" si="70"/>
        <v>107.23533869197266</v>
      </c>
      <c r="K362" s="104">
        <f t="shared" si="71"/>
        <v>100.518892724376</v>
      </c>
      <c r="L362" s="104">
        <f t="shared" si="71"/>
        <v>104.52959756491387</v>
      </c>
      <c r="M362" s="47" t="s">
        <v>830</v>
      </c>
      <c r="N362" s="118"/>
    </row>
    <row r="363" spans="1:14" s="89" customFormat="1" x14ac:dyDescent="0.2">
      <c r="A363" s="47" t="s">
        <v>563</v>
      </c>
      <c r="B363" s="119">
        <v>2722.9940000000001</v>
      </c>
      <c r="C363" s="119">
        <v>26094.069</v>
      </c>
      <c r="D363" s="119">
        <v>3990.672</v>
      </c>
      <c r="E363" s="119">
        <v>30084.741000000002</v>
      </c>
      <c r="F363" s="119">
        <v>2448.2080000000001</v>
      </c>
      <c r="G363" s="119">
        <v>31121.006000000001</v>
      </c>
      <c r="H363" s="108">
        <f>D363/D361*100</f>
        <v>20.857709616434864</v>
      </c>
      <c r="I363" s="108">
        <f>E363/E361*100</f>
        <v>16.510476090166186</v>
      </c>
      <c r="J363" s="104">
        <f t="shared" si="70"/>
        <v>146.5545645712036</v>
      </c>
      <c r="K363" s="104">
        <f t="shared" si="71"/>
        <v>163.00379706299464</v>
      </c>
      <c r="L363" s="104">
        <f t="shared" si="71"/>
        <v>96.670207254868302</v>
      </c>
      <c r="M363" s="47" t="s">
        <v>563</v>
      </c>
      <c r="N363" s="118"/>
    </row>
    <row r="364" spans="1:14" s="89" customFormat="1" x14ac:dyDescent="0.2">
      <c r="A364" s="43" t="s">
        <v>557</v>
      </c>
      <c r="B364" s="119">
        <v>16843.493999999999</v>
      </c>
      <c r="C364" s="119">
        <v>163083.234</v>
      </c>
      <c r="D364" s="119">
        <v>19132.839</v>
      </c>
      <c r="E364" s="119">
        <v>182216.07199999999</v>
      </c>
      <c r="F364" s="119">
        <v>17512.207999999999</v>
      </c>
      <c r="G364" s="119">
        <v>176660.00599999999</v>
      </c>
      <c r="H364" s="108">
        <f>H365+H366</f>
        <v>100</v>
      </c>
      <c r="I364" s="108">
        <f>I365+I366</f>
        <v>100.00000000000001</v>
      </c>
      <c r="J364" s="104">
        <f t="shared" si="70"/>
        <v>113.59186520326483</v>
      </c>
      <c r="K364" s="104">
        <f t="shared" si="71"/>
        <v>109.25429277678748</v>
      </c>
      <c r="L364" s="104">
        <f t="shared" si="71"/>
        <v>103.14506159362409</v>
      </c>
      <c r="M364" s="43" t="s">
        <v>558</v>
      </c>
      <c r="N364" s="118"/>
    </row>
    <row r="365" spans="1:14" s="89" customFormat="1" x14ac:dyDescent="0.2">
      <c r="A365" s="47" t="s">
        <v>564</v>
      </c>
      <c r="B365" s="119">
        <v>6044.5929999999998</v>
      </c>
      <c r="C365" s="119">
        <v>53257.321000000004</v>
      </c>
      <c r="D365" s="119">
        <v>5874.3850000000002</v>
      </c>
      <c r="E365" s="119">
        <v>59131.705999999998</v>
      </c>
      <c r="F365" s="119">
        <v>6510.6549999999997</v>
      </c>
      <c r="G365" s="119">
        <v>59938.732000000004</v>
      </c>
      <c r="H365" s="108">
        <f>D365/D364*100</f>
        <v>30.703153881135993</v>
      </c>
      <c r="I365" s="108">
        <f>E365/E364*100</f>
        <v>32.451421738473215</v>
      </c>
      <c r="J365" s="104">
        <f t="shared" si="70"/>
        <v>97.184128029794564</v>
      </c>
      <c r="K365" s="104">
        <f t="shared" si="71"/>
        <v>90.227250560811484</v>
      </c>
      <c r="L365" s="104">
        <f t="shared" si="71"/>
        <v>98.653581794156068</v>
      </c>
      <c r="M365" s="47" t="s">
        <v>564</v>
      </c>
      <c r="N365" s="118"/>
    </row>
    <row r="366" spans="1:14" s="89" customFormat="1" x14ac:dyDescent="0.2">
      <c r="A366" s="47" t="s">
        <v>565</v>
      </c>
      <c r="B366" s="119">
        <v>10798.901</v>
      </c>
      <c r="C366" s="119">
        <v>109825.912</v>
      </c>
      <c r="D366" s="119">
        <v>13258.454</v>
      </c>
      <c r="E366" s="119">
        <v>123084.36599999999</v>
      </c>
      <c r="F366" s="119">
        <v>11001.554</v>
      </c>
      <c r="G366" s="119">
        <v>116721.273</v>
      </c>
      <c r="H366" s="108">
        <f>D366/D364*100</f>
        <v>69.296846118864011</v>
      </c>
      <c r="I366" s="108">
        <f>E366/E364*100</f>
        <v>67.548578261526799</v>
      </c>
      <c r="J366" s="104">
        <f t="shared" si="70"/>
        <v>122.77595655335666</v>
      </c>
      <c r="K366" s="104">
        <f t="shared" si="71"/>
        <v>120.51437460562389</v>
      </c>
      <c r="L366" s="104">
        <f t="shared" si="71"/>
        <v>105.45152810319331</v>
      </c>
      <c r="M366" s="47" t="s">
        <v>831</v>
      </c>
      <c r="N366" s="118"/>
    </row>
    <row r="367" spans="1:14" s="89" customFormat="1" ht="12" x14ac:dyDescent="0.2">
      <c r="A367" s="42" t="s">
        <v>616</v>
      </c>
      <c r="B367" s="119"/>
      <c r="C367" s="119"/>
      <c r="D367" s="119"/>
      <c r="E367" s="119"/>
      <c r="F367" s="119"/>
      <c r="G367" s="119"/>
      <c r="H367" s="112"/>
      <c r="I367" s="112"/>
      <c r="J367" s="112"/>
      <c r="K367" s="112"/>
      <c r="L367" s="112"/>
      <c r="M367" s="42" t="s">
        <v>882</v>
      </c>
      <c r="N367" s="117"/>
    </row>
    <row r="368" spans="1:14" s="89" customFormat="1" x14ac:dyDescent="0.2">
      <c r="A368" s="43" t="s">
        <v>555</v>
      </c>
      <c r="B368" s="119">
        <v>50234.055</v>
      </c>
      <c r="C368" s="119">
        <v>453162.96799999999</v>
      </c>
      <c r="D368" s="119">
        <v>79240.337</v>
      </c>
      <c r="E368" s="119">
        <v>532403.30500000005</v>
      </c>
      <c r="F368" s="119">
        <v>59497.712</v>
      </c>
      <c r="G368" s="119">
        <v>451152.64600000001</v>
      </c>
      <c r="H368" s="108">
        <f>H369+H370</f>
        <v>100</v>
      </c>
      <c r="I368" s="108">
        <f>I369+I370</f>
        <v>100</v>
      </c>
      <c r="J368" s="104">
        <f t="shared" ref="J368:J373" si="72">D368/B368*100</f>
        <v>157.74226667546546</v>
      </c>
      <c r="K368" s="104">
        <f t="shared" ref="K368:L373" si="73">D368/F368*100</f>
        <v>133.18215833240779</v>
      </c>
      <c r="L368" s="104">
        <f t="shared" si="73"/>
        <v>118.00957164285369</v>
      </c>
      <c r="M368" s="43" t="s">
        <v>556</v>
      </c>
      <c r="N368" s="118"/>
    </row>
    <row r="369" spans="1:14" s="89" customFormat="1" x14ac:dyDescent="0.2">
      <c r="A369" s="47" t="s">
        <v>562</v>
      </c>
      <c r="B369" s="119">
        <v>20432.332999999999</v>
      </c>
      <c r="C369" s="119">
        <v>248948.41500000001</v>
      </c>
      <c r="D369" s="119">
        <v>22333</v>
      </c>
      <c r="E369" s="119">
        <v>271281.41499999998</v>
      </c>
      <c r="F369" s="119">
        <v>15211.083000000001</v>
      </c>
      <c r="G369" s="119">
        <v>177409.913</v>
      </c>
      <c r="H369" s="108">
        <f>D369/D368*100</f>
        <v>28.183878117529964</v>
      </c>
      <c r="I369" s="108">
        <f>E369/E368*100</f>
        <v>50.954119264905763</v>
      </c>
      <c r="J369" s="104">
        <f t="shared" si="72"/>
        <v>109.30225148542753</v>
      </c>
      <c r="K369" s="104">
        <f t="shared" si="73"/>
        <v>146.82057812714584</v>
      </c>
      <c r="L369" s="104">
        <f t="shared" si="73"/>
        <v>152.91220789900279</v>
      </c>
      <c r="M369" s="47" t="s">
        <v>830</v>
      </c>
      <c r="N369" s="118"/>
    </row>
    <row r="370" spans="1:14" s="89" customFormat="1" x14ac:dyDescent="0.2">
      <c r="A370" s="47" t="s">
        <v>563</v>
      </c>
      <c r="B370" s="119">
        <v>29801.722000000002</v>
      </c>
      <c r="C370" s="119">
        <v>204214.55300000001</v>
      </c>
      <c r="D370" s="119">
        <v>56907.337</v>
      </c>
      <c r="E370" s="119">
        <v>261121.89</v>
      </c>
      <c r="F370" s="119">
        <v>44286.629000000001</v>
      </c>
      <c r="G370" s="119">
        <v>273742.73300000001</v>
      </c>
      <c r="H370" s="108">
        <f>D370/D368*100</f>
        <v>71.816121882470028</v>
      </c>
      <c r="I370" s="108">
        <f>E370/E368*100</f>
        <v>49.045880735094229</v>
      </c>
      <c r="J370" s="104">
        <f t="shared" si="72"/>
        <v>190.95318384622203</v>
      </c>
      <c r="K370" s="104">
        <f t="shared" si="73"/>
        <v>128.49778428608781</v>
      </c>
      <c r="L370" s="104">
        <f t="shared" si="73"/>
        <v>95.389524002450869</v>
      </c>
      <c r="M370" s="47" t="s">
        <v>563</v>
      </c>
      <c r="N370" s="118"/>
    </row>
    <row r="371" spans="1:14" s="89" customFormat="1" x14ac:dyDescent="0.2">
      <c r="A371" s="43" t="s">
        <v>557</v>
      </c>
      <c r="B371" s="119">
        <v>50234.055</v>
      </c>
      <c r="C371" s="119">
        <v>453162.96799999999</v>
      </c>
      <c r="D371" s="119">
        <v>79240.337</v>
      </c>
      <c r="E371" s="119">
        <v>532403.30500000005</v>
      </c>
      <c r="F371" s="119">
        <v>59497.712</v>
      </c>
      <c r="G371" s="119">
        <v>451152.64600000001</v>
      </c>
      <c r="H371" s="108">
        <f>H372+H373</f>
        <v>100</v>
      </c>
      <c r="I371" s="108">
        <f>I372+I373</f>
        <v>99.999999999999986</v>
      </c>
      <c r="J371" s="104">
        <f t="shared" si="72"/>
        <v>157.74226667546546</v>
      </c>
      <c r="K371" s="104">
        <f t="shared" si="73"/>
        <v>133.18215833240779</v>
      </c>
      <c r="L371" s="104">
        <f t="shared" si="73"/>
        <v>118.00957164285369</v>
      </c>
      <c r="M371" s="43" t="s">
        <v>558</v>
      </c>
      <c r="N371" s="118"/>
    </row>
    <row r="372" spans="1:14" s="89" customFormat="1" x14ac:dyDescent="0.2">
      <c r="A372" s="47" t="s">
        <v>564</v>
      </c>
      <c r="B372" s="119">
        <v>0.46800000000000003</v>
      </c>
      <c r="C372" s="119">
        <v>63.591000000000001</v>
      </c>
      <c r="D372" s="119">
        <v>4.9000000000000002E-2</v>
      </c>
      <c r="E372" s="119">
        <v>63.64</v>
      </c>
      <c r="F372" s="119">
        <v>170.53899999999999</v>
      </c>
      <c r="G372" s="119">
        <v>2461.953</v>
      </c>
      <c r="H372" s="108">
        <f>D372/D371*100</f>
        <v>6.183719284283206E-5</v>
      </c>
      <c r="I372" s="108">
        <f>E372/E371*100</f>
        <v>1.1953344279108109E-2</v>
      </c>
      <c r="J372" s="104">
        <f t="shared" si="72"/>
        <v>10.47008547008547</v>
      </c>
      <c r="K372" s="104">
        <f t="shared" si="73"/>
        <v>2.8732430705000034E-2</v>
      </c>
      <c r="L372" s="104">
        <f t="shared" si="73"/>
        <v>2.5849396800020146</v>
      </c>
      <c r="M372" s="47" t="s">
        <v>564</v>
      </c>
      <c r="N372" s="118"/>
    </row>
    <row r="373" spans="1:14" s="89" customFormat="1" x14ac:dyDescent="0.2">
      <c r="A373" s="47" t="s">
        <v>565</v>
      </c>
      <c r="B373" s="119">
        <v>50233.587</v>
      </c>
      <c r="C373" s="119">
        <v>453099.37699999998</v>
      </c>
      <c r="D373" s="119">
        <v>79240.288</v>
      </c>
      <c r="E373" s="119">
        <v>532339.66500000004</v>
      </c>
      <c r="F373" s="119">
        <v>59327.173000000003</v>
      </c>
      <c r="G373" s="119">
        <v>448690.69300000003</v>
      </c>
      <c r="H373" s="108">
        <f>D373/D371*100</f>
        <v>99.999938162807155</v>
      </c>
      <c r="I373" s="108">
        <f>E373/E371*100</f>
        <v>99.988046655720879</v>
      </c>
      <c r="J373" s="104">
        <f t="shared" si="72"/>
        <v>157.74363873318464</v>
      </c>
      <c r="K373" s="104">
        <f t="shared" si="73"/>
        <v>133.56491468083266</v>
      </c>
      <c r="L373" s="104">
        <f t="shared" si="73"/>
        <v>118.64290329730551</v>
      </c>
      <c r="M373" s="47" t="s">
        <v>831</v>
      </c>
      <c r="N373" s="118"/>
    </row>
    <row r="374" spans="1:14" s="89" customFormat="1" ht="22.5" x14ac:dyDescent="0.2">
      <c r="A374" s="42" t="s">
        <v>617</v>
      </c>
      <c r="B374" s="119"/>
      <c r="C374" s="119"/>
      <c r="D374" s="119"/>
      <c r="E374" s="119"/>
      <c r="F374" s="119"/>
      <c r="G374" s="119"/>
      <c r="H374" s="112"/>
      <c r="I374" s="112"/>
      <c r="J374" s="112"/>
      <c r="K374" s="112"/>
      <c r="L374" s="112"/>
      <c r="M374" s="42" t="s">
        <v>883</v>
      </c>
      <c r="N374" s="117"/>
    </row>
    <row r="375" spans="1:14" s="89" customFormat="1" x14ac:dyDescent="0.2">
      <c r="A375" s="43" t="s">
        <v>555</v>
      </c>
      <c r="B375" s="119">
        <v>21887.027999999998</v>
      </c>
      <c r="C375" s="119">
        <v>169269.30799999999</v>
      </c>
      <c r="D375" s="119">
        <v>21762.819</v>
      </c>
      <c r="E375" s="119">
        <v>191032.12700000001</v>
      </c>
      <c r="F375" s="119">
        <v>23319.984</v>
      </c>
      <c r="G375" s="119">
        <v>179717.429</v>
      </c>
      <c r="H375" s="108">
        <f>H376+H377</f>
        <v>100</v>
      </c>
      <c r="I375" s="108">
        <f>I376+I377</f>
        <v>100</v>
      </c>
      <c r="J375" s="104">
        <f t="shared" ref="J375:J380" si="74">D375/B375*100</f>
        <v>99.432499469548816</v>
      </c>
      <c r="K375" s="104">
        <f t="shared" ref="K375:L380" si="75">D375/F375*100</f>
        <v>93.322615487214748</v>
      </c>
      <c r="L375" s="104">
        <f t="shared" si="75"/>
        <v>106.29582676702994</v>
      </c>
      <c r="M375" s="43" t="s">
        <v>556</v>
      </c>
      <c r="N375" s="118"/>
    </row>
    <row r="376" spans="1:14" s="89" customFormat="1" x14ac:dyDescent="0.2">
      <c r="A376" s="47" t="s">
        <v>562</v>
      </c>
      <c r="B376" s="119">
        <v>8969.4989999999998</v>
      </c>
      <c r="C376" s="119">
        <v>75791.244999999995</v>
      </c>
      <c r="D376" s="119">
        <v>9723.1659999999993</v>
      </c>
      <c r="E376" s="119">
        <v>85514.410999999993</v>
      </c>
      <c r="F376" s="119">
        <v>8289.75</v>
      </c>
      <c r="G376" s="119">
        <v>78987.25</v>
      </c>
      <c r="H376" s="108">
        <f>D376/D375*100</f>
        <v>44.677879276577173</v>
      </c>
      <c r="I376" s="108">
        <f>E376/E375*100</f>
        <v>44.764413370113388</v>
      </c>
      <c r="J376" s="104">
        <f t="shared" si="74"/>
        <v>108.40255403339695</v>
      </c>
      <c r="K376" s="104">
        <f t="shared" si="75"/>
        <v>117.29142615881057</v>
      </c>
      <c r="L376" s="104">
        <f t="shared" si="75"/>
        <v>108.26356279019713</v>
      </c>
      <c r="M376" s="47" t="s">
        <v>830</v>
      </c>
      <c r="N376" s="118"/>
    </row>
    <row r="377" spans="1:14" s="89" customFormat="1" x14ac:dyDescent="0.2">
      <c r="A377" s="47" t="s">
        <v>563</v>
      </c>
      <c r="B377" s="119">
        <v>12917.529</v>
      </c>
      <c r="C377" s="119">
        <v>93478.062999999995</v>
      </c>
      <c r="D377" s="119">
        <v>12039.653</v>
      </c>
      <c r="E377" s="119">
        <v>105517.716</v>
      </c>
      <c r="F377" s="119">
        <v>15030.234</v>
      </c>
      <c r="G377" s="119">
        <v>100730.179</v>
      </c>
      <c r="H377" s="108">
        <f>D377/D375*100</f>
        <v>55.322120723422827</v>
      </c>
      <c r="I377" s="108">
        <f>E377/E375*100</f>
        <v>55.235586629886605</v>
      </c>
      <c r="J377" s="104">
        <f t="shared" si="74"/>
        <v>93.20399435526717</v>
      </c>
      <c r="K377" s="104">
        <f t="shared" si="75"/>
        <v>80.102897932261058</v>
      </c>
      <c r="L377" s="104">
        <f t="shared" si="75"/>
        <v>104.75283281289514</v>
      </c>
      <c r="M377" s="47" t="s">
        <v>563</v>
      </c>
      <c r="N377" s="118"/>
    </row>
    <row r="378" spans="1:14" s="89" customFormat="1" x14ac:dyDescent="0.2">
      <c r="A378" s="43" t="s">
        <v>557</v>
      </c>
      <c r="B378" s="119">
        <v>21887.027999999998</v>
      </c>
      <c r="C378" s="119">
        <v>169269.30799999999</v>
      </c>
      <c r="D378" s="119">
        <v>21762.819</v>
      </c>
      <c r="E378" s="119">
        <v>191032.12700000001</v>
      </c>
      <c r="F378" s="119">
        <v>23319.984</v>
      </c>
      <c r="G378" s="119">
        <v>179717.429</v>
      </c>
      <c r="H378" s="108">
        <f>H379+H380</f>
        <v>100</v>
      </c>
      <c r="I378" s="108">
        <f>I379+I380</f>
        <v>100</v>
      </c>
      <c r="J378" s="104">
        <f t="shared" si="74"/>
        <v>99.432499469548816</v>
      </c>
      <c r="K378" s="104">
        <f t="shared" si="75"/>
        <v>93.322615487214748</v>
      </c>
      <c r="L378" s="104">
        <f t="shared" si="75"/>
        <v>106.29582676702994</v>
      </c>
      <c r="M378" s="43" t="s">
        <v>558</v>
      </c>
      <c r="N378" s="118"/>
    </row>
    <row r="379" spans="1:14" s="89" customFormat="1" x14ac:dyDescent="0.2">
      <c r="A379" s="47" t="s">
        <v>564</v>
      </c>
      <c r="B379" s="119">
        <v>3412.3090000000002</v>
      </c>
      <c r="C379" s="119">
        <v>28956.502</v>
      </c>
      <c r="D379" s="119">
        <v>3681.7280000000001</v>
      </c>
      <c r="E379" s="119">
        <v>32638.231</v>
      </c>
      <c r="F379" s="119">
        <v>3096.26</v>
      </c>
      <c r="G379" s="119">
        <v>28660.857</v>
      </c>
      <c r="H379" s="108">
        <f>D379/D378*100</f>
        <v>16.917514224604819</v>
      </c>
      <c r="I379" s="108">
        <f>E379/E378*100</f>
        <v>17.085205254506743</v>
      </c>
      <c r="J379" s="104">
        <f t="shared" si="74"/>
        <v>107.8955041879267</v>
      </c>
      <c r="K379" s="104">
        <f t="shared" si="75"/>
        <v>118.90887716147869</v>
      </c>
      <c r="L379" s="104">
        <f t="shared" si="75"/>
        <v>113.87737289223416</v>
      </c>
      <c r="M379" s="47" t="s">
        <v>564</v>
      </c>
      <c r="N379" s="118"/>
    </row>
    <row r="380" spans="1:14" s="89" customFormat="1" x14ac:dyDescent="0.2">
      <c r="A380" s="47" t="s">
        <v>565</v>
      </c>
      <c r="B380" s="119">
        <v>18474.719000000001</v>
      </c>
      <c r="C380" s="119">
        <v>140312.80600000001</v>
      </c>
      <c r="D380" s="119">
        <v>18081.091</v>
      </c>
      <c r="E380" s="119">
        <v>158393.89600000001</v>
      </c>
      <c r="F380" s="119">
        <v>20223.723999999998</v>
      </c>
      <c r="G380" s="119">
        <v>151056.57199999999</v>
      </c>
      <c r="H380" s="108">
        <f>D380/D378*100</f>
        <v>83.082485775395185</v>
      </c>
      <c r="I380" s="108">
        <f>E380/E378*100</f>
        <v>82.914794745493253</v>
      </c>
      <c r="J380" s="104">
        <f t="shared" si="74"/>
        <v>97.869369488109669</v>
      </c>
      <c r="K380" s="104">
        <f t="shared" si="75"/>
        <v>89.405348886288209</v>
      </c>
      <c r="L380" s="104">
        <f t="shared" si="75"/>
        <v>104.85733517109075</v>
      </c>
      <c r="M380" s="47" t="s">
        <v>831</v>
      </c>
      <c r="N380" s="118"/>
    </row>
    <row r="381" spans="1:14" s="89" customFormat="1" ht="12" x14ac:dyDescent="0.2">
      <c r="A381" s="42" t="s">
        <v>618</v>
      </c>
      <c r="B381" s="119"/>
      <c r="C381" s="119"/>
      <c r="D381" s="119"/>
      <c r="E381" s="119"/>
      <c r="F381" s="119"/>
      <c r="G381" s="119"/>
      <c r="H381" s="112"/>
      <c r="I381" s="112"/>
      <c r="J381" s="112"/>
      <c r="K381" s="112"/>
      <c r="L381" s="112"/>
      <c r="M381" s="42" t="s">
        <v>884</v>
      </c>
      <c r="N381" s="117"/>
    </row>
    <row r="382" spans="1:14" s="89" customFormat="1" x14ac:dyDescent="0.2">
      <c r="A382" s="43" t="s">
        <v>555</v>
      </c>
      <c r="B382" s="119">
        <v>4481.2110000000002</v>
      </c>
      <c r="C382" s="119">
        <v>48102.396999999997</v>
      </c>
      <c r="D382" s="119">
        <v>6149.3109999999997</v>
      </c>
      <c r="E382" s="119">
        <v>54251.709000000003</v>
      </c>
      <c r="F382" s="119">
        <v>5852.67</v>
      </c>
      <c r="G382" s="119">
        <v>55186.798000000003</v>
      </c>
      <c r="H382" s="108">
        <f>H383+H384</f>
        <v>100.00001626198447</v>
      </c>
      <c r="I382" s="108">
        <f>I383+I384</f>
        <v>99.999999999999986</v>
      </c>
      <c r="J382" s="104">
        <f t="shared" ref="J382:J387" si="76">D382/B382*100</f>
        <v>137.22431280294543</v>
      </c>
      <c r="K382" s="104">
        <f t="shared" ref="K382:L387" si="77">D382/F382*100</f>
        <v>105.06847302171487</v>
      </c>
      <c r="L382" s="104">
        <f t="shared" si="77"/>
        <v>98.305592942717936</v>
      </c>
      <c r="M382" s="43" t="s">
        <v>556</v>
      </c>
      <c r="N382" s="118"/>
    </row>
    <row r="383" spans="1:14" s="89" customFormat="1" x14ac:dyDescent="0.2">
      <c r="A383" s="47" t="s">
        <v>562</v>
      </c>
      <c r="B383" s="119">
        <v>1096.9159999999999</v>
      </c>
      <c r="C383" s="119">
        <v>13939.83</v>
      </c>
      <c r="D383" s="119">
        <v>1593.25</v>
      </c>
      <c r="E383" s="119">
        <v>15533.08</v>
      </c>
      <c r="F383" s="119">
        <v>1834.5830000000001</v>
      </c>
      <c r="G383" s="119">
        <v>16852.413</v>
      </c>
      <c r="H383" s="108">
        <f>D383/D382*100</f>
        <v>25.909406761180236</v>
      </c>
      <c r="I383" s="108">
        <f>E383/E382*100</f>
        <v>28.631503571620204</v>
      </c>
      <c r="J383" s="104">
        <f t="shared" si="76"/>
        <v>145.24813203563446</v>
      </c>
      <c r="K383" s="104">
        <f t="shared" si="77"/>
        <v>86.845348506990419</v>
      </c>
      <c r="L383" s="104">
        <f t="shared" si="77"/>
        <v>92.171251677727099</v>
      </c>
      <c r="M383" s="47" t="s">
        <v>830</v>
      </c>
      <c r="N383" s="118"/>
    </row>
    <row r="384" spans="1:14" s="89" customFormat="1" x14ac:dyDescent="0.2">
      <c r="A384" s="47" t="s">
        <v>563</v>
      </c>
      <c r="B384" s="119">
        <v>3384.2939999999999</v>
      </c>
      <c r="C384" s="119">
        <v>34162.567000000003</v>
      </c>
      <c r="D384" s="119">
        <v>4556.0619999999999</v>
      </c>
      <c r="E384" s="119">
        <v>38718.629000000001</v>
      </c>
      <c r="F384" s="119">
        <v>4018.087</v>
      </c>
      <c r="G384" s="119">
        <v>38334.385000000002</v>
      </c>
      <c r="H384" s="108">
        <f>D384/D382*100</f>
        <v>74.090609500804234</v>
      </c>
      <c r="I384" s="108">
        <f>E384/E382*100</f>
        <v>71.368496428379785</v>
      </c>
      <c r="J384" s="104">
        <f t="shared" si="76"/>
        <v>134.62370586007009</v>
      </c>
      <c r="K384" s="104">
        <f t="shared" si="77"/>
        <v>113.38883403968107</v>
      </c>
      <c r="L384" s="104">
        <f t="shared" si="77"/>
        <v>101.00234815297024</v>
      </c>
      <c r="M384" s="47" t="s">
        <v>563</v>
      </c>
      <c r="N384" s="118"/>
    </row>
    <row r="385" spans="1:14" s="89" customFormat="1" x14ac:dyDescent="0.2">
      <c r="A385" s="43" t="s">
        <v>557</v>
      </c>
      <c r="B385" s="119">
        <v>4481.2110000000002</v>
      </c>
      <c r="C385" s="119">
        <v>48102.396999999997</v>
      </c>
      <c r="D385" s="119">
        <v>6149.3109999999997</v>
      </c>
      <c r="E385" s="119">
        <v>54251.709000000003</v>
      </c>
      <c r="F385" s="119">
        <v>5852.67</v>
      </c>
      <c r="G385" s="119">
        <v>55186.798000000003</v>
      </c>
      <c r="H385" s="108">
        <f>H386+H387</f>
        <v>100</v>
      </c>
      <c r="I385" s="108">
        <f>I386+I387</f>
        <v>99.999998156740091</v>
      </c>
      <c r="J385" s="104">
        <f t="shared" si="76"/>
        <v>137.22431280294543</v>
      </c>
      <c r="K385" s="104">
        <f t="shared" si="77"/>
        <v>105.06847302171487</v>
      </c>
      <c r="L385" s="104">
        <f t="shared" si="77"/>
        <v>98.305592942717936</v>
      </c>
      <c r="M385" s="43" t="s">
        <v>558</v>
      </c>
      <c r="N385" s="118"/>
    </row>
    <row r="386" spans="1:14" s="89" customFormat="1" x14ac:dyDescent="0.2">
      <c r="A386" s="47" t="s">
        <v>564</v>
      </c>
      <c r="B386" s="119">
        <v>546.48299999999995</v>
      </c>
      <c r="C386" s="119">
        <v>5300.7759999999998</v>
      </c>
      <c r="D386" s="119">
        <v>455.98099999999999</v>
      </c>
      <c r="E386" s="119">
        <v>5756.7569999999996</v>
      </c>
      <c r="F386" s="119">
        <v>492.50900000000001</v>
      </c>
      <c r="G386" s="119">
        <v>6172.848</v>
      </c>
      <c r="H386" s="108">
        <f>D386/D385*100</f>
        <v>7.415155941860804</v>
      </c>
      <c r="I386" s="108">
        <f>E386/E385*100</f>
        <v>10.611199363323282</v>
      </c>
      <c r="J386" s="104">
        <f t="shared" si="76"/>
        <v>83.439192070018649</v>
      </c>
      <c r="K386" s="104">
        <f t="shared" si="77"/>
        <v>92.583282742041263</v>
      </c>
      <c r="L386" s="104">
        <f t="shared" si="77"/>
        <v>93.259335075154922</v>
      </c>
      <c r="M386" s="47" t="s">
        <v>564</v>
      </c>
      <c r="N386" s="118"/>
    </row>
    <row r="387" spans="1:14" s="89" customFormat="1" x14ac:dyDescent="0.2">
      <c r="A387" s="47" t="s">
        <v>565</v>
      </c>
      <c r="B387" s="119">
        <v>3934.7280000000001</v>
      </c>
      <c r="C387" s="119">
        <v>42801.620999999999</v>
      </c>
      <c r="D387" s="119">
        <v>5693.33</v>
      </c>
      <c r="E387" s="119">
        <v>48494.951000000001</v>
      </c>
      <c r="F387" s="119">
        <v>5360.1610000000001</v>
      </c>
      <c r="G387" s="119">
        <v>49013.95</v>
      </c>
      <c r="H387" s="108">
        <f>D387/D385*100</f>
        <v>92.584844058139197</v>
      </c>
      <c r="I387" s="108">
        <f>E387/E385*100</f>
        <v>89.388798793416811</v>
      </c>
      <c r="J387" s="104">
        <f t="shared" si="76"/>
        <v>144.69437277494148</v>
      </c>
      <c r="K387" s="104">
        <f t="shared" si="77"/>
        <v>106.21565285072595</v>
      </c>
      <c r="L387" s="104">
        <f t="shared" si="77"/>
        <v>98.941119824050091</v>
      </c>
      <c r="M387" s="47" t="s">
        <v>831</v>
      </c>
      <c r="N387" s="118"/>
    </row>
    <row r="388" spans="1:14" s="89" customFormat="1" ht="22.5" x14ac:dyDescent="0.2">
      <c r="A388" s="42" t="s">
        <v>619</v>
      </c>
      <c r="B388" s="119"/>
      <c r="C388" s="119"/>
      <c r="D388" s="119"/>
      <c r="E388" s="119"/>
      <c r="F388" s="119"/>
      <c r="G388" s="119"/>
      <c r="H388" s="112"/>
      <c r="I388" s="112"/>
      <c r="J388" s="112"/>
      <c r="K388" s="112"/>
      <c r="L388" s="112"/>
      <c r="M388" s="42" t="s">
        <v>885</v>
      </c>
      <c r="N388" s="117"/>
    </row>
    <row r="389" spans="1:14" s="89" customFormat="1" x14ac:dyDescent="0.2">
      <c r="A389" s="43" t="s">
        <v>555</v>
      </c>
      <c r="B389" s="119">
        <v>11639.379000000001</v>
      </c>
      <c r="C389" s="119">
        <v>95697.85</v>
      </c>
      <c r="D389" s="119">
        <v>10896.205</v>
      </c>
      <c r="E389" s="119">
        <v>106594.05499999999</v>
      </c>
      <c r="F389" s="119">
        <v>10437.4</v>
      </c>
      <c r="G389" s="119">
        <v>102649.395</v>
      </c>
      <c r="H389" s="108">
        <f>H390+H391</f>
        <v>100</v>
      </c>
      <c r="I389" s="108">
        <f>I390+I391</f>
        <v>100</v>
      </c>
      <c r="J389" s="104">
        <f t="shared" ref="J389:J394" si="78">D389/B389*100</f>
        <v>93.615002999730478</v>
      </c>
      <c r="K389" s="104">
        <f t="shared" ref="K389:L394" si="79">D389/F389*100</f>
        <v>104.39577864219058</v>
      </c>
      <c r="L389" s="104">
        <f t="shared" si="79"/>
        <v>103.8428477829801</v>
      </c>
      <c r="M389" s="43" t="s">
        <v>556</v>
      </c>
      <c r="N389" s="118"/>
    </row>
    <row r="390" spans="1:14" s="89" customFormat="1" x14ac:dyDescent="0.2">
      <c r="A390" s="47" t="s">
        <v>562</v>
      </c>
      <c r="B390" s="119">
        <v>7269.5829999999996</v>
      </c>
      <c r="C390" s="119">
        <v>54464.83</v>
      </c>
      <c r="D390" s="119">
        <v>6692.25</v>
      </c>
      <c r="E390" s="119">
        <v>61157.08</v>
      </c>
      <c r="F390" s="119">
        <v>5726.9160000000002</v>
      </c>
      <c r="G390" s="119">
        <v>53546.076000000001</v>
      </c>
      <c r="H390" s="108">
        <f>D390/D389*100</f>
        <v>61.418172657360984</v>
      </c>
      <c r="I390" s="108">
        <f>E390/E389*100</f>
        <v>57.37381883070308</v>
      </c>
      <c r="J390" s="104">
        <f t="shared" si="78"/>
        <v>92.058237728353888</v>
      </c>
      <c r="K390" s="104">
        <f t="shared" si="79"/>
        <v>116.85608798871854</v>
      </c>
      <c r="L390" s="104">
        <f t="shared" si="79"/>
        <v>114.21393418259072</v>
      </c>
      <c r="M390" s="47" t="s">
        <v>830</v>
      </c>
      <c r="N390" s="118"/>
    </row>
    <row r="391" spans="1:14" s="89" customFormat="1" x14ac:dyDescent="0.2">
      <c r="A391" s="47" t="s">
        <v>563</v>
      </c>
      <c r="B391" s="119">
        <v>4369.7950000000001</v>
      </c>
      <c r="C391" s="119">
        <v>41233.019999999997</v>
      </c>
      <c r="D391" s="119">
        <v>4203.9549999999999</v>
      </c>
      <c r="E391" s="119">
        <v>45436.974999999999</v>
      </c>
      <c r="F391" s="119">
        <v>4710.4840000000004</v>
      </c>
      <c r="G391" s="119">
        <v>49103.319000000003</v>
      </c>
      <c r="H391" s="108">
        <f>D391/D389*100</f>
        <v>38.581827342639016</v>
      </c>
      <c r="I391" s="108">
        <f>E391/E389*100</f>
        <v>42.62618116929692</v>
      </c>
      <c r="J391" s="104">
        <f t="shared" si="78"/>
        <v>96.204856291885548</v>
      </c>
      <c r="K391" s="104">
        <f t="shared" si="79"/>
        <v>89.246773792247254</v>
      </c>
      <c r="L391" s="104">
        <f t="shared" si="79"/>
        <v>92.533408994206681</v>
      </c>
      <c r="M391" s="47" t="s">
        <v>563</v>
      </c>
      <c r="N391" s="118"/>
    </row>
    <row r="392" spans="1:14" s="89" customFormat="1" x14ac:dyDescent="0.2">
      <c r="A392" s="43" t="s">
        <v>557</v>
      </c>
      <c r="B392" s="119">
        <v>11639.379000000001</v>
      </c>
      <c r="C392" s="119">
        <v>95697.85</v>
      </c>
      <c r="D392" s="119">
        <v>10896.205</v>
      </c>
      <c r="E392" s="119">
        <v>106594.05499999999</v>
      </c>
      <c r="F392" s="119">
        <v>10437.4</v>
      </c>
      <c r="G392" s="119">
        <v>102649.395</v>
      </c>
      <c r="H392" s="108">
        <f>H393+H394</f>
        <v>100.00000917750721</v>
      </c>
      <c r="I392" s="108">
        <f>I393+I394</f>
        <v>100</v>
      </c>
      <c r="J392" s="104">
        <f t="shared" si="78"/>
        <v>93.615002999730478</v>
      </c>
      <c r="K392" s="104">
        <f t="shared" si="79"/>
        <v>104.39577864219058</v>
      </c>
      <c r="L392" s="104">
        <f t="shared" si="79"/>
        <v>103.8428477829801</v>
      </c>
      <c r="M392" s="43" t="s">
        <v>558</v>
      </c>
      <c r="N392" s="118"/>
    </row>
    <row r="393" spans="1:14" s="89" customFormat="1" x14ac:dyDescent="0.2">
      <c r="A393" s="47" t="s">
        <v>564</v>
      </c>
      <c r="B393" s="119">
        <v>905.58600000000001</v>
      </c>
      <c r="C393" s="119">
        <v>6878.7290000000003</v>
      </c>
      <c r="D393" s="119">
        <v>1003.472</v>
      </c>
      <c r="E393" s="119">
        <v>7882.2</v>
      </c>
      <c r="F393" s="119">
        <v>904.81600000000003</v>
      </c>
      <c r="G393" s="119">
        <v>8339.1650000000009</v>
      </c>
      <c r="H393" s="108">
        <f>D393/D392*100</f>
        <v>9.2093715197171857</v>
      </c>
      <c r="I393" s="108">
        <f>E393/E392*100</f>
        <v>7.3945962558606109</v>
      </c>
      <c r="J393" s="104">
        <f t="shared" si="78"/>
        <v>110.80913353342477</v>
      </c>
      <c r="K393" s="104">
        <f t="shared" si="79"/>
        <v>110.90343230004774</v>
      </c>
      <c r="L393" s="104">
        <f t="shared" si="79"/>
        <v>94.520254725742916</v>
      </c>
      <c r="M393" s="47" t="s">
        <v>564</v>
      </c>
      <c r="N393" s="118"/>
    </row>
    <row r="394" spans="1:14" s="89" customFormat="1" x14ac:dyDescent="0.2">
      <c r="A394" s="47" t="s">
        <v>565</v>
      </c>
      <c r="B394" s="119">
        <v>10733.793</v>
      </c>
      <c r="C394" s="119">
        <v>88819.120999999999</v>
      </c>
      <c r="D394" s="119">
        <v>9892.7340000000004</v>
      </c>
      <c r="E394" s="119">
        <v>98711.854999999996</v>
      </c>
      <c r="F394" s="119">
        <v>9532.5849999999991</v>
      </c>
      <c r="G394" s="119">
        <v>94310.23</v>
      </c>
      <c r="H394" s="108">
        <f>D394/D392*100</f>
        <v>90.790637657790029</v>
      </c>
      <c r="I394" s="108">
        <f>E394/E392*100</f>
        <v>92.605403744139394</v>
      </c>
      <c r="J394" s="104">
        <f t="shared" si="78"/>
        <v>92.164382152702231</v>
      </c>
      <c r="K394" s="104">
        <f t="shared" si="79"/>
        <v>103.77808327961408</v>
      </c>
      <c r="L394" s="104">
        <f t="shared" si="79"/>
        <v>104.66717661488047</v>
      </c>
      <c r="M394" s="47" t="s">
        <v>831</v>
      </c>
      <c r="N394" s="118"/>
    </row>
    <row r="395" spans="1:14" s="89" customFormat="1" ht="12" x14ac:dyDescent="0.2">
      <c r="A395" s="42" t="s">
        <v>620</v>
      </c>
      <c r="B395" s="119"/>
      <c r="C395" s="119"/>
      <c r="D395" s="119"/>
      <c r="E395" s="119"/>
      <c r="F395" s="119"/>
      <c r="G395" s="119"/>
      <c r="H395" s="112"/>
      <c r="I395" s="112"/>
      <c r="J395" s="112"/>
      <c r="K395" s="112"/>
      <c r="L395" s="112"/>
      <c r="M395" s="42" t="s">
        <v>886</v>
      </c>
      <c r="N395" s="117"/>
    </row>
    <row r="396" spans="1:14" s="89" customFormat="1" x14ac:dyDescent="0.2">
      <c r="A396" s="43" t="s">
        <v>555</v>
      </c>
      <c r="B396" s="119">
        <v>29502.697</v>
      </c>
      <c r="C396" s="119">
        <v>294475.79300000001</v>
      </c>
      <c r="D396" s="119">
        <v>37042.720000000001</v>
      </c>
      <c r="E396" s="119">
        <v>331518.51299999998</v>
      </c>
      <c r="F396" s="119">
        <v>25590.969000000001</v>
      </c>
      <c r="G396" s="119">
        <v>225657.69399999999</v>
      </c>
      <c r="H396" s="108">
        <f>H397+H398</f>
        <v>100</v>
      </c>
      <c r="I396" s="108">
        <f>I397+I398</f>
        <v>100.00000000000001</v>
      </c>
      <c r="J396" s="104">
        <f t="shared" ref="J396:J401" si="80">D396/B396*100</f>
        <v>125.55706347795932</v>
      </c>
      <c r="K396" s="104">
        <f t="shared" ref="K396:L401" si="81">D396/F396*100</f>
        <v>144.74918866886205</v>
      </c>
      <c r="L396" s="104">
        <f t="shared" si="81"/>
        <v>146.91212478666912</v>
      </c>
      <c r="M396" s="43" t="s">
        <v>556</v>
      </c>
      <c r="N396" s="118"/>
    </row>
    <row r="397" spans="1:14" s="89" customFormat="1" x14ac:dyDescent="0.2">
      <c r="A397" s="47" t="s">
        <v>562</v>
      </c>
      <c r="B397" s="119">
        <v>27546</v>
      </c>
      <c r="C397" s="119">
        <v>268179.66499999998</v>
      </c>
      <c r="D397" s="119">
        <v>34495</v>
      </c>
      <c r="E397" s="119">
        <v>302674.66499999998</v>
      </c>
      <c r="F397" s="119">
        <v>22520</v>
      </c>
      <c r="G397" s="119">
        <v>196620</v>
      </c>
      <c r="H397" s="108">
        <f>D397/D396*100</f>
        <v>93.122211327893851</v>
      </c>
      <c r="I397" s="108">
        <f>E397/E396*100</f>
        <v>91.299475936054293</v>
      </c>
      <c r="J397" s="104">
        <f t="shared" si="80"/>
        <v>125.22689319683438</v>
      </c>
      <c r="K397" s="104">
        <f t="shared" si="81"/>
        <v>153.17495559502666</v>
      </c>
      <c r="L397" s="104">
        <f t="shared" si="81"/>
        <v>153.93889990845284</v>
      </c>
      <c r="M397" s="47" t="s">
        <v>830</v>
      </c>
      <c r="N397" s="118"/>
    </row>
    <row r="398" spans="1:14" s="89" customFormat="1" x14ac:dyDescent="0.2">
      <c r="A398" s="47" t="s">
        <v>563</v>
      </c>
      <c r="B398" s="119">
        <v>1956.6969999999999</v>
      </c>
      <c r="C398" s="119">
        <v>26296.128000000001</v>
      </c>
      <c r="D398" s="119">
        <v>2547.7199999999998</v>
      </c>
      <c r="E398" s="119">
        <v>28843.848000000002</v>
      </c>
      <c r="F398" s="119">
        <v>3070.9690000000001</v>
      </c>
      <c r="G398" s="119">
        <v>29037.694</v>
      </c>
      <c r="H398" s="108">
        <f>D398/D396*100</f>
        <v>6.877788672106151</v>
      </c>
      <c r="I398" s="108">
        <f>E398/E396*100</f>
        <v>8.700524063945716</v>
      </c>
      <c r="J398" s="104">
        <f t="shared" si="80"/>
        <v>130.20513651321588</v>
      </c>
      <c r="K398" s="104">
        <f t="shared" si="81"/>
        <v>82.961436601932476</v>
      </c>
      <c r="L398" s="104">
        <f t="shared" si="81"/>
        <v>99.332433215943396</v>
      </c>
      <c r="M398" s="47" t="s">
        <v>563</v>
      </c>
      <c r="N398" s="118"/>
    </row>
    <row r="399" spans="1:14" s="89" customFormat="1" x14ac:dyDescent="0.2">
      <c r="A399" s="43" t="s">
        <v>557</v>
      </c>
      <c r="B399" s="119">
        <v>29502.697</v>
      </c>
      <c r="C399" s="119">
        <v>294475.79300000001</v>
      </c>
      <c r="D399" s="119">
        <v>37042.720000000001</v>
      </c>
      <c r="E399" s="119">
        <v>331518.51299999998</v>
      </c>
      <c r="F399" s="119">
        <v>25590.969000000001</v>
      </c>
      <c r="G399" s="119">
        <v>225657.69399999999</v>
      </c>
      <c r="H399" s="108">
        <f>H400+H401</f>
        <v>100.00000269958578</v>
      </c>
      <c r="I399" s="108">
        <f>I400+I401</f>
        <v>100</v>
      </c>
      <c r="J399" s="104">
        <f t="shared" si="80"/>
        <v>125.55706347795932</v>
      </c>
      <c r="K399" s="104">
        <f t="shared" si="81"/>
        <v>144.74918866886205</v>
      </c>
      <c r="L399" s="104">
        <f t="shared" si="81"/>
        <v>146.91212478666912</v>
      </c>
      <c r="M399" s="43" t="s">
        <v>558</v>
      </c>
      <c r="N399" s="118"/>
    </row>
    <row r="400" spans="1:14" s="89" customFormat="1" x14ac:dyDescent="0.2">
      <c r="A400" s="47" t="s">
        <v>564</v>
      </c>
      <c r="B400" s="119">
        <v>22589.050999999999</v>
      </c>
      <c r="C400" s="119">
        <v>224072.05</v>
      </c>
      <c r="D400" s="119">
        <v>23990.526999999998</v>
      </c>
      <c r="E400" s="119">
        <v>248062.57699999999</v>
      </c>
      <c r="F400" s="119">
        <v>15582.592000000001</v>
      </c>
      <c r="G400" s="119">
        <v>136738.155</v>
      </c>
      <c r="H400" s="108">
        <f>D400/D399*100</f>
        <v>64.764485437354494</v>
      </c>
      <c r="I400" s="108">
        <f>E400/E399*100</f>
        <v>74.826161216523076</v>
      </c>
      <c r="J400" s="104">
        <f t="shared" si="80"/>
        <v>106.20422699475067</v>
      </c>
      <c r="K400" s="104">
        <f t="shared" si="81"/>
        <v>153.95722996533564</v>
      </c>
      <c r="L400" s="104">
        <f t="shared" si="81"/>
        <v>181.41430751351001</v>
      </c>
      <c r="M400" s="47" t="s">
        <v>564</v>
      </c>
      <c r="N400" s="118"/>
    </row>
    <row r="401" spans="1:14" s="89" customFormat="1" x14ac:dyDescent="0.2">
      <c r="A401" s="47" t="s">
        <v>565</v>
      </c>
      <c r="B401" s="119">
        <v>6913.6459999999997</v>
      </c>
      <c r="C401" s="119">
        <v>70403.741999999998</v>
      </c>
      <c r="D401" s="119">
        <v>13052.194</v>
      </c>
      <c r="E401" s="119">
        <v>83455.936000000002</v>
      </c>
      <c r="F401" s="119">
        <v>10008.377</v>
      </c>
      <c r="G401" s="119">
        <v>88919.539000000004</v>
      </c>
      <c r="H401" s="108">
        <f>D401/D399*100</f>
        <v>35.235517262231284</v>
      </c>
      <c r="I401" s="108">
        <f>E401/E399*100</f>
        <v>25.173838783476931</v>
      </c>
      <c r="J401" s="104">
        <f t="shared" si="80"/>
        <v>188.78886769730471</v>
      </c>
      <c r="K401" s="104">
        <f t="shared" si="81"/>
        <v>130.41269328683362</v>
      </c>
      <c r="L401" s="104">
        <f t="shared" si="81"/>
        <v>93.855565310566888</v>
      </c>
      <c r="M401" s="47" t="s">
        <v>831</v>
      </c>
      <c r="N401" s="118"/>
    </row>
    <row r="402" spans="1:14" s="89" customFormat="1" ht="22.5" x14ac:dyDescent="0.2">
      <c r="A402" s="42" t="s">
        <v>621</v>
      </c>
      <c r="B402" s="119"/>
      <c r="C402" s="119"/>
      <c r="D402" s="119"/>
      <c r="E402" s="119"/>
      <c r="F402" s="119"/>
      <c r="G402" s="119"/>
      <c r="H402" s="112"/>
      <c r="I402" s="112"/>
      <c r="J402" s="112"/>
      <c r="K402" s="112"/>
      <c r="L402" s="112"/>
      <c r="M402" s="42" t="s">
        <v>887</v>
      </c>
      <c r="N402" s="117"/>
    </row>
    <row r="403" spans="1:14" s="89" customFormat="1" x14ac:dyDescent="0.2">
      <c r="A403" s="43" t="s">
        <v>555</v>
      </c>
      <c r="B403" s="119">
        <v>1087.8610000000001</v>
      </c>
      <c r="C403" s="119">
        <v>8915.4220000000005</v>
      </c>
      <c r="D403" s="119">
        <v>1128.1400000000001</v>
      </c>
      <c r="E403" s="119">
        <v>10043.562</v>
      </c>
      <c r="F403" s="119">
        <v>877.55499999999995</v>
      </c>
      <c r="G403" s="119">
        <v>9377.0169999999998</v>
      </c>
      <c r="H403" s="108">
        <f>H404+H405</f>
        <v>100</v>
      </c>
      <c r="I403" s="108">
        <f>I404+I405</f>
        <v>100</v>
      </c>
      <c r="J403" s="104">
        <f t="shared" ref="J403:J408" si="82">D403/B403*100</f>
        <v>103.70258700330281</v>
      </c>
      <c r="K403" s="104">
        <f t="shared" ref="K403:L408" si="83">D403/F403*100</f>
        <v>128.55490539054534</v>
      </c>
      <c r="L403" s="104">
        <f t="shared" si="83"/>
        <v>107.10828400972292</v>
      </c>
      <c r="M403" s="43" t="s">
        <v>556</v>
      </c>
      <c r="N403" s="118"/>
    </row>
    <row r="404" spans="1:14" s="89" customFormat="1" x14ac:dyDescent="0.2">
      <c r="A404" s="47" t="s">
        <v>562</v>
      </c>
      <c r="B404" s="119">
        <v>613</v>
      </c>
      <c r="C404" s="119">
        <v>4654</v>
      </c>
      <c r="D404" s="119">
        <v>536</v>
      </c>
      <c r="E404" s="119">
        <v>5190</v>
      </c>
      <c r="F404" s="119">
        <v>459</v>
      </c>
      <c r="G404" s="119">
        <v>4210</v>
      </c>
      <c r="H404" s="108">
        <f>D404/D403*100</f>
        <v>47.511833637669085</v>
      </c>
      <c r="I404" s="108">
        <f>E404/E403*100</f>
        <v>51.674893827508605</v>
      </c>
      <c r="J404" s="104">
        <f t="shared" si="82"/>
        <v>87.438825448613372</v>
      </c>
      <c r="K404" s="104">
        <f t="shared" si="83"/>
        <v>116.77559912854029</v>
      </c>
      <c r="L404" s="104">
        <f t="shared" si="83"/>
        <v>123.27790973871736</v>
      </c>
      <c r="M404" s="47" t="s">
        <v>830</v>
      </c>
      <c r="N404" s="118"/>
    </row>
    <row r="405" spans="1:14" s="89" customFormat="1" x14ac:dyDescent="0.2">
      <c r="A405" s="47" t="s">
        <v>563</v>
      </c>
      <c r="B405" s="119">
        <v>474.86099999999999</v>
      </c>
      <c r="C405" s="119">
        <v>4261.4219999999996</v>
      </c>
      <c r="D405" s="119">
        <v>592.14</v>
      </c>
      <c r="E405" s="119">
        <v>4853.5619999999999</v>
      </c>
      <c r="F405" s="119">
        <v>418.55500000000001</v>
      </c>
      <c r="G405" s="119">
        <v>5167.0169999999998</v>
      </c>
      <c r="H405" s="108">
        <f>D405/D403*100</f>
        <v>52.488166362330915</v>
      </c>
      <c r="I405" s="108">
        <f>E405/E403*100</f>
        <v>48.325106172491395</v>
      </c>
      <c r="J405" s="104">
        <f t="shared" si="82"/>
        <v>124.69754307049851</v>
      </c>
      <c r="K405" s="104">
        <f t="shared" si="83"/>
        <v>141.47244687078162</v>
      </c>
      <c r="L405" s="104">
        <f t="shared" si="83"/>
        <v>93.933540377358923</v>
      </c>
      <c r="M405" s="47" t="s">
        <v>563</v>
      </c>
      <c r="N405" s="118"/>
    </row>
    <row r="406" spans="1:14" s="89" customFormat="1" x14ac:dyDescent="0.2">
      <c r="A406" s="43" t="s">
        <v>557</v>
      </c>
      <c r="B406" s="119">
        <v>1087.8610000000001</v>
      </c>
      <c r="C406" s="119">
        <v>8915.4220000000005</v>
      </c>
      <c r="D406" s="119">
        <v>1128.1400000000001</v>
      </c>
      <c r="E406" s="119">
        <v>10043.562</v>
      </c>
      <c r="F406" s="119">
        <v>877.55499999999995</v>
      </c>
      <c r="G406" s="119">
        <v>9377.0169999999998</v>
      </c>
      <c r="H406" s="108">
        <f>H407+H408</f>
        <v>99.999999999999986</v>
      </c>
      <c r="I406" s="108">
        <f>I407+I408</f>
        <v>100</v>
      </c>
      <c r="J406" s="104">
        <f t="shared" si="82"/>
        <v>103.70258700330281</v>
      </c>
      <c r="K406" s="104">
        <f t="shared" si="83"/>
        <v>128.55490539054534</v>
      </c>
      <c r="L406" s="104">
        <f t="shared" si="83"/>
        <v>107.10828400972292</v>
      </c>
      <c r="M406" s="43" t="s">
        <v>558</v>
      </c>
      <c r="N406" s="118"/>
    </row>
    <row r="407" spans="1:14" s="89" customFormat="1" x14ac:dyDescent="0.2">
      <c r="A407" s="47" t="s">
        <v>564</v>
      </c>
      <c r="B407" s="119">
        <v>233.50399999999999</v>
      </c>
      <c r="C407" s="119">
        <v>1623.107</v>
      </c>
      <c r="D407" s="119">
        <v>183.09</v>
      </c>
      <c r="E407" s="119">
        <v>1806.1969999999999</v>
      </c>
      <c r="F407" s="119">
        <v>148.81299999999999</v>
      </c>
      <c r="G407" s="119">
        <v>917.17</v>
      </c>
      <c r="H407" s="108">
        <f>D407/D406*100</f>
        <v>16.229368695374685</v>
      </c>
      <c r="I407" s="108">
        <f>E407/E406*100</f>
        <v>17.983629712247506</v>
      </c>
      <c r="J407" s="104">
        <f t="shared" si="82"/>
        <v>78.409791695217208</v>
      </c>
      <c r="K407" s="104">
        <f t="shared" si="83"/>
        <v>123.03360593496538</v>
      </c>
      <c r="L407" s="104">
        <f t="shared" si="83"/>
        <v>196.93153940926982</v>
      </c>
      <c r="M407" s="47" t="s">
        <v>564</v>
      </c>
      <c r="N407" s="118"/>
    </row>
    <row r="408" spans="1:14" s="89" customFormat="1" x14ac:dyDescent="0.2">
      <c r="A408" s="47" t="s">
        <v>565</v>
      </c>
      <c r="B408" s="119">
        <v>854.35699999999997</v>
      </c>
      <c r="C408" s="119">
        <v>7292.3149999999996</v>
      </c>
      <c r="D408" s="119">
        <v>945.05</v>
      </c>
      <c r="E408" s="119">
        <v>8237.3649999999998</v>
      </c>
      <c r="F408" s="119">
        <v>728.74300000000005</v>
      </c>
      <c r="G408" s="119">
        <v>8459.8469999999998</v>
      </c>
      <c r="H408" s="108">
        <f>D408/D406*100</f>
        <v>83.770631304625297</v>
      </c>
      <c r="I408" s="108">
        <f>E408/E406*100</f>
        <v>82.016370287752494</v>
      </c>
      <c r="J408" s="104">
        <f t="shared" si="82"/>
        <v>110.6153516621272</v>
      </c>
      <c r="K408" s="104">
        <f t="shared" si="83"/>
        <v>129.68220620987097</v>
      </c>
      <c r="L408" s="104">
        <f t="shared" si="83"/>
        <v>97.370141564025928</v>
      </c>
      <c r="M408" s="47" t="s">
        <v>831</v>
      </c>
      <c r="N408" s="118"/>
    </row>
    <row r="409" spans="1:14" s="89" customFormat="1" ht="12" x14ac:dyDescent="0.2">
      <c r="A409" s="42" t="s">
        <v>622</v>
      </c>
      <c r="B409" s="119"/>
      <c r="C409" s="119"/>
      <c r="D409" s="119"/>
      <c r="E409" s="119"/>
      <c r="F409" s="119"/>
      <c r="G409" s="119"/>
      <c r="H409" s="112"/>
      <c r="I409" s="112"/>
      <c r="J409" s="112"/>
      <c r="K409" s="112"/>
      <c r="L409" s="112"/>
      <c r="M409" s="42" t="s">
        <v>888</v>
      </c>
      <c r="N409" s="117"/>
    </row>
    <row r="410" spans="1:14" s="89" customFormat="1" x14ac:dyDescent="0.2">
      <c r="A410" s="43" t="s">
        <v>555</v>
      </c>
      <c r="B410" s="119">
        <v>9766.3680000000004</v>
      </c>
      <c r="C410" s="119">
        <v>69519.903999999995</v>
      </c>
      <c r="D410" s="119">
        <v>11548.382</v>
      </c>
      <c r="E410" s="119">
        <v>81068.285999999993</v>
      </c>
      <c r="F410" s="119">
        <v>5682.2579999999998</v>
      </c>
      <c r="G410" s="119">
        <v>44746.892999999996</v>
      </c>
      <c r="H410" s="108">
        <f>H411+H412</f>
        <v>100.00000000000001</v>
      </c>
      <c r="I410" s="108">
        <f>I411+I412</f>
        <v>100.00000000000001</v>
      </c>
      <c r="J410" s="104">
        <f t="shared" ref="J410:J415" si="84">D410/B410*100</f>
        <v>118.24643511282802</v>
      </c>
      <c r="K410" s="105">
        <f>D410/F410</f>
        <v>2.0323579112388068</v>
      </c>
      <c r="L410" s="104">
        <f t="shared" ref="L410:L415" si="85">E410/G410*100</f>
        <v>181.17075972179788</v>
      </c>
      <c r="M410" s="43" t="s">
        <v>556</v>
      </c>
      <c r="N410" s="118"/>
    </row>
    <row r="411" spans="1:14" s="89" customFormat="1" x14ac:dyDescent="0.2">
      <c r="A411" s="47" t="s">
        <v>562</v>
      </c>
      <c r="B411" s="119">
        <v>8321.4</v>
      </c>
      <c r="C411" s="119">
        <v>59266.7</v>
      </c>
      <c r="D411" s="119">
        <v>9928.6669999999995</v>
      </c>
      <c r="E411" s="119">
        <v>69195.366999999998</v>
      </c>
      <c r="F411" s="119">
        <v>4345.6000000000004</v>
      </c>
      <c r="G411" s="119">
        <v>36448.400000000001</v>
      </c>
      <c r="H411" s="108">
        <f>D411/D410*100</f>
        <v>85.974528726188666</v>
      </c>
      <c r="I411" s="108">
        <f>E411/E410*100</f>
        <v>85.354422073263038</v>
      </c>
      <c r="J411" s="104">
        <f t="shared" si="84"/>
        <v>119.31486288364938</v>
      </c>
      <c r="K411" s="105">
        <f>D411/F411</f>
        <v>2.2847632087628864</v>
      </c>
      <c r="L411" s="104">
        <f t="shared" si="85"/>
        <v>189.84473118161566</v>
      </c>
      <c r="M411" s="47" t="s">
        <v>830</v>
      </c>
      <c r="N411" s="118"/>
    </row>
    <row r="412" spans="1:14" s="89" customFormat="1" x14ac:dyDescent="0.2">
      <c r="A412" s="47" t="s">
        <v>563</v>
      </c>
      <c r="B412" s="119">
        <v>1444.9680000000001</v>
      </c>
      <c r="C412" s="119">
        <v>10253.204</v>
      </c>
      <c r="D412" s="119">
        <v>1619.7149999999999</v>
      </c>
      <c r="E412" s="119">
        <v>11872.919</v>
      </c>
      <c r="F412" s="119">
        <v>1336.6579999999999</v>
      </c>
      <c r="G412" s="119">
        <v>8298.4930000000004</v>
      </c>
      <c r="H412" s="108">
        <f>D412/D410*100</f>
        <v>14.025471273811343</v>
      </c>
      <c r="I412" s="108">
        <f>E412/E410*100</f>
        <v>14.645577926736975</v>
      </c>
      <c r="J412" s="104">
        <f t="shared" si="84"/>
        <v>112.09348580729814</v>
      </c>
      <c r="K412" s="104">
        <f>D412/F412*100</f>
        <v>121.17647146839357</v>
      </c>
      <c r="L412" s="104">
        <f t="shared" si="85"/>
        <v>143.07319413295883</v>
      </c>
      <c r="M412" s="47" t="s">
        <v>563</v>
      </c>
      <c r="N412" s="118"/>
    </row>
    <row r="413" spans="1:14" s="89" customFormat="1" x14ac:dyDescent="0.2">
      <c r="A413" s="43" t="s">
        <v>557</v>
      </c>
      <c r="B413" s="119">
        <v>9766.3680000000004</v>
      </c>
      <c r="C413" s="119">
        <v>69519.903999999995</v>
      </c>
      <c r="D413" s="119">
        <v>11548.382</v>
      </c>
      <c r="E413" s="119">
        <v>81068.285999999993</v>
      </c>
      <c r="F413" s="119">
        <v>5682.2579999999998</v>
      </c>
      <c r="G413" s="119">
        <v>44746.892999999996</v>
      </c>
      <c r="H413" s="108">
        <f>H414+H415</f>
        <v>100</v>
      </c>
      <c r="I413" s="108">
        <f>I414+I415</f>
        <v>100.00000000000001</v>
      </c>
      <c r="J413" s="104">
        <f t="shared" si="84"/>
        <v>118.24643511282802</v>
      </c>
      <c r="K413" s="105">
        <f>D413/F413</f>
        <v>2.0323579112388068</v>
      </c>
      <c r="L413" s="104">
        <f t="shared" si="85"/>
        <v>181.17075972179788</v>
      </c>
      <c r="M413" s="43" t="s">
        <v>558</v>
      </c>
      <c r="N413" s="118"/>
    </row>
    <row r="414" spans="1:14" s="89" customFormat="1" x14ac:dyDescent="0.2">
      <c r="A414" s="47" t="s">
        <v>564</v>
      </c>
      <c r="B414" s="119">
        <v>250.51400000000001</v>
      </c>
      <c r="C414" s="119">
        <v>1459.6659999999999</v>
      </c>
      <c r="D414" s="119">
        <v>159.434</v>
      </c>
      <c r="E414" s="119">
        <v>1619.0989999999999</v>
      </c>
      <c r="F414" s="119">
        <v>226.81800000000001</v>
      </c>
      <c r="G414" s="119">
        <v>1761.1969999999999</v>
      </c>
      <c r="H414" s="108">
        <f>D414/D413*100</f>
        <v>1.3805743523205243</v>
      </c>
      <c r="I414" s="108">
        <f>E414/E413*100</f>
        <v>1.9972039374312172</v>
      </c>
      <c r="J414" s="104">
        <f t="shared" si="84"/>
        <v>63.642750504961796</v>
      </c>
      <c r="K414" s="104">
        <f>D414/F414*100</f>
        <v>70.291599432143826</v>
      </c>
      <c r="L414" s="104">
        <f t="shared" si="85"/>
        <v>91.931737335459914</v>
      </c>
      <c r="M414" s="47" t="s">
        <v>564</v>
      </c>
      <c r="N414" s="118"/>
    </row>
    <row r="415" spans="1:14" s="89" customFormat="1" x14ac:dyDescent="0.2">
      <c r="A415" s="47" t="s">
        <v>565</v>
      </c>
      <c r="B415" s="119">
        <v>9515.8549999999996</v>
      </c>
      <c r="C415" s="119">
        <v>68060.239000000001</v>
      </c>
      <c r="D415" s="119">
        <v>11388.948</v>
      </c>
      <c r="E415" s="119">
        <v>79449.187000000005</v>
      </c>
      <c r="F415" s="119">
        <v>5455.44</v>
      </c>
      <c r="G415" s="119">
        <v>42985.696000000004</v>
      </c>
      <c r="H415" s="108">
        <f>D415/D413*100</f>
        <v>98.619425647679478</v>
      </c>
      <c r="I415" s="108">
        <f>E415/E413*100</f>
        <v>98.002796062568791</v>
      </c>
      <c r="J415" s="104">
        <f t="shared" si="84"/>
        <v>119.68391699957598</v>
      </c>
      <c r="K415" s="105">
        <f>D415/F415</f>
        <v>2.0876314284457349</v>
      </c>
      <c r="L415" s="104">
        <f t="shared" si="85"/>
        <v>184.8270340905961</v>
      </c>
      <c r="M415" s="47" t="s">
        <v>831</v>
      </c>
      <c r="N415" s="118"/>
    </row>
    <row r="416" spans="1:14" s="89" customFormat="1" ht="22.5" x14ac:dyDescent="0.2">
      <c r="A416" s="42" t="s">
        <v>623</v>
      </c>
      <c r="B416" s="119"/>
      <c r="C416" s="119"/>
      <c r="D416" s="119"/>
      <c r="E416" s="119"/>
      <c r="F416" s="119"/>
      <c r="G416" s="119"/>
      <c r="H416" s="112"/>
      <c r="I416" s="112"/>
      <c r="J416" s="112"/>
      <c r="K416" s="112"/>
      <c r="L416" s="112"/>
      <c r="M416" s="42" t="s">
        <v>889</v>
      </c>
      <c r="N416" s="117"/>
    </row>
    <row r="417" spans="1:14" s="89" customFormat="1" x14ac:dyDescent="0.2">
      <c r="A417" s="43" t="s">
        <v>555</v>
      </c>
      <c r="B417" s="119">
        <v>3684.0749999999998</v>
      </c>
      <c r="C417" s="119">
        <v>26457.571</v>
      </c>
      <c r="D417" s="119">
        <v>4649.683</v>
      </c>
      <c r="E417" s="119">
        <v>31107.254000000001</v>
      </c>
      <c r="F417" s="119">
        <v>2444.0439999999999</v>
      </c>
      <c r="G417" s="119">
        <v>19410.510999999999</v>
      </c>
      <c r="H417" s="108">
        <f>H418+H419</f>
        <v>99.999978493157499</v>
      </c>
      <c r="I417" s="108">
        <f>I418+I419</f>
        <v>100</v>
      </c>
      <c r="J417" s="104">
        <f>D417/B417*100</f>
        <v>126.21032416549609</v>
      </c>
      <c r="K417" s="104">
        <f>D417/F417*100</f>
        <v>190.24547021248389</v>
      </c>
      <c r="L417" s="104">
        <f>E417/G417*100</f>
        <v>160.25984066055759</v>
      </c>
      <c r="M417" s="43" t="s">
        <v>556</v>
      </c>
      <c r="N417" s="118"/>
    </row>
    <row r="418" spans="1:14" s="89" customFormat="1" x14ac:dyDescent="0.2">
      <c r="A418" s="47" t="s">
        <v>562</v>
      </c>
      <c r="B418" s="119">
        <v>3107.067</v>
      </c>
      <c r="C418" s="119">
        <v>19316</v>
      </c>
      <c r="D418" s="119">
        <v>3428.433</v>
      </c>
      <c r="E418" s="119">
        <v>22744.433000000001</v>
      </c>
      <c r="F418" s="119">
        <v>2009.4</v>
      </c>
      <c r="G418" s="119">
        <v>13378.1</v>
      </c>
      <c r="H418" s="108">
        <f>D418/D417*100</f>
        <v>73.734768585299264</v>
      </c>
      <c r="I418" s="108">
        <f>E418/E417*100</f>
        <v>73.116170909846304</v>
      </c>
      <c r="J418" s="104">
        <f>D418/B418*100</f>
        <v>110.3430663065843</v>
      </c>
      <c r="K418" s="104">
        <f>D418/F418*100</f>
        <v>170.61973723499551</v>
      </c>
      <c r="L418" s="104">
        <f>E418/G418*100</f>
        <v>170.01243076371085</v>
      </c>
      <c r="M418" s="47" t="s">
        <v>830</v>
      </c>
      <c r="N418" s="118"/>
    </row>
    <row r="419" spans="1:14" s="89" customFormat="1" x14ac:dyDescent="0.2">
      <c r="A419" s="47" t="s">
        <v>563</v>
      </c>
      <c r="B419" s="119">
        <v>577.00900000000001</v>
      </c>
      <c r="C419" s="119">
        <v>7141.5709999999999</v>
      </c>
      <c r="D419" s="119">
        <v>1221.249</v>
      </c>
      <c r="E419" s="119">
        <v>8362.8209999999999</v>
      </c>
      <c r="F419" s="119">
        <v>434.64400000000001</v>
      </c>
      <c r="G419" s="119">
        <v>6032.4110000000001</v>
      </c>
      <c r="H419" s="108">
        <f>D419/D417*100</f>
        <v>26.265209907858235</v>
      </c>
      <c r="I419" s="108">
        <f>E419/E417*100</f>
        <v>26.8838290901537</v>
      </c>
      <c r="J419" s="105">
        <f>D419/B419</f>
        <v>2.1165163801604483</v>
      </c>
      <c r="K419" s="105">
        <f>D419/F419</f>
        <v>2.8097684541831938</v>
      </c>
      <c r="L419" s="104">
        <f>E419/G419*100</f>
        <v>138.63148581885417</v>
      </c>
      <c r="M419" s="47" t="s">
        <v>563</v>
      </c>
      <c r="N419" s="118"/>
    </row>
    <row r="420" spans="1:14" s="89" customFormat="1" x14ac:dyDescent="0.2">
      <c r="A420" s="43" t="s">
        <v>557</v>
      </c>
      <c r="B420" s="119">
        <v>3684.0749999999998</v>
      </c>
      <c r="C420" s="119">
        <v>26457.571</v>
      </c>
      <c r="D420" s="119">
        <v>4649.683</v>
      </c>
      <c r="E420" s="119">
        <v>31107.254000000001</v>
      </c>
      <c r="F420" s="119">
        <v>2444.0439999999999</v>
      </c>
      <c r="G420" s="119">
        <v>19410.510999999999</v>
      </c>
      <c r="H420" s="108">
        <f>H421+H422</f>
        <v>100</v>
      </c>
      <c r="I420" s="108">
        <f>I421+I422</f>
        <v>100</v>
      </c>
      <c r="J420" s="104">
        <f>D420/B420*100</f>
        <v>126.21032416549609</v>
      </c>
      <c r="K420" s="104">
        <f>D420/F420*100</f>
        <v>190.24547021248389</v>
      </c>
      <c r="L420" s="104">
        <f>E420/G420*100</f>
        <v>160.25984066055759</v>
      </c>
      <c r="M420" s="43" t="s">
        <v>558</v>
      </c>
      <c r="N420" s="118"/>
    </row>
    <row r="421" spans="1:14" s="89" customFormat="1" x14ac:dyDescent="0.2">
      <c r="A421" s="47" t="s">
        <v>564</v>
      </c>
      <c r="B421" s="119">
        <v>656.88599999999997</v>
      </c>
      <c r="C421" s="119">
        <v>4520.4709999999995</v>
      </c>
      <c r="D421" s="119">
        <v>1144.634</v>
      </c>
      <c r="E421" s="119">
        <v>5665.1049999999996</v>
      </c>
      <c r="F421" s="119">
        <v>181.35400000000001</v>
      </c>
      <c r="G421" s="119">
        <v>3562.08</v>
      </c>
      <c r="H421" s="108">
        <f>D421/D420*100</f>
        <v>24.617463168994533</v>
      </c>
      <c r="I421" s="108">
        <f>E421/E420*100</f>
        <v>18.211523910146489</v>
      </c>
      <c r="J421" s="104">
        <f>D421/B421*100</f>
        <v>174.25154440800992</v>
      </c>
      <c r="K421" s="105"/>
      <c r="L421" s="104">
        <f>E421/G421*100</f>
        <v>159.03924111754927</v>
      </c>
      <c r="M421" s="47" t="s">
        <v>564</v>
      </c>
      <c r="N421" s="118"/>
    </row>
    <row r="422" spans="1:14" s="89" customFormat="1" x14ac:dyDescent="0.2">
      <c r="A422" s="47" t="s">
        <v>565</v>
      </c>
      <c r="B422" s="119">
        <v>3027.1889999999999</v>
      </c>
      <c r="C422" s="119">
        <v>21937.100999999999</v>
      </c>
      <c r="D422" s="119">
        <v>3505.049</v>
      </c>
      <c r="E422" s="119">
        <v>25442.149000000001</v>
      </c>
      <c r="F422" s="119">
        <v>2262.69</v>
      </c>
      <c r="G422" s="119">
        <v>15848.43</v>
      </c>
      <c r="H422" s="108">
        <f>D422/D420*100</f>
        <v>75.382536831005467</v>
      </c>
      <c r="I422" s="108">
        <f>E422/E420*100</f>
        <v>81.788476089853518</v>
      </c>
      <c r="J422" s="104">
        <f>D422/B422*100</f>
        <v>115.78560175793451</v>
      </c>
      <c r="K422" s="104">
        <f>D422/F422*100</f>
        <v>154.90628411315734</v>
      </c>
      <c r="L422" s="104">
        <f>E422/G422*100</f>
        <v>160.53419171488912</v>
      </c>
      <c r="M422" s="47" t="s">
        <v>831</v>
      </c>
      <c r="N422" s="118"/>
    </row>
    <row r="423" spans="1:14" s="89" customFormat="1" ht="12" x14ac:dyDescent="0.2">
      <c r="A423" s="42" t="s">
        <v>624</v>
      </c>
      <c r="B423" s="119"/>
      <c r="C423" s="119"/>
      <c r="D423" s="119"/>
      <c r="E423" s="119"/>
      <c r="F423" s="119"/>
      <c r="G423" s="119"/>
      <c r="H423" s="112"/>
      <c r="I423" s="112"/>
      <c r="J423" s="112"/>
      <c r="K423" s="112"/>
      <c r="L423" s="112"/>
      <c r="M423" s="42" t="s">
        <v>890</v>
      </c>
      <c r="N423" s="117"/>
    </row>
    <row r="424" spans="1:14" s="89" customFormat="1" x14ac:dyDescent="0.2">
      <c r="A424" s="43" t="s">
        <v>555</v>
      </c>
      <c r="B424" s="119">
        <v>2764.6729999999998</v>
      </c>
      <c r="C424" s="119">
        <v>20028.418000000001</v>
      </c>
      <c r="D424" s="119">
        <v>3405.306</v>
      </c>
      <c r="E424" s="119">
        <v>23433.723999999998</v>
      </c>
      <c r="F424" s="119">
        <v>2062.1619999999998</v>
      </c>
      <c r="G424" s="119">
        <v>15237.709000000001</v>
      </c>
      <c r="H424" s="108">
        <f>H425+H426</f>
        <v>99.99997063406343</v>
      </c>
      <c r="I424" s="108">
        <f>I425+I426</f>
        <v>99.999995732645829</v>
      </c>
      <c r="J424" s="104">
        <f>D424/B424*100</f>
        <v>123.172107515066</v>
      </c>
      <c r="K424" s="104">
        <f>D424/F424*100</f>
        <v>165.13280721883152</v>
      </c>
      <c r="L424" s="104">
        <f>E424/G424*100</f>
        <v>153.7877117879072</v>
      </c>
      <c r="M424" s="43" t="s">
        <v>556</v>
      </c>
      <c r="N424" s="118"/>
    </row>
    <row r="425" spans="1:14" s="89" customFormat="1" x14ac:dyDescent="0.2">
      <c r="A425" s="47" t="s">
        <v>562</v>
      </c>
      <c r="B425" s="119">
        <v>2187.8000000000002</v>
      </c>
      <c r="C425" s="119">
        <v>12889.6</v>
      </c>
      <c r="D425" s="119">
        <v>2184.3330000000001</v>
      </c>
      <c r="E425" s="119">
        <v>15073.933000000001</v>
      </c>
      <c r="F425" s="119">
        <v>1627.8</v>
      </c>
      <c r="G425" s="119">
        <v>9374</v>
      </c>
      <c r="H425" s="108">
        <f>D425/D424*100</f>
        <v>64.144984327399655</v>
      </c>
      <c r="I425" s="108">
        <f>E425/E424*100</f>
        <v>64.325810955185787</v>
      </c>
      <c r="J425" s="104">
        <f>D425/B425*100</f>
        <v>99.8415303044154</v>
      </c>
      <c r="K425" s="104">
        <f>D425/F425*100</f>
        <v>134.18927386656839</v>
      </c>
      <c r="L425" s="104">
        <f>E425/G425*100</f>
        <v>160.80577128227011</v>
      </c>
      <c r="M425" s="47" t="s">
        <v>830</v>
      </c>
      <c r="N425" s="118"/>
    </row>
    <row r="426" spans="1:14" s="89" customFormat="1" x14ac:dyDescent="0.2">
      <c r="A426" s="47" t="s">
        <v>563</v>
      </c>
      <c r="B426" s="119">
        <v>576.87300000000005</v>
      </c>
      <c r="C426" s="119">
        <v>7138.8180000000002</v>
      </c>
      <c r="D426" s="119">
        <v>1220.972</v>
      </c>
      <c r="E426" s="119">
        <v>8359.7900000000009</v>
      </c>
      <c r="F426" s="119">
        <v>434.36200000000002</v>
      </c>
      <c r="G426" s="119">
        <v>5863.7089999999998</v>
      </c>
      <c r="H426" s="108">
        <f>D426/D424*100</f>
        <v>35.854986306663776</v>
      </c>
      <c r="I426" s="108">
        <f>E426/E424*100</f>
        <v>35.674184777460042</v>
      </c>
      <c r="J426" s="105">
        <f>D426/B426</f>
        <v>2.1165351819204572</v>
      </c>
      <c r="K426" s="105">
        <f>D426/F426</f>
        <v>2.8109549177874675</v>
      </c>
      <c r="L426" s="104">
        <f>E426/G426*100</f>
        <v>142.56829593692322</v>
      </c>
      <c r="M426" s="47" t="s">
        <v>563</v>
      </c>
      <c r="N426" s="118"/>
    </row>
    <row r="427" spans="1:14" s="89" customFormat="1" x14ac:dyDescent="0.2">
      <c r="A427" s="43" t="s">
        <v>557</v>
      </c>
      <c r="B427" s="119">
        <v>2764.6729999999998</v>
      </c>
      <c r="C427" s="119">
        <v>20028.418000000001</v>
      </c>
      <c r="D427" s="119">
        <v>3405.306</v>
      </c>
      <c r="E427" s="119">
        <v>23433.723999999998</v>
      </c>
      <c r="F427" s="119">
        <v>2062.1619999999998</v>
      </c>
      <c r="G427" s="119">
        <v>15237.709000000001</v>
      </c>
      <c r="H427" s="108">
        <f>H428+H429</f>
        <v>100</v>
      </c>
      <c r="I427" s="108">
        <f>I428+I429</f>
        <v>100</v>
      </c>
      <c r="J427" s="104">
        <f>D427/B427*100</f>
        <v>123.172107515066</v>
      </c>
      <c r="K427" s="104">
        <f>D427/F427*100</f>
        <v>165.13280721883152</v>
      </c>
      <c r="L427" s="104">
        <f>E427/G427*100</f>
        <v>153.7877117879072</v>
      </c>
      <c r="M427" s="43" t="s">
        <v>558</v>
      </c>
      <c r="N427" s="118"/>
    </row>
    <row r="428" spans="1:14" s="89" customFormat="1" x14ac:dyDescent="0.2">
      <c r="A428" s="47" t="s">
        <v>564</v>
      </c>
      <c r="B428" s="119">
        <v>656.88599999999997</v>
      </c>
      <c r="C428" s="119">
        <v>4520.4709999999995</v>
      </c>
      <c r="D428" s="119">
        <v>1144.634</v>
      </c>
      <c r="E428" s="119">
        <v>5665.1049999999996</v>
      </c>
      <c r="F428" s="119">
        <v>181.35400000000001</v>
      </c>
      <c r="G428" s="119">
        <v>3562.08</v>
      </c>
      <c r="H428" s="108">
        <f>D428/D427*100</f>
        <v>33.613249440725738</v>
      </c>
      <c r="I428" s="108">
        <f>E428/E427*100</f>
        <v>24.175009486328335</v>
      </c>
      <c r="J428" s="104">
        <f>D428/B428*100</f>
        <v>174.25154440800992</v>
      </c>
      <c r="K428" s="105"/>
      <c r="L428" s="104">
        <f>E428/G428*100</f>
        <v>159.03924111754927</v>
      </c>
      <c r="M428" s="47" t="s">
        <v>564</v>
      </c>
      <c r="N428" s="118"/>
    </row>
    <row r="429" spans="1:14" s="89" customFormat="1" x14ac:dyDescent="0.2">
      <c r="A429" s="47" t="s">
        <v>565</v>
      </c>
      <c r="B429" s="119">
        <v>2107.7860000000001</v>
      </c>
      <c r="C429" s="119">
        <v>15507.947</v>
      </c>
      <c r="D429" s="119">
        <v>2260.672</v>
      </c>
      <c r="E429" s="119">
        <v>17768.618999999999</v>
      </c>
      <c r="F429" s="119">
        <v>1880.808</v>
      </c>
      <c r="G429" s="119">
        <v>11675.628000000001</v>
      </c>
      <c r="H429" s="108">
        <f>D429/D427*100</f>
        <v>66.386750559274262</v>
      </c>
      <c r="I429" s="108">
        <f>E429/E427*100</f>
        <v>75.824990513671665</v>
      </c>
      <c r="J429" s="104">
        <f>D429/B429*100</f>
        <v>107.25339289662233</v>
      </c>
      <c r="K429" s="104">
        <f>D429/F429*100</f>
        <v>120.19685156592273</v>
      </c>
      <c r="L429" s="104">
        <f>E429/G429*100</f>
        <v>152.18555267434007</v>
      </c>
      <c r="M429" s="47" t="s">
        <v>831</v>
      </c>
      <c r="N429" s="118"/>
    </row>
    <row r="430" spans="1:14" s="89" customFormat="1" ht="22.5" x14ac:dyDescent="0.2">
      <c r="A430" s="42" t="s">
        <v>625</v>
      </c>
      <c r="B430" s="119"/>
      <c r="C430" s="119"/>
      <c r="D430" s="119"/>
      <c r="E430" s="119"/>
      <c r="F430" s="119"/>
      <c r="G430" s="119"/>
      <c r="H430" s="112"/>
      <c r="I430" s="112"/>
      <c r="J430" s="112"/>
      <c r="K430" s="112"/>
      <c r="L430" s="112"/>
      <c r="M430" s="42" t="s">
        <v>891</v>
      </c>
      <c r="N430" s="117"/>
    </row>
    <row r="431" spans="1:14" s="89" customFormat="1" x14ac:dyDescent="0.2">
      <c r="A431" s="43" t="s">
        <v>555</v>
      </c>
      <c r="B431" s="119">
        <v>4805.4620000000004</v>
      </c>
      <c r="C431" s="119">
        <v>32995.913999999997</v>
      </c>
      <c r="D431" s="119">
        <v>5733.0879999999997</v>
      </c>
      <c r="E431" s="119">
        <v>38729.002</v>
      </c>
      <c r="F431" s="119">
        <v>4650.7349999999997</v>
      </c>
      <c r="G431" s="119">
        <v>31572.539000000001</v>
      </c>
      <c r="H431" s="108">
        <f>H432+H433</f>
        <v>100</v>
      </c>
      <c r="I431" s="108">
        <f>I432+I433</f>
        <v>100</v>
      </c>
      <c r="J431" s="104">
        <f>D431/B431*100</f>
        <v>119.30357580603071</v>
      </c>
      <c r="K431" s="104">
        <f t="shared" ref="K431:L434" si="86">D431/F431*100</f>
        <v>123.2727300093426</v>
      </c>
      <c r="L431" s="104">
        <f t="shared" si="86"/>
        <v>122.66673263116405</v>
      </c>
      <c r="M431" s="43" t="s">
        <v>556</v>
      </c>
      <c r="N431" s="118"/>
    </row>
    <row r="432" spans="1:14" s="89" customFormat="1" x14ac:dyDescent="0.2">
      <c r="A432" s="47" t="s">
        <v>562</v>
      </c>
      <c r="B432" s="119">
        <v>3005.9</v>
      </c>
      <c r="C432" s="119">
        <v>21620.3</v>
      </c>
      <c r="D432" s="119">
        <v>3737.4</v>
      </c>
      <c r="E432" s="119">
        <v>25357.7</v>
      </c>
      <c r="F432" s="119">
        <v>2457</v>
      </c>
      <c r="G432" s="119">
        <v>17682.3</v>
      </c>
      <c r="H432" s="108">
        <f>D432/D431*100</f>
        <v>65.189998827856826</v>
      </c>
      <c r="I432" s="108">
        <f>E432/E431*100</f>
        <v>65.474705493314801</v>
      </c>
      <c r="J432" s="104">
        <f>D432/B432*100</f>
        <v>124.33547356864831</v>
      </c>
      <c r="K432" s="104">
        <f t="shared" si="86"/>
        <v>152.11233211233213</v>
      </c>
      <c r="L432" s="104">
        <f t="shared" si="86"/>
        <v>143.40724905696658</v>
      </c>
      <c r="M432" s="47" t="s">
        <v>830</v>
      </c>
      <c r="N432" s="118"/>
    </row>
    <row r="433" spans="1:14" s="89" customFormat="1" x14ac:dyDescent="0.2">
      <c r="A433" s="47" t="s">
        <v>563</v>
      </c>
      <c r="B433" s="119">
        <v>1799.5619999999999</v>
      </c>
      <c r="C433" s="119">
        <v>11375.614</v>
      </c>
      <c r="D433" s="119">
        <v>1995.6880000000001</v>
      </c>
      <c r="E433" s="119">
        <v>13371.302</v>
      </c>
      <c r="F433" s="119">
        <v>2193.7350000000001</v>
      </c>
      <c r="G433" s="119">
        <v>13890.239</v>
      </c>
      <c r="H433" s="108">
        <f>D433/D431*100</f>
        <v>34.810001172143181</v>
      </c>
      <c r="I433" s="108">
        <f>E433/E431*100</f>
        <v>34.525294506685192</v>
      </c>
      <c r="J433" s="104">
        <f>D433/B433*100</f>
        <v>110.89854086716657</v>
      </c>
      <c r="K433" s="104">
        <f t="shared" si="86"/>
        <v>90.972154795360424</v>
      </c>
      <c r="L433" s="104">
        <f t="shared" si="86"/>
        <v>96.264016767458074</v>
      </c>
      <c r="M433" s="47" t="s">
        <v>563</v>
      </c>
      <c r="N433" s="118"/>
    </row>
    <row r="434" spans="1:14" s="89" customFormat="1" x14ac:dyDescent="0.2">
      <c r="A434" s="43" t="s">
        <v>557</v>
      </c>
      <c r="B434" s="119">
        <v>4805.4620000000004</v>
      </c>
      <c r="C434" s="119">
        <v>32995.913999999997</v>
      </c>
      <c r="D434" s="119">
        <v>5733.0879999999997</v>
      </c>
      <c r="E434" s="119">
        <v>38729.002</v>
      </c>
      <c r="F434" s="119">
        <v>4650.7349999999997</v>
      </c>
      <c r="G434" s="119">
        <v>31572.539000000001</v>
      </c>
      <c r="H434" s="108">
        <f>H435+H436</f>
        <v>100</v>
      </c>
      <c r="I434" s="108">
        <f>I435+I436</f>
        <v>99.999999999999986</v>
      </c>
      <c r="J434" s="104">
        <f>D434/B434*100</f>
        <v>119.30357580603071</v>
      </c>
      <c r="K434" s="104">
        <f t="shared" si="86"/>
        <v>123.2727300093426</v>
      </c>
      <c r="L434" s="104">
        <f t="shared" si="86"/>
        <v>122.66673263116405</v>
      </c>
      <c r="M434" s="43" t="s">
        <v>558</v>
      </c>
      <c r="N434" s="118"/>
    </row>
    <row r="435" spans="1:14" s="89" customFormat="1" x14ac:dyDescent="0.2">
      <c r="A435" s="47" t="s">
        <v>564</v>
      </c>
      <c r="B435" s="119">
        <v>1.494</v>
      </c>
      <c r="C435" s="119">
        <v>219.50899999999999</v>
      </c>
      <c r="D435" s="119">
        <v>6.3840000000000003</v>
      </c>
      <c r="E435" s="119">
        <v>225.893</v>
      </c>
      <c r="F435" s="119">
        <v>3.4000000000000002E-2</v>
      </c>
      <c r="G435" s="119">
        <v>4.0919999999999996</v>
      </c>
      <c r="H435" s="108">
        <f>D435/D434*100</f>
        <v>0.11135360210762509</v>
      </c>
      <c r="I435" s="108">
        <f>E435/E434*100</f>
        <v>0.58326573971619511</v>
      </c>
      <c r="J435" s="105">
        <f>D435/B435</f>
        <v>4.2730923694779115</v>
      </c>
      <c r="K435" s="105"/>
      <c r="L435" s="105"/>
      <c r="M435" s="47" t="s">
        <v>564</v>
      </c>
      <c r="N435" s="118"/>
    </row>
    <row r="436" spans="1:14" s="89" customFormat="1" x14ac:dyDescent="0.2">
      <c r="A436" s="47" t="s">
        <v>565</v>
      </c>
      <c r="B436" s="119">
        <v>4803.9679999999998</v>
      </c>
      <c r="C436" s="119">
        <v>32776.404999999999</v>
      </c>
      <c r="D436" s="119">
        <v>5726.7039999999997</v>
      </c>
      <c r="E436" s="119">
        <v>38503.108999999997</v>
      </c>
      <c r="F436" s="119">
        <v>4650.7020000000002</v>
      </c>
      <c r="G436" s="119">
        <v>31568.447</v>
      </c>
      <c r="H436" s="108">
        <f>D436/D434*100</f>
        <v>99.888646397892373</v>
      </c>
      <c r="I436" s="108">
        <f>E436/E434*100</f>
        <v>99.416734260283789</v>
      </c>
      <c r="J436" s="104">
        <f>D436/B436*100</f>
        <v>119.20778822839786</v>
      </c>
      <c r="K436" s="104">
        <f>D436/F436*100</f>
        <v>123.13633511671999</v>
      </c>
      <c r="L436" s="104">
        <f>E436/G436*100</f>
        <v>121.96706730616174</v>
      </c>
      <c r="M436" s="47" t="s">
        <v>831</v>
      </c>
      <c r="N436" s="118"/>
    </row>
    <row r="437" spans="1:14" s="89" customFormat="1" ht="12" x14ac:dyDescent="0.2">
      <c r="A437" s="42" t="s">
        <v>626</v>
      </c>
      <c r="B437" s="119"/>
      <c r="C437" s="119"/>
      <c r="D437" s="119"/>
      <c r="E437" s="119"/>
      <c r="F437" s="119"/>
      <c r="G437" s="119"/>
      <c r="H437" s="112"/>
      <c r="I437" s="112"/>
      <c r="J437" s="112"/>
      <c r="K437" s="112"/>
      <c r="L437" s="112"/>
      <c r="M437" s="42" t="s">
        <v>892</v>
      </c>
      <c r="N437" s="117"/>
    </row>
    <row r="438" spans="1:14" s="89" customFormat="1" x14ac:dyDescent="0.2">
      <c r="A438" s="43" t="s">
        <v>555</v>
      </c>
      <c r="B438" s="119">
        <v>757.59400000000005</v>
      </c>
      <c r="C438" s="119">
        <v>2928.0529999999999</v>
      </c>
      <c r="D438" s="119">
        <v>883.428</v>
      </c>
      <c r="E438" s="119">
        <v>3811.4810000000002</v>
      </c>
      <c r="F438" s="119">
        <v>984.11300000000006</v>
      </c>
      <c r="G438" s="119">
        <v>4481.7690000000002</v>
      </c>
      <c r="H438" s="108">
        <f>H439+H440</f>
        <v>99.999886804583966</v>
      </c>
      <c r="I438" s="108">
        <f>I439+I440</f>
        <v>99.999973763479332</v>
      </c>
      <c r="J438" s="104">
        <f t="shared" ref="J438:J443" si="87">D438/B438*100</f>
        <v>116.60968803871201</v>
      </c>
      <c r="K438" s="104">
        <f t="shared" ref="K438:L441" si="88">D438/F438*100</f>
        <v>89.768959458923916</v>
      </c>
      <c r="L438" s="104">
        <f t="shared" si="88"/>
        <v>85.044119855351767</v>
      </c>
      <c r="M438" s="43" t="s">
        <v>556</v>
      </c>
      <c r="N438" s="118"/>
    </row>
    <row r="439" spans="1:14" s="89" customFormat="1" x14ac:dyDescent="0.2">
      <c r="A439" s="47" t="s">
        <v>562</v>
      </c>
      <c r="B439" s="119">
        <v>443.5</v>
      </c>
      <c r="C439" s="119">
        <v>1360.7</v>
      </c>
      <c r="D439" s="119">
        <v>615.43299999999999</v>
      </c>
      <c r="E439" s="119">
        <v>1976.133</v>
      </c>
      <c r="F439" s="119">
        <v>606</v>
      </c>
      <c r="G439" s="119">
        <v>2690.7</v>
      </c>
      <c r="H439" s="108">
        <f>D439/D438*100</f>
        <v>69.664194478780388</v>
      </c>
      <c r="I439" s="108">
        <f>E439/E438*100</f>
        <v>51.846854280527701</v>
      </c>
      <c r="J439" s="104">
        <f t="shared" si="87"/>
        <v>138.76730552423902</v>
      </c>
      <c r="K439" s="104">
        <f t="shared" si="88"/>
        <v>101.556600660066</v>
      </c>
      <c r="L439" s="104">
        <f t="shared" si="88"/>
        <v>73.443081725944921</v>
      </c>
      <c r="M439" s="47" t="s">
        <v>830</v>
      </c>
      <c r="N439" s="118"/>
    </row>
    <row r="440" spans="1:14" s="89" customFormat="1" x14ac:dyDescent="0.2">
      <c r="A440" s="47" t="s">
        <v>563</v>
      </c>
      <c r="B440" s="119">
        <v>314.09399999999999</v>
      </c>
      <c r="C440" s="119">
        <v>1567.3530000000001</v>
      </c>
      <c r="D440" s="119">
        <v>267.99400000000003</v>
      </c>
      <c r="E440" s="119">
        <v>1835.347</v>
      </c>
      <c r="F440" s="119">
        <v>378.113</v>
      </c>
      <c r="G440" s="119">
        <v>1791.069</v>
      </c>
      <c r="H440" s="108">
        <f>D440/D438*100</f>
        <v>30.335692325803578</v>
      </c>
      <c r="I440" s="108">
        <f>E440/E438*100</f>
        <v>48.153119482951631</v>
      </c>
      <c r="J440" s="104">
        <f t="shared" si="87"/>
        <v>85.322865129547225</v>
      </c>
      <c r="K440" s="104">
        <f t="shared" si="88"/>
        <v>70.876695591000583</v>
      </c>
      <c r="L440" s="104">
        <f t="shared" si="88"/>
        <v>102.47215489743834</v>
      </c>
      <c r="M440" s="47" t="s">
        <v>563</v>
      </c>
      <c r="N440" s="118"/>
    </row>
    <row r="441" spans="1:14" s="89" customFormat="1" x14ac:dyDescent="0.2">
      <c r="A441" s="43" t="s">
        <v>557</v>
      </c>
      <c r="B441" s="119">
        <v>757.59400000000005</v>
      </c>
      <c r="C441" s="119">
        <v>2928.0529999999999</v>
      </c>
      <c r="D441" s="119">
        <v>883.428</v>
      </c>
      <c r="E441" s="119">
        <v>3811.4810000000002</v>
      </c>
      <c r="F441" s="119">
        <v>984.11300000000006</v>
      </c>
      <c r="G441" s="119">
        <v>4481.7690000000002</v>
      </c>
      <c r="H441" s="108">
        <f>H442+H443</f>
        <v>100</v>
      </c>
      <c r="I441" s="108">
        <f>I442+I443</f>
        <v>99.999999999999986</v>
      </c>
      <c r="J441" s="104">
        <f t="shared" si="87"/>
        <v>116.60968803871201</v>
      </c>
      <c r="K441" s="104">
        <f t="shared" si="88"/>
        <v>89.768959458923916</v>
      </c>
      <c r="L441" s="104">
        <f t="shared" si="88"/>
        <v>85.044119855351767</v>
      </c>
      <c r="M441" s="43" t="s">
        <v>558</v>
      </c>
      <c r="N441" s="118"/>
    </row>
    <row r="442" spans="1:14" s="89" customFormat="1" x14ac:dyDescent="0.2">
      <c r="A442" s="47" t="s">
        <v>564</v>
      </c>
      <c r="B442" s="119">
        <v>1.44</v>
      </c>
      <c r="C442" s="119">
        <v>5.9189999999999996</v>
      </c>
      <c r="D442" s="119">
        <v>1.44</v>
      </c>
      <c r="E442" s="119">
        <v>7.359</v>
      </c>
      <c r="F442" s="119">
        <v>2.1999999999999999E-2</v>
      </c>
      <c r="G442" s="119">
        <v>7.5999999999999998E-2</v>
      </c>
      <c r="H442" s="108">
        <f>D442/D441*100</f>
        <v>0.16300139909534223</v>
      </c>
      <c r="I442" s="108">
        <f>E442/E441*100</f>
        <v>0.19307455553366262</v>
      </c>
      <c r="J442" s="104">
        <f t="shared" si="87"/>
        <v>100</v>
      </c>
      <c r="K442" s="105"/>
      <c r="L442" s="105"/>
      <c r="M442" s="47" t="s">
        <v>564</v>
      </c>
      <c r="N442" s="118"/>
    </row>
    <row r="443" spans="1:14" s="89" customFormat="1" x14ac:dyDescent="0.2">
      <c r="A443" s="47" t="s">
        <v>565</v>
      </c>
      <c r="B443" s="119">
        <v>756.154</v>
      </c>
      <c r="C443" s="119">
        <v>2922.134</v>
      </c>
      <c r="D443" s="119">
        <v>881.98800000000006</v>
      </c>
      <c r="E443" s="119">
        <v>3804.1219999999998</v>
      </c>
      <c r="F443" s="119">
        <v>984.09100000000001</v>
      </c>
      <c r="G443" s="119">
        <v>4481.6930000000002</v>
      </c>
      <c r="H443" s="108">
        <f>D443/D441*100</f>
        <v>99.836998600904664</v>
      </c>
      <c r="I443" s="108">
        <f>E443/E441*100</f>
        <v>99.80692544446633</v>
      </c>
      <c r="J443" s="104">
        <f t="shared" si="87"/>
        <v>116.64131909637456</v>
      </c>
      <c r="K443" s="104">
        <f>D443/F443*100</f>
        <v>89.624638371857884</v>
      </c>
      <c r="L443" s="104">
        <f>E443/G443*100</f>
        <v>84.881360682224312</v>
      </c>
      <c r="M443" s="47" t="s">
        <v>831</v>
      </c>
      <c r="N443" s="118"/>
    </row>
    <row r="444" spans="1:14" s="89" customFormat="1" ht="12" x14ac:dyDescent="0.2">
      <c r="A444" s="42" t="s">
        <v>627</v>
      </c>
      <c r="B444" s="119"/>
      <c r="C444" s="119"/>
      <c r="D444" s="119"/>
      <c r="E444" s="119"/>
      <c r="F444" s="119"/>
      <c r="G444" s="119"/>
      <c r="H444" s="112"/>
      <c r="I444" s="112"/>
      <c r="J444" s="112"/>
      <c r="K444" s="112"/>
      <c r="L444" s="112"/>
      <c r="M444" s="42" t="s">
        <v>893</v>
      </c>
      <c r="N444" s="117"/>
    </row>
    <row r="445" spans="1:14" s="89" customFormat="1" x14ac:dyDescent="0.2">
      <c r="A445" s="43" t="s">
        <v>555</v>
      </c>
      <c r="B445" s="119">
        <v>422.62400000000002</v>
      </c>
      <c r="C445" s="119">
        <v>1303.441</v>
      </c>
      <c r="D445" s="119">
        <v>453.90899999999999</v>
      </c>
      <c r="E445" s="119">
        <v>1757.35</v>
      </c>
      <c r="F445" s="119">
        <v>605.95600000000002</v>
      </c>
      <c r="G445" s="119">
        <v>2287.9270000000001</v>
      </c>
      <c r="H445" s="108">
        <f>H446+H447</f>
        <v>100</v>
      </c>
      <c r="I445" s="108">
        <f>I446+I447</f>
        <v>100.00000000000001</v>
      </c>
      <c r="J445" s="104">
        <f>D445/B445*100</f>
        <v>107.40256114181872</v>
      </c>
      <c r="K445" s="104">
        <f t="shared" ref="K445:L448" si="89">D445/F445*100</f>
        <v>74.907914105974683</v>
      </c>
      <c r="L445" s="104">
        <f t="shared" si="89"/>
        <v>76.809705904078228</v>
      </c>
      <c r="M445" s="43" t="s">
        <v>556</v>
      </c>
      <c r="N445" s="118"/>
    </row>
    <row r="446" spans="1:14" s="89" customFormat="1" x14ac:dyDescent="0.2">
      <c r="A446" s="47" t="s">
        <v>562</v>
      </c>
      <c r="B446" s="119">
        <v>416.5</v>
      </c>
      <c r="C446" s="119">
        <v>1254.7</v>
      </c>
      <c r="D446" s="119">
        <v>444.1</v>
      </c>
      <c r="E446" s="119">
        <v>1698.8</v>
      </c>
      <c r="F446" s="119">
        <v>593.4</v>
      </c>
      <c r="G446" s="119">
        <v>2223.8000000000002</v>
      </c>
      <c r="H446" s="108">
        <f>D446/D445*100</f>
        <v>97.838994159622303</v>
      </c>
      <c r="I446" s="108">
        <f>E446/E445*100</f>
        <v>96.668278942726275</v>
      </c>
      <c r="J446" s="104">
        <f>D446/B446*100</f>
        <v>106.6266506602641</v>
      </c>
      <c r="K446" s="104">
        <f t="shared" si="89"/>
        <v>74.839905628581064</v>
      </c>
      <c r="L446" s="104">
        <f t="shared" si="89"/>
        <v>76.391761849087132</v>
      </c>
      <c r="M446" s="47" t="s">
        <v>830</v>
      </c>
      <c r="N446" s="118"/>
    </row>
    <row r="447" spans="1:14" s="89" customFormat="1" x14ac:dyDescent="0.2">
      <c r="A447" s="47" t="s">
        <v>563</v>
      </c>
      <c r="B447" s="119">
        <v>6.1239999999999997</v>
      </c>
      <c r="C447" s="119">
        <v>48.741</v>
      </c>
      <c r="D447" s="119">
        <v>9.8089999999999993</v>
      </c>
      <c r="E447" s="119">
        <v>58.55</v>
      </c>
      <c r="F447" s="119">
        <v>12.555999999999999</v>
      </c>
      <c r="G447" s="119">
        <v>64.126999999999995</v>
      </c>
      <c r="H447" s="108">
        <f>D447/D445*100</f>
        <v>2.1610058403776966</v>
      </c>
      <c r="I447" s="108">
        <f>E447/E445*100</f>
        <v>3.3317210572737359</v>
      </c>
      <c r="J447" s="104">
        <f>D447/B447*100</f>
        <v>160.17308948399739</v>
      </c>
      <c r="K447" s="104">
        <f t="shared" si="89"/>
        <v>78.122013380057339</v>
      </c>
      <c r="L447" s="104">
        <f t="shared" si="89"/>
        <v>91.303195221981383</v>
      </c>
      <c r="M447" s="47" t="s">
        <v>563</v>
      </c>
      <c r="N447" s="118"/>
    </row>
    <row r="448" spans="1:14" s="89" customFormat="1" x14ac:dyDescent="0.2">
      <c r="A448" s="43" t="s">
        <v>557</v>
      </c>
      <c r="B448" s="119">
        <v>422.62400000000002</v>
      </c>
      <c r="C448" s="119">
        <v>1303.441</v>
      </c>
      <c r="D448" s="119">
        <v>453.90899999999999</v>
      </c>
      <c r="E448" s="119">
        <v>1757.35</v>
      </c>
      <c r="F448" s="119">
        <v>605.95600000000002</v>
      </c>
      <c r="G448" s="119">
        <v>2287.9270000000001</v>
      </c>
      <c r="H448" s="108">
        <f>H449+H450</f>
        <v>100</v>
      </c>
      <c r="I448" s="108">
        <f>I449+I450</f>
        <v>100.00000000000001</v>
      </c>
      <c r="J448" s="104">
        <f>D448/B448*100</f>
        <v>107.40256114181872</v>
      </c>
      <c r="K448" s="104">
        <f t="shared" si="89"/>
        <v>74.907914105974683</v>
      </c>
      <c r="L448" s="104">
        <f t="shared" si="89"/>
        <v>76.809705904078228</v>
      </c>
      <c r="M448" s="43" t="s">
        <v>558</v>
      </c>
      <c r="N448" s="118"/>
    </row>
    <row r="449" spans="1:14" s="89" customFormat="1" x14ac:dyDescent="0.2">
      <c r="A449" s="47" t="s">
        <v>564</v>
      </c>
      <c r="B449" s="119">
        <v>0</v>
      </c>
      <c r="C449" s="119">
        <v>9.1999999999999998E-2</v>
      </c>
      <c r="D449" s="119">
        <v>0</v>
      </c>
      <c r="E449" s="119">
        <v>9.1999999999999998E-2</v>
      </c>
      <c r="F449" s="119">
        <v>2.1999999999999999E-2</v>
      </c>
      <c r="G449" s="119">
        <v>3.2000000000000001E-2</v>
      </c>
      <c r="H449" s="108">
        <f>D449/D448*100</f>
        <v>0</v>
      </c>
      <c r="I449" s="108">
        <f>E449/E448*100</f>
        <v>5.2351552052806779E-3</v>
      </c>
      <c r="J449" s="104">
        <v>0</v>
      </c>
      <c r="K449" s="104">
        <f>D449/F449*100</f>
        <v>0</v>
      </c>
      <c r="L449" s="105">
        <f>E449/G449</f>
        <v>2.875</v>
      </c>
      <c r="M449" s="47" t="s">
        <v>564</v>
      </c>
      <c r="N449" s="118"/>
    </row>
    <row r="450" spans="1:14" s="89" customFormat="1" x14ac:dyDescent="0.2">
      <c r="A450" s="47" t="s">
        <v>565</v>
      </c>
      <c r="B450" s="119">
        <v>422.62400000000002</v>
      </c>
      <c r="C450" s="119">
        <v>1303.3499999999999</v>
      </c>
      <c r="D450" s="119">
        <v>453.90899999999999</v>
      </c>
      <c r="E450" s="119">
        <v>1757.258</v>
      </c>
      <c r="F450" s="119">
        <v>605.93399999999997</v>
      </c>
      <c r="G450" s="119">
        <v>2287.895</v>
      </c>
      <c r="H450" s="108">
        <f>D450/D448*100</f>
        <v>100</v>
      </c>
      <c r="I450" s="108">
        <f>E450/E448*100</f>
        <v>99.99476484479473</v>
      </c>
      <c r="J450" s="104">
        <f>D450/B450*100</f>
        <v>107.40256114181872</v>
      </c>
      <c r="K450" s="104">
        <f>D450/F450*100</f>
        <v>74.910633831407381</v>
      </c>
      <c r="L450" s="104">
        <f>E450/G450*100</f>
        <v>76.806759051442484</v>
      </c>
      <c r="M450" s="47" t="s">
        <v>831</v>
      </c>
      <c r="N450" s="118"/>
    </row>
    <row r="451" spans="1:14" s="89" customFormat="1" ht="22.5" x14ac:dyDescent="0.2">
      <c r="A451" s="42" t="s">
        <v>628</v>
      </c>
      <c r="B451" s="119"/>
      <c r="C451" s="119"/>
      <c r="D451" s="119"/>
      <c r="E451" s="119"/>
      <c r="F451" s="119"/>
      <c r="G451" s="119"/>
      <c r="H451" s="112"/>
      <c r="I451" s="112"/>
      <c r="J451" s="112"/>
      <c r="K451" s="112"/>
      <c r="L451" s="112"/>
      <c r="M451" s="42" t="s">
        <v>894</v>
      </c>
      <c r="N451" s="117"/>
    </row>
    <row r="452" spans="1:14" s="89" customFormat="1" x14ac:dyDescent="0.2">
      <c r="A452" s="43" t="s">
        <v>555</v>
      </c>
      <c r="B452" s="119">
        <v>3580.413</v>
      </c>
      <c r="C452" s="119">
        <v>26505.681</v>
      </c>
      <c r="D452" s="119">
        <v>4192.4920000000002</v>
      </c>
      <c r="E452" s="119">
        <v>30698.172999999999</v>
      </c>
      <c r="F452" s="119">
        <v>3337.4119999999998</v>
      </c>
      <c r="G452" s="119">
        <v>23495.866000000002</v>
      </c>
      <c r="H452" s="108">
        <f>H453+H454</f>
        <v>100.00002385216239</v>
      </c>
      <c r="I452" s="108">
        <f>I453+I454</f>
        <v>100.00000325752285</v>
      </c>
      <c r="J452" s="104">
        <f>D452/B452*100</f>
        <v>117.09520661443247</v>
      </c>
      <c r="K452" s="104">
        <f t="shared" ref="K452:L455" si="90">D452/F452*100</f>
        <v>125.62105008311831</v>
      </c>
      <c r="L452" s="104">
        <f t="shared" si="90"/>
        <v>130.65350730209303</v>
      </c>
      <c r="M452" s="43" t="s">
        <v>556</v>
      </c>
      <c r="N452" s="118"/>
    </row>
    <row r="453" spans="1:14" s="89" customFormat="1" x14ac:dyDescent="0.2">
      <c r="A453" s="47" t="s">
        <v>562</v>
      </c>
      <c r="B453" s="119">
        <v>2281.1329999999998</v>
      </c>
      <c r="C453" s="119">
        <v>18575.2</v>
      </c>
      <c r="D453" s="119">
        <v>2796.4670000000001</v>
      </c>
      <c r="E453" s="119">
        <v>21371.667000000001</v>
      </c>
      <c r="F453" s="119">
        <v>1684.6</v>
      </c>
      <c r="G453" s="119">
        <v>13643.7</v>
      </c>
      <c r="H453" s="108">
        <f>D453/D452*100</f>
        <v>66.701785000424564</v>
      </c>
      <c r="I453" s="108">
        <f>E453/E452*100</f>
        <v>69.618693594566693</v>
      </c>
      <c r="J453" s="104">
        <f>D453/B453*100</f>
        <v>122.59114220871822</v>
      </c>
      <c r="K453" s="104">
        <f t="shared" si="90"/>
        <v>166.00184019945391</v>
      </c>
      <c r="L453" s="104">
        <f t="shared" si="90"/>
        <v>156.64128498867609</v>
      </c>
      <c r="M453" s="47" t="s">
        <v>830</v>
      </c>
      <c r="N453" s="118"/>
    </row>
    <row r="454" spans="1:14" s="89" customFormat="1" x14ac:dyDescent="0.2">
      <c r="A454" s="47" t="s">
        <v>563</v>
      </c>
      <c r="B454" s="119">
        <v>1299.28</v>
      </c>
      <c r="C454" s="119">
        <v>7930.4809999999998</v>
      </c>
      <c r="D454" s="119">
        <v>1396.0260000000001</v>
      </c>
      <c r="E454" s="119">
        <v>9326.5069999999996</v>
      </c>
      <c r="F454" s="119">
        <v>1652.8119999999999</v>
      </c>
      <c r="G454" s="119">
        <v>9852.1659999999993</v>
      </c>
      <c r="H454" s="108">
        <f>D454/D452*100</f>
        <v>33.298238851737821</v>
      </c>
      <c r="I454" s="108">
        <f>E454/E452*100</f>
        <v>30.381309662956163</v>
      </c>
      <c r="J454" s="104">
        <f>D454/B454*100</f>
        <v>107.44612400714242</v>
      </c>
      <c r="K454" s="104">
        <f t="shared" si="90"/>
        <v>84.463689760238921</v>
      </c>
      <c r="L454" s="104">
        <f t="shared" si="90"/>
        <v>94.664533667012918</v>
      </c>
      <c r="M454" s="47" t="s">
        <v>563</v>
      </c>
      <c r="N454" s="118"/>
    </row>
    <row r="455" spans="1:14" s="89" customFormat="1" x14ac:dyDescent="0.2">
      <c r="A455" s="43" t="s">
        <v>557</v>
      </c>
      <c r="B455" s="119">
        <v>3580.413</v>
      </c>
      <c r="C455" s="119">
        <v>26505.681</v>
      </c>
      <c r="D455" s="119">
        <v>4192.4920000000002</v>
      </c>
      <c r="E455" s="119">
        <v>30698.172999999999</v>
      </c>
      <c r="F455" s="119">
        <v>3337.4119999999998</v>
      </c>
      <c r="G455" s="119">
        <v>23495.866000000002</v>
      </c>
      <c r="H455" s="108">
        <f>H456+H457</f>
        <v>100</v>
      </c>
      <c r="I455" s="108">
        <f>I456+I457</f>
        <v>100.00000000000001</v>
      </c>
      <c r="J455" s="104">
        <f>D455/B455*100</f>
        <v>117.09520661443247</v>
      </c>
      <c r="K455" s="104">
        <f t="shared" si="90"/>
        <v>125.62105008311831</v>
      </c>
      <c r="L455" s="104">
        <f t="shared" si="90"/>
        <v>130.65350730209303</v>
      </c>
      <c r="M455" s="43" t="s">
        <v>558</v>
      </c>
      <c r="N455" s="118"/>
    </row>
    <row r="456" spans="1:14" s="89" customFormat="1" x14ac:dyDescent="0.2">
      <c r="A456" s="47" t="s">
        <v>564</v>
      </c>
      <c r="B456" s="119">
        <v>5.3999999999999999E-2</v>
      </c>
      <c r="C456" s="119">
        <v>186.422</v>
      </c>
      <c r="D456" s="119">
        <v>4.944</v>
      </c>
      <c r="E456" s="119">
        <v>191.36600000000001</v>
      </c>
      <c r="F456" s="119">
        <v>1.2E-2</v>
      </c>
      <c r="G456" s="119">
        <v>3.8940000000000001</v>
      </c>
      <c r="H456" s="108">
        <f>D456/D455*100</f>
        <v>0.11792509085288654</v>
      </c>
      <c r="I456" s="108">
        <f>E456/E455*100</f>
        <v>0.62337911770840571</v>
      </c>
      <c r="J456" s="105"/>
      <c r="K456" s="105"/>
      <c r="L456" s="105"/>
      <c r="M456" s="47" t="s">
        <v>564</v>
      </c>
      <c r="N456" s="118"/>
    </row>
    <row r="457" spans="1:14" s="89" customFormat="1" x14ac:dyDescent="0.2">
      <c r="A457" s="47" t="s">
        <v>565</v>
      </c>
      <c r="B457" s="119">
        <v>3580.3589999999999</v>
      </c>
      <c r="C457" s="119">
        <v>26319.258000000002</v>
      </c>
      <c r="D457" s="119">
        <v>4187.5479999999998</v>
      </c>
      <c r="E457" s="119">
        <v>30506.807000000001</v>
      </c>
      <c r="F457" s="119">
        <v>3337.4</v>
      </c>
      <c r="G457" s="119">
        <v>23491.972000000002</v>
      </c>
      <c r="H457" s="108">
        <f>D457/D455*100</f>
        <v>99.882074909147107</v>
      </c>
      <c r="I457" s="108">
        <f>E457/E455*100</f>
        <v>99.376620882291604</v>
      </c>
      <c r="J457" s="104">
        <f>D457/B457*100</f>
        <v>116.95888596646313</v>
      </c>
      <c r="K457" s="104">
        <f>D457/F457*100</f>
        <v>125.47336249775273</v>
      </c>
      <c r="L457" s="104">
        <f>E457/G457*100</f>
        <v>129.86056257856939</v>
      </c>
      <c r="M457" s="47" t="s">
        <v>831</v>
      </c>
      <c r="N457" s="118"/>
    </row>
    <row r="458" spans="1:14" s="89" customFormat="1" ht="45" x14ac:dyDescent="0.2">
      <c r="A458" s="42" t="s">
        <v>629</v>
      </c>
      <c r="B458" s="119"/>
      <c r="C458" s="119"/>
      <c r="D458" s="119"/>
      <c r="E458" s="119"/>
      <c r="F458" s="119"/>
      <c r="G458" s="119"/>
      <c r="H458" s="112"/>
      <c r="I458" s="112"/>
      <c r="J458" s="112"/>
      <c r="K458" s="112"/>
      <c r="L458" s="112"/>
      <c r="M458" s="42" t="s">
        <v>895</v>
      </c>
      <c r="N458" s="117"/>
    </row>
    <row r="459" spans="1:14" s="89" customFormat="1" x14ac:dyDescent="0.2">
      <c r="A459" s="43" t="s">
        <v>555</v>
      </c>
      <c r="B459" s="119">
        <v>307.61900000000003</v>
      </c>
      <c r="C459" s="119">
        <v>2511.8000000000002</v>
      </c>
      <c r="D459" s="119">
        <v>584.41200000000003</v>
      </c>
      <c r="E459" s="119">
        <v>3096.212</v>
      </c>
      <c r="F459" s="119">
        <v>206.92400000000001</v>
      </c>
      <c r="G459" s="119">
        <v>2128.471</v>
      </c>
      <c r="H459" s="108">
        <f>H460+H461</f>
        <v>100</v>
      </c>
      <c r="I459" s="108">
        <f>I460+I461</f>
        <v>100</v>
      </c>
      <c r="J459" s="104">
        <f>D459/B459*100</f>
        <v>189.97916253547407</v>
      </c>
      <c r="K459" s="105">
        <f>D459/F459</f>
        <v>2.8242833117473083</v>
      </c>
      <c r="L459" s="104">
        <f>E459/G459*100</f>
        <v>145.46648744568284</v>
      </c>
      <c r="M459" s="43" t="s">
        <v>556</v>
      </c>
      <c r="N459" s="118"/>
    </row>
    <row r="460" spans="1:14" s="89" customFormat="1" x14ac:dyDescent="0.2">
      <c r="A460" s="47" t="s">
        <v>562</v>
      </c>
      <c r="B460" s="119">
        <v>281.267</v>
      </c>
      <c r="C460" s="119">
        <v>1682.1</v>
      </c>
      <c r="D460" s="119">
        <v>325.5</v>
      </c>
      <c r="E460" s="119">
        <v>2007.6</v>
      </c>
      <c r="F460" s="119">
        <v>166.1</v>
      </c>
      <c r="G460" s="119">
        <v>1319.1</v>
      </c>
      <c r="H460" s="108">
        <f>D460/D459*100</f>
        <v>55.697008274984086</v>
      </c>
      <c r="I460" s="108">
        <f>E460/E459*100</f>
        <v>64.840521256296398</v>
      </c>
      <c r="J460" s="104">
        <f>D460/B460*100</f>
        <v>115.72633831910603</v>
      </c>
      <c r="K460" s="104">
        <f>D460/F460*100</f>
        <v>195.96628537025887</v>
      </c>
      <c r="L460" s="104">
        <f>E460/G460*100</f>
        <v>152.19467818967479</v>
      </c>
      <c r="M460" s="47" t="s">
        <v>830</v>
      </c>
      <c r="N460" s="118"/>
    </row>
    <row r="461" spans="1:14" s="89" customFormat="1" x14ac:dyDescent="0.2">
      <c r="A461" s="47" t="s">
        <v>563</v>
      </c>
      <c r="B461" s="119">
        <v>26.352</v>
      </c>
      <c r="C461" s="119">
        <v>829.7</v>
      </c>
      <c r="D461" s="119">
        <v>258.91199999999998</v>
      </c>
      <c r="E461" s="119">
        <v>1088.6120000000001</v>
      </c>
      <c r="F461" s="119">
        <v>40.823999999999998</v>
      </c>
      <c r="G461" s="119">
        <v>809.37099999999998</v>
      </c>
      <c r="H461" s="108">
        <f>D461/D459*100</f>
        <v>44.302991725015907</v>
      </c>
      <c r="I461" s="108">
        <f>E461/E459*100</f>
        <v>35.159478743703602</v>
      </c>
      <c r="J461" s="105"/>
      <c r="K461" s="105"/>
      <c r="L461" s="104">
        <f>E461/G461*100</f>
        <v>134.50098903963698</v>
      </c>
      <c r="M461" s="47" t="s">
        <v>563</v>
      </c>
      <c r="N461" s="118"/>
    </row>
    <row r="462" spans="1:14" s="89" customFormat="1" x14ac:dyDescent="0.2">
      <c r="A462" s="43" t="s">
        <v>557</v>
      </c>
      <c r="B462" s="119">
        <v>307.61900000000003</v>
      </c>
      <c r="C462" s="119">
        <v>2511.8000000000002</v>
      </c>
      <c r="D462" s="119">
        <v>584.41200000000003</v>
      </c>
      <c r="E462" s="119">
        <v>3096.212</v>
      </c>
      <c r="F462" s="119">
        <v>206.92400000000001</v>
      </c>
      <c r="G462" s="119">
        <v>2128.471</v>
      </c>
      <c r="H462" s="108">
        <f>H463+H464</f>
        <v>100</v>
      </c>
      <c r="I462" s="108">
        <f>I463+I464</f>
        <v>100</v>
      </c>
      <c r="J462" s="104">
        <f>D462/B462*100</f>
        <v>189.97916253547407</v>
      </c>
      <c r="K462" s="105">
        <f>D462/F462</f>
        <v>2.8242833117473083</v>
      </c>
      <c r="L462" s="104">
        <f>E462/G462*100</f>
        <v>145.46648744568284</v>
      </c>
      <c r="M462" s="43" t="s">
        <v>558</v>
      </c>
      <c r="N462" s="118"/>
    </row>
    <row r="463" spans="1:14" s="89" customFormat="1" x14ac:dyDescent="0.2">
      <c r="A463" s="47" t="s">
        <v>564</v>
      </c>
      <c r="B463" s="119">
        <v>0</v>
      </c>
      <c r="C463" s="119">
        <v>19.488</v>
      </c>
      <c r="D463" s="119">
        <v>0</v>
      </c>
      <c r="E463" s="119">
        <v>19.488</v>
      </c>
      <c r="F463" s="119">
        <v>0</v>
      </c>
      <c r="G463" s="119">
        <v>0.122</v>
      </c>
      <c r="H463" s="108">
        <f>D463/D462*100</f>
        <v>0</v>
      </c>
      <c r="I463" s="108">
        <f>E463/E462*100</f>
        <v>0.62941426491467645</v>
      </c>
      <c r="J463" s="104">
        <v>0</v>
      </c>
      <c r="K463" s="104">
        <v>0</v>
      </c>
      <c r="L463" s="105"/>
      <c r="M463" s="47" t="s">
        <v>564</v>
      </c>
      <c r="N463" s="118"/>
    </row>
    <row r="464" spans="1:14" s="89" customFormat="1" x14ac:dyDescent="0.2">
      <c r="A464" s="47" t="s">
        <v>565</v>
      </c>
      <c r="B464" s="119">
        <v>307.61900000000003</v>
      </c>
      <c r="C464" s="119">
        <v>2492.3119999999999</v>
      </c>
      <c r="D464" s="119">
        <v>584.41200000000003</v>
      </c>
      <c r="E464" s="119">
        <v>3076.7240000000002</v>
      </c>
      <c r="F464" s="119">
        <v>206.92400000000001</v>
      </c>
      <c r="G464" s="119">
        <v>2128.3490000000002</v>
      </c>
      <c r="H464" s="108">
        <f>D464/D462*100</f>
        <v>100</v>
      </c>
      <c r="I464" s="108">
        <f>E464/E462*100</f>
        <v>99.370585735085328</v>
      </c>
      <c r="J464" s="104">
        <f>D464/B464*100</f>
        <v>189.97916253547407</v>
      </c>
      <c r="K464" s="105">
        <f>D464/F464</f>
        <v>2.8242833117473083</v>
      </c>
      <c r="L464" s="104">
        <f>E464/G464*100</f>
        <v>144.55918648680267</v>
      </c>
      <c r="M464" s="47" t="s">
        <v>831</v>
      </c>
      <c r="N464" s="118"/>
    </row>
    <row r="465" spans="1:14" s="89" customFormat="1" ht="22.5" x14ac:dyDescent="0.2">
      <c r="A465" s="42" t="s">
        <v>630</v>
      </c>
      <c r="B465" s="119"/>
      <c r="C465" s="119"/>
      <c r="D465" s="119"/>
      <c r="E465" s="119"/>
      <c r="F465" s="119"/>
      <c r="G465" s="119"/>
      <c r="H465" s="112"/>
      <c r="I465" s="112"/>
      <c r="J465" s="112"/>
      <c r="K465" s="112"/>
      <c r="L465" s="112"/>
      <c r="M465" s="42" t="s">
        <v>896</v>
      </c>
      <c r="N465" s="117"/>
    </row>
    <row r="466" spans="1:14" s="89" customFormat="1" x14ac:dyDescent="0.2">
      <c r="A466" s="43" t="s">
        <v>555</v>
      </c>
      <c r="B466" s="119">
        <v>159.83600000000001</v>
      </c>
      <c r="C466" s="119">
        <v>1050.3800000000001</v>
      </c>
      <c r="D466" s="119">
        <v>72.756</v>
      </c>
      <c r="E466" s="119">
        <v>1123.136</v>
      </c>
      <c r="F466" s="119">
        <v>122.286</v>
      </c>
      <c r="G466" s="119">
        <v>1466.433</v>
      </c>
      <c r="H466" s="108">
        <f>H467+H468</f>
        <v>100</v>
      </c>
      <c r="I466" s="108">
        <f>I467+I468</f>
        <v>100.00000000000001</v>
      </c>
      <c r="J466" s="104">
        <f>D466/B466*100</f>
        <v>45.519157136064464</v>
      </c>
      <c r="K466" s="104">
        <f t="shared" ref="K466:L469" si="91">D466/F466*100</f>
        <v>59.496589961238413</v>
      </c>
      <c r="L466" s="104">
        <f t="shared" si="91"/>
        <v>76.589656670301338</v>
      </c>
      <c r="M466" s="43" t="s">
        <v>556</v>
      </c>
      <c r="N466" s="118"/>
    </row>
    <row r="467" spans="1:14" s="89" customFormat="1" x14ac:dyDescent="0.2">
      <c r="A467" s="47" t="s">
        <v>562</v>
      </c>
      <c r="B467" s="119">
        <v>0</v>
      </c>
      <c r="C467" s="119">
        <v>2.2999999999999998</v>
      </c>
      <c r="D467" s="119">
        <v>0</v>
      </c>
      <c r="E467" s="119">
        <v>2.2999999999999998</v>
      </c>
      <c r="F467" s="119">
        <v>0.3</v>
      </c>
      <c r="G467" s="119">
        <v>28.8</v>
      </c>
      <c r="H467" s="108">
        <f>D467/D466*100</f>
        <v>0</v>
      </c>
      <c r="I467" s="108">
        <f>E467/E466*100</f>
        <v>0.20478374836173002</v>
      </c>
      <c r="J467" s="104">
        <v>0</v>
      </c>
      <c r="K467" s="104">
        <f t="shared" si="91"/>
        <v>0</v>
      </c>
      <c r="L467" s="104">
        <f t="shared" si="91"/>
        <v>7.9861111111111107</v>
      </c>
      <c r="M467" s="47" t="s">
        <v>830</v>
      </c>
      <c r="N467" s="118"/>
    </row>
    <row r="468" spans="1:14" s="89" customFormat="1" x14ac:dyDescent="0.2">
      <c r="A468" s="47" t="s">
        <v>563</v>
      </c>
      <c r="B468" s="119">
        <v>159.83600000000001</v>
      </c>
      <c r="C468" s="119">
        <v>1048.08</v>
      </c>
      <c r="D468" s="119">
        <v>72.756</v>
      </c>
      <c r="E468" s="119">
        <v>1120.836</v>
      </c>
      <c r="F468" s="119">
        <v>121.986</v>
      </c>
      <c r="G468" s="119">
        <v>1437.633</v>
      </c>
      <c r="H468" s="108">
        <f>D468/D466*100</f>
        <v>100</v>
      </c>
      <c r="I468" s="108">
        <f>E468/E466*100</f>
        <v>99.79521625163828</v>
      </c>
      <c r="J468" s="104">
        <f>D468/B468*100</f>
        <v>45.519157136064464</v>
      </c>
      <c r="K468" s="104">
        <f t="shared" si="91"/>
        <v>59.642909842113021</v>
      </c>
      <c r="L468" s="104">
        <f t="shared" si="91"/>
        <v>77.963986636366855</v>
      </c>
      <c r="M468" s="47" t="s">
        <v>563</v>
      </c>
      <c r="N468" s="118"/>
    </row>
    <row r="469" spans="1:14" s="89" customFormat="1" x14ac:dyDescent="0.2">
      <c r="A469" s="43" t="s">
        <v>557</v>
      </c>
      <c r="B469" s="119">
        <v>159.83600000000001</v>
      </c>
      <c r="C469" s="119">
        <v>1050.3800000000001</v>
      </c>
      <c r="D469" s="119">
        <v>72.756</v>
      </c>
      <c r="E469" s="119">
        <v>1123.136</v>
      </c>
      <c r="F469" s="119">
        <v>122.286</v>
      </c>
      <c r="G469" s="119">
        <v>1466.433</v>
      </c>
      <c r="H469" s="108">
        <f>H470+H471</f>
        <v>100</v>
      </c>
      <c r="I469" s="108">
        <f>I470+I471</f>
        <v>100</v>
      </c>
      <c r="J469" s="104">
        <f>D469/B469*100</f>
        <v>45.519157136064464</v>
      </c>
      <c r="K469" s="104">
        <f t="shared" si="91"/>
        <v>59.496589961238413</v>
      </c>
      <c r="L469" s="104">
        <f t="shared" si="91"/>
        <v>76.589656670301338</v>
      </c>
      <c r="M469" s="43" t="s">
        <v>558</v>
      </c>
      <c r="N469" s="118"/>
    </row>
    <row r="470" spans="1:14" s="89" customFormat="1" x14ac:dyDescent="0.2">
      <c r="A470" s="47" t="s">
        <v>564</v>
      </c>
      <c r="B470" s="119">
        <v>0</v>
      </c>
      <c r="C470" s="119">
        <v>7.68</v>
      </c>
      <c r="D470" s="119">
        <v>0</v>
      </c>
      <c r="E470" s="119">
        <v>7.68</v>
      </c>
      <c r="F470" s="119">
        <v>0</v>
      </c>
      <c r="G470" s="119">
        <v>0</v>
      </c>
      <c r="H470" s="108">
        <f>D470/D469*100</f>
        <v>0</v>
      </c>
      <c r="I470" s="108">
        <f>E470/E469*100</f>
        <v>0.6837996467035159</v>
      </c>
      <c r="J470" s="104">
        <v>0</v>
      </c>
      <c r="K470" s="104">
        <v>0</v>
      </c>
      <c r="L470" s="104">
        <v>0</v>
      </c>
      <c r="M470" s="47" t="s">
        <v>564</v>
      </c>
      <c r="N470" s="118"/>
    </row>
    <row r="471" spans="1:14" s="89" customFormat="1" x14ac:dyDescent="0.2">
      <c r="A471" s="47" t="s">
        <v>565</v>
      </c>
      <c r="B471" s="119">
        <v>159.83600000000001</v>
      </c>
      <c r="C471" s="119">
        <v>1042.7</v>
      </c>
      <c r="D471" s="119">
        <v>72.756</v>
      </c>
      <c r="E471" s="119">
        <v>1115.4559999999999</v>
      </c>
      <c r="F471" s="119">
        <v>122.286</v>
      </c>
      <c r="G471" s="119">
        <v>1466.433</v>
      </c>
      <c r="H471" s="108">
        <f>D471/D469*100</f>
        <v>100</v>
      </c>
      <c r="I471" s="108">
        <f>E471/E469*100</f>
        <v>99.31620035329648</v>
      </c>
      <c r="J471" s="104">
        <f>D471/B471*100</f>
        <v>45.519157136064464</v>
      </c>
      <c r="K471" s="104">
        <f>D471/F471*100</f>
        <v>59.496589961238413</v>
      </c>
      <c r="L471" s="104">
        <f>E471/G471*100</f>
        <v>76.065936868578376</v>
      </c>
      <c r="M471" s="47" t="s">
        <v>831</v>
      </c>
      <c r="N471" s="118"/>
    </row>
    <row r="472" spans="1:14" s="89" customFormat="1" ht="22.5" x14ac:dyDescent="0.2">
      <c r="A472" s="42" t="s">
        <v>631</v>
      </c>
      <c r="B472" s="119"/>
      <c r="C472" s="119"/>
      <c r="D472" s="119"/>
      <c r="E472" s="119"/>
      <c r="F472" s="119"/>
      <c r="G472" s="119"/>
      <c r="H472" s="112"/>
      <c r="I472" s="112"/>
      <c r="J472" s="112"/>
      <c r="K472" s="112"/>
      <c r="L472" s="112"/>
      <c r="M472" s="42" t="s">
        <v>897</v>
      </c>
      <c r="N472" s="117"/>
    </row>
    <row r="473" spans="1:14" s="89" customFormat="1" x14ac:dyDescent="0.2">
      <c r="A473" s="43" t="s">
        <v>555</v>
      </c>
      <c r="B473" s="119">
        <v>65844.013000000006</v>
      </c>
      <c r="C473" s="119">
        <v>655550.32900000003</v>
      </c>
      <c r="D473" s="119">
        <v>63257.786999999997</v>
      </c>
      <c r="E473" s="119">
        <v>718808.11699999997</v>
      </c>
      <c r="F473" s="119">
        <v>54252.949000000001</v>
      </c>
      <c r="G473" s="119">
        <v>726152.74600000004</v>
      </c>
      <c r="H473" s="108">
        <f>H474+H475</f>
        <v>100</v>
      </c>
      <c r="I473" s="108">
        <f>I474+I475</f>
        <v>100</v>
      </c>
      <c r="J473" s="104">
        <f t="shared" ref="J473:J478" si="92">D473/B473*100</f>
        <v>96.072192622888878</v>
      </c>
      <c r="K473" s="104">
        <f t="shared" ref="K473:L478" si="93">D473/F473*100</f>
        <v>116.59787747206147</v>
      </c>
      <c r="L473" s="104">
        <f t="shared" si="93"/>
        <v>98.988555914653247</v>
      </c>
      <c r="M473" s="43" t="s">
        <v>556</v>
      </c>
      <c r="N473" s="118"/>
    </row>
    <row r="474" spans="1:14" s="89" customFormat="1" x14ac:dyDescent="0.2">
      <c r="A474" s="47" t="s">
        <v>562</v>
      </c>
      <c r="B474" s="119">
        <v>63196.067000000003</v>
      </c>
      <c r="C474" s="119">
        <v>604127.9</v>
      </c>
      <c r="D474" s="119">
        <v>59865.1</v>
      </c>
      <c r="E474" s="119">
        <v>663993</v>
      </c>
      <c r="F474" s="119">
        <v>49812.7</v>
      </c>
      <c r="G474" s="119">
        <v>665039.5</v>
      </c>
      <c r="H474" s="108">
        <f>D474/D473*100</f>
        <v>94.636728281373479</v>
      </c>
      <c r="I474" s="108">
        <f>E474/E473*100</f>
        <v>92.374165552167796</v>
      </c>
      <c r="J474" s="104">
        <f t="shared" si="92"/>
        <v>94.72915458488896</v>
      </c>
      <c r="K474" s="104">
        <f t="shared" si="93"/>
        <v>120.18039576252644</v>
      </c>
      <c r="L474" s="104">
        <f t="shared" si="93"/>
        <v>99.842640925839746</v>
      </c>
      <c r="M474" s="47" t="s">
        <v>830</v>
      </c>
      <c r="N474" s="118"/>
    </row>
    <row r="475" spans="1:14" s="89" customFormat="1" x14ac:dyDescent="0.2">
      <c r="A475" s="47" t="s">
        <v>563</v>
      </c>
      <c r="B475" s="119">
        <v>2647.9459999999999</v>
      </c>
      <c r="C475" s="119">
        <v>51422.428999999996</v>
      </c>
      <c r="D475" s="119">
        <v>3392.6869999999999</v>
      </c>
      <c r="E475" s="119">
        <v>54815.116999999998</v>
      </c>
      <c r="F475" s="119">
        <v>4440.2489999999998</v>
      </c>
      <c r="G475" s="119">
        <v>61113.245999999999</v>
      </c>
      <c r="H475" s="108">
        <f>D475/D473*100</f>
        <v>5.3632717186265149</v>
      </c>
      <c r="I475" s="108">
        <f>E475/E473*100</f>
        <v>7.6258344478322027</v>
      </c>
      <c r="J475" s="104">
        <f t="shared" si="92"/>
        <v>128.12523367168365</v>
      </c>
      <c r="K475" s="104">
        <f t="shared" si="93"/>
        <v>76.407584349436263</v>
      </c>
      <c r="L475" s="104">
        <f t="shared" si="93"/>
        <v>89.694330751143539</v>
      </c>
      <c r="M475" s="47" t="s">
        <v>563</v>
      </c>
      <c r="N475" s="118"/>
    </row>
    <row r="476" spans="1:14" s="89" customFormat="1" x14ac:dyDescent="0.2">
      <c r="A476" s="43" t="s">
        <v>557</v>
      </c>
      <c r="B476" s="119">
        <v>65844.013000000006</v>
      </c>
      <c r="C476" s="119">
        <v>655550.32900000003</v>
      </c>
      <c r="D476" s="119">
        <v>63257.786999999997</v>
      </c>
      <c r="E476" s="119">
        <v>718808.11699999997</v>
      </c>
      <c r="F476" s="119">
        <v>54252.949000000001</v>
      </c>
      <c r="G476" s="119">
        <v>726152.74600000004</v>
      </c>
      <c r="H476" s="108">
        <f>H477+H478</f>
        <v>100.00000000000001</v>
      </c>
      <c r="I476" s="108">
        <f>I477+I478</f>
        <v>100</v>
      </c>
      <c r="J476" s="104">
        <f t="shared" si="92"/>
        <v>96.072192622888878</v>
      </c>
      <c r="K476" s="104">
        <f t="shared" si="93"/>
        <v>116.59787747206147</v>
      </c>
      <c r="L476" s="104">
        <f t="shared" si="93"/>
        <v>98.988555914653247</v>
      </c>
      <c r="M476" s="43" t="s">
        <v>558</v>
      </c>
      <c r="N476" s="118"/>
    </row>
    <row r="477" spans="1:14" s="89" customFormat="1" x14ac:dyDescent="0.2">
      <c r="A477" s="47" t="s">
        <v>564</v>
      </c>
      <c r="B477" s="119">
        <v>2145.8879999999999</v>
      </c>
      <c r="C477" s="119">
        <v>18984.219000000001</v>
      </c>
      <c r="D477" s="119">
        <v>1062.367</v>
      </c>
      <c r="E477" s="119">
        <v>20046.585999999999</v>
      </c>
      <c r="F477" s="119">
        <v>1285.6310000000001</v>
      </c>
      <c r="G477" s="119">
        <v>16587.589</v>
      </c>
      <c r="H477" s="108">
        <f>D477/D476*100</f>
        <v>1.6794248587924836</v>
      </c>
      <c r="I477" s="108">
        <f>E477/E476*100</f>
        <v>2.7888647228506462</v>
      </c>
      <c r="J477" s="104">
        <f t="shared" si="92"/>
        <v>49.507103819025041</v>
      </c>
      <c r="K477" s="104">
        <f t="shared" si="93"/>
        <v>82.633897284679662</v>
      </c>
      <c r="L477" s="104">
        <f t="shared" si="93"/>
        <v>120.8529220250152</v>
      </c>
      <c r="M477" s="47" t="s">
        <v>564</v>
      </c>
      <c r="N477" s="118"/>
    </row>
    <row r="478" spans="1:14" s="89" customFormat="1" x14ac:dyDescent="0.2">
      <c r="A478" s="47" t="s">
        <v>565</v>
      </c>
      <c r="B478" s="119">
        <v>63698.125</v>
      </c>
      <c r="C478" s="119">
        <v>636566.11100000003</v>
      </c>
      <c r="D478" s="119">
        <v>62195.42</v>
      </c>
      <c r="E478" s="119">
        <v>698761.53099999996</v>
      </c>
      <c r="F478" s="119">
        <v>52967.317999999999</v>
      </c>
      <c r="G478" s="119">
        <v>709565.15800000005</v>
      </c>
      <c r="H478" s="108">
        <f>D478/D476*100</f>
        <v>98.320575141207527</v>
      </c>
      <c r="I478" s="108">
        <f>E478/E476*100</f>
        <v>97.211135277149353</v>
      </c>
      <c r="J478" s="104">
        <f t="shared" si="92"/>
        <v>97.640896023234589</v>
      </c>
      <c r="K478" s="104">
        <f t="shared" si="93"/>
        <v>117.42225649408944</v>
      </c>
      <c r="L478" s="104">
        <f t="shared" si="93"/>
        <v>98.477429890941721</v>
      </c>
      <c r="M478" s="47" t="s">
        <v>831</v>
      </c>
      <c r="N478" s="118"/>
    </row>
    <row r="479" spans="1:14" s="89" customFormat="1" ht="12" x14ac:dyDescent="0.2">
      <c r="A479" s="42" t="s">
        <v>632</v>
      </c>
      <c r="B479" s="119"/>
      <c r="C479" s="119"/>
      <c r="D479" s="119"/>
      <c r="E479" s="119"/>
      <c r="F479" s="119"/>
      <c r="G479" s="119"/>
      <c r="H479" s="112"/>
      <c r="I479" s="112"/>
      <c r="J479" s="112"/>
      <c r="K479" s="112"/>
      <c r="L479" s="112"/>
      <c r="M479" s="42" t="s">
        <v>898</v>
      </c>
      <c r="N479" s="117"/>
    </row>
    <row r="480" spans="1:14" s="89" customFormat="1" x14ac:dyDescent="0.2">
      <c r="A480" s="43" t="s">
        <v>555</v>
      </c>
      <c r="B480" s="119">
        <v>8677.2219999999998</v>
      </c>
      <c r="C480" s="119">
        <v>87561.993000000002</v>
      </c>
      <c r="D480" s="119">
        <v>8313.7000000000007</v>
      </c>
      <c r="E480" s="119">
        <v>95875.692999999999</v>
      </c>
      <c r="F480" s="119">
        <v>8620.6329999999998</v>
      </c>
      <c r="G480" s="119">
        <v>108487.008</v>
      </c>
      <c r="H480" s="108">
        <f>H481+H482</f>
        <v>99.999999999999986</v>
      </c>
      <c r="I480" s="108">
        <f>I481+I482</f>
        <v>100</v>
      </c>
      <c r="J480" s="104">
        <f t="shared" ref="J480:J485" si="94">D480/B480*100</f>
        <v>95.810617729960128</v>
      </c>
      <c r="K480" s="104">
        <f t="shared" ref="K480:L485" si="95">D480/F480*100</f>
        <v>96.439553800747589</v>
      </c>
      <c r="L480" s="104">
        <f t="shared" si="95"/>
        <v>88.375276235841994</v>
      </c>
      <c r="M480" s="43" t="s">
        <v>556</v>
      </c>
      <c r="N480" s="118"/>
    </row>
    <row r="481" spans="1:14" s="89" customFormat="1" x14ac:dyDescent="0.2">
      <c r="A481" s="47" t="s">
        <v>562</v>
      </c>
      <c r="B481" s="119">
        <v>7476</v>
      </c>
      <c r="C481" s="119">
        <v>73334</v>
      </c>
      <c r="D481" s="119">
        <v>6745</v>
      </c>
      <c r="E481" s="119">
        <v>80079</v>
      </c>
      <c r="F481" s="119">
        <v>7417</v>
      </c>
      <c r="G481" s="119">
        <v>86213</v>
      </c>
      <c r="H481" s="108">
        <f>D481/D480*100</f>
        <v>81.131144977567132</v>
      </c>
      <c r="I481" s="108">
        <f>E481/E480*100</f>
        <v>83.523776980678505</v>
      </c>
      <c r="J481" s="104">
        <f t="shared" si="94"/>
        <v>90.222043873729262</v>
      </c>
      <c r="K481" s="104">
        <f t="shared" si="95"/>
        <v>90.939733045705808</v>
      </c>
      <c r="L481" s="104">
        <f t="shared" si="95"/>
        <v>92.885063737487386</v>
      </c>
      <c r="M481" s="47" t="s">
        <v>830</v>
      </c>
      <c r="N481" s="118"/>
    </row>
    <row r="482" spans="1:14" s="89" customFormat="1" x14ac:dyDescent="0.2">
      <c r="A482" s="47" t="s">
        <v>563</v>
      </c>
      <c r="B482" s="119">
        <v>1201.222</v>
      </c>
      <c r="C482" s="119">
        <v>14227.993</v>
      </c>
      <c r="D482" s="119">
        <v>1568.7</v>
      </c>
      <c r="E482" s="119">
        <v>15796.692999999999</v>
      </c>
      <c r="F482" s="119">
        <v>1203.633</v>
      </c>
      <c r="G482" s="119">
        <v>22274.008000000002</v>
      </c>
      <c r="H482" s="108">
        <f>D482/D480*100</f>
        <v>18.86885502243285</v>
      </c>
      <c r="I482" s="108">
        <f>E482/E480*100</f>
        <v>16.476223019321488</v>
      </c>
      <c r="J482" s="104">
        <f t="shared" si="94"/>
        <v>130.59201379928106</v>
      </c>
      <c r="K482" s="104">
        <f t="shared" si="95"/>
        <v>130.33042463940421</v>
      </c>
      <c r="L482" s="104">
        <f t="shared" si="95"/>
        <v>70.919849719008795</v>
      </c>
      <c r="M482" s="47" t="s">
        <v>563</v>
      </c>
      <c r="N482" s="118"/>
    </row>
    <row r="483" spans="1:14" s="89" customFormat="1" x14ac:dyDescent="0.2">
      <c r="A483" s="43" t="s">
        <v>557</v>
      </c>
      <c r="B483" s="119">
        <v>8677.2219999999998</v>
      </c>
      <c r="C483" s="119">
        <v>87561.993000000002</v>
      </c>
      <c r="D483" s="119">
        <v>8313.7000000000007</v>
      </c>
      <c r="E483" s="119">
        <v>95875.692999999999</v>
      </c>
      <c r="F483" s="119">
        <v>8620.6329999999998</v>
      </c>
      <c r="G483" s="119">
        <v>108487.008</v>
      </c>
      <c r="H483" s="108">
        <f>H484+H485</f>
        <v>100</v>
      </c>
      <c r="I483" s="108">
        <f>I484+I485</f>
        <v>99.999999999999986</v>
      </c>
      <c r="J483" s="104">
        <f t="shared" si="94"/>
        <v>95.810617729960128</v>
      </c>
      <c r="K483" s="104">
        <f t="shared" si="95"/>
        <v>96.439553800747589</v>
      </c>
      <c r="L483" s="104">
        <f t="shared" si="95"/>
        <v>88.375276235841994</v>
      </c>
      <c r="M483" s="43" t="s">
        <v>558</v>
      </c>
      <c r="N483" s="118"/>
    </row>
    <row r="484" spans="1:14" s="89" customFormat="1" x14ac:dyDescent="0.2">
      <c r="A484" s="47" t="s">
        <v>564</v>
      </c>
      <c r="B484" s="119">
        <v>770</v>
      </c>
      <c r="C484" s="119">
        <v>13541.102999999999</v>
      </c>
      <c r="D484" s="119">
        <v>334</v>
      </c>
      <c r="E484" s="119">
        <v>13875.102999999999</v>
      </c>
      <c r="F484" s="119">
        <v>600</v>
      </c>
      <c r="G484" s="119">
        <v>15693.12</v>
      </c>
      <c r="H484" s="108">
        <f>D484/D483*100</f>
        <v>4.0174651478884247</v>
      </c>
      <c r="I484" s="108">
        <f>E484/E483*100</f>
        <v>14.471971535058421</v>
      </c>
      <c r="J484" s="104">
        <f t="shared" si="94"/>
        <v>43.376623376623371</v>
      </c>
      <c r="K484" s="104">
        <f t="shared" si="95"/>
        <v>55.666666666666664</v>
      </c>
      <c r="L484" s="104">
        <f t="shared" si="95"/>
        <v>88.41519723292754</v>
      </c>
      <c r="M484" s="47" t="s">
        <v>564</v>
      </c>
      <c r="N484" s="118"/>
    </row>
    <row r="485" spans="1:14" s="89" customFormat="1" x14ac:dyDescent="0.2">
      <c r="A485" s="47" t="s">
        <v>565</v>
      </c>
      <c r="B485" s="119">
        <v>7907.2219999999998</v>
      </c>
      <c r="C485" s="119">
        <v>74020.89</v>
      </c>
      <c r="D485" s="119">
        <v>7979.7</v>
      </c>
      <c r="E485" s="119">
        <v>82000.59</v>
      </c>
      <c r="F485" s="119">
        <v>8020.6329999999998</v>
      </c>
      <c r="G485" s="119">
        <v>92793.888000000006</v>
      </c>
      <c r="H485" s="108">
        <f>D485/D483*100</f>
        <v>95.98253485211157</v>
      </c>
      <c r="I485" s="108">
        <f>E485/E483*100</f>
        <v>85.528028464941571</v>
      </c>
      <c r="J485" s="104">
        <f t="shared" si="94"/>
        <v>100.91660509847833</v>
      </c>
      <c r="K485" s="104">
        <f t="shared" si="95"/>
        <v>99.489653746780334</v>
      </c>
      <c r="L485" s="104">
        <f t="shared" si="95"/>
        <v>88.368524875259013</v>
      </c>
      <c r="M485" s="47" t="s">
        <v>831</v>
      </c>
      <c r="N485" s="118"/>
    </row>
    <row r="486" spans="1:14" s="89" customFormat="1" ht="22.5" x14ac:dyDescent="0.2">
      <c r="A486" s="42" t="s">
        <v>633</v>
      </c>
      <c r="B486" s="119"/>
      <c r="C486" s="119"/>
      <c r="D486" s="119"/>
      <c r="E486" s="119"/>
      <c r="F486" s="119"/>
      <c r="G486" s="119"/>
      <c r="H486" s="112"/>
      <c r="I486" s="112"/>
      <c r="J486" s="112"/>
      <c r="K486" s="112"/>
      <c r="L486" s="112"/>
      <c r="M486" s="42" t="s">
        <v>899</v>
      </c>
      <c r="N486" s="117"/>
    </row>
    <row r="487" spans="1:14" s="89" customFormat="1" x14ac:dyDescent="0.2">
      <c r="A487" s="43" t="s">
        <v>555</v>
      </c>
      <c r="B487" s="119">
        <v>258023.038</v>
      </c>
      <c r="C487" s="119">
        <v>2888073.1949999998</v>
      </c>
      <c r="D487" s="119">
        <v>255772.93</v>
      </c>
      <c r="E487" s="119">
        <v>3143846.125</v>
      </c>
      <c r="F487" s="119">
        <v>235576.23</v>
      </c>
      <c r="G487" s="119">
        <v>3004121.622</v>
      </c>
      <c r="H487" s="108">
        <f>H488+H489</f>
        <v>100.00000000000001</v>
      </c>
      <c r="I487" s="108">
        <f>I488+I489</f>
        <v>99.999999999999986</v>
      </c>
      <c r="J487" s="104">
        <f t="shared" ref="J487:J492" si="96">D487/B487*100</f>
        <v>99.12794298623831</v>
      </c>
      <c r="K487" s="104">
        <f t="shared" ref="K487:L492" si="97">D487/F487*100</f>
        <v>108.57331828427681</v>
      </c>
      <c r="L487" s="104">
        <f t="shared" si="97"/>
        <v>104.65109341701613</v>
      </c>
      <c r="M487" s="43" t="s">
        <v>556</v>
      </c>
      <c r="N487" s="118"/>
    </row>
    <row r="488" spans="1:14" s="89" customFormat="1" x14ac:dyDescent="0.2">
      <c r="A488" s="47" t="s">
        <v>562</v>
      </c>
      <c r="B488" s="119">
        <v>237753.5</v>
      </c>
      <c r="C488" s="119">
        <v>2574840</v>
      </c>
      <c r="D488" s="119">
        <v>228622.8</v>
      </c>
      <c r="E488" s="119">
        <v>2803462.8</v>
      </c>
      <c r="F488" s="119">
        <v>200581.7</v>
      </c>
      <c r="G488" s="119">
        <v>2622670.7999999998</v>
      </c>
      <c r="H488" s="108">
        <f>D488/D487*100</f>
        <v>89.385065104426815</v>
      </c>
      <c r="I488" s="108">
        <f>E488/E487*100</f>
        <v>89.173028466843292</v>
      </c>
      <c r="J488" s="104">
        <f t="shared" si="96"/>
        <v>96.159593865074527</v>
      </c>
      <c r="K488" s="104">
        <f t="shared" si="97"/>
        <v>113.9798894914142</v>
      </c>
      <c r="L488" s="104">
        <f t="shared" si="97"/>
        <v>106.89343092545202</v>
      </c>
      <c r="M488" s="47" t="s">
        <v>830</v>
      </c>
      <c r="N488" s="118"/>
    </row>
    <row r="489" spans="1:14" s="89" customFormat="1" x14ac:dyDescent="0.2">
      <c r="A489" s="47" t="s">
        <v>563</v>
      </c>
      <c r="B489" s="119">
        <v>20269.538</v>
      </c>
      <c r="C489" s="119">
        <v>313233.19500000001</v>
      </c>
      <c r="D489" s="119">
        <v>27150.13</v>
      </c>
      <c r="E489" s="119">
        <v>340383.32500000001</v>
      </c>
      <c r="F489" s="119">
        <v>34994.53</v>
      </c>
      <c r="G489" s="119">
        <v>381450.82199999999</v>
      </c>
      <c r="H489" s="108">
        <f>D489/D487*100</f>
        <v>10.614934895573196</v>
      </c>
      <c r="I489" s="108">
        <f>E489/E487*100</f>
        <v>10.8269715331567</v>
      </c>
      <c r="J489" s="104">
        <f t="shared" si="96"/>
        <v>133.94548015845257</v>
      </c>
      <c r="K489" s="104">
        <f t="shared" si="97"/>
        <v>77.583925259176226</v>
      </c>
      <c r="L489" s="104">
        <f t="shared" si="97"/>
        <v>89.233868527356336</v>
      </c>
      <c r="M489" s="47" t="s">
        <v>563</v>
      </c>
      <c r="N489" s="118"/>
    </row>
    <row r="490" spans="1:14" s="89" customFormat="1" x14ac:dyDescent="0.2">
      <c r="A490" s="43" t="s">
        <v>557</v>
      </c>
      <c r="B490" s="119">
        <v>258023.038</v>
      </c>
      <c r="C490" s="119">
        <v>2888073.1949999998</v>
      </c>
      <c r="D490" s="119">
        <v>255772.93</v>
      </c>
      <c r="E490" s="119">
        <v>3143846.125</v>
      </c>
      <c r="F490" s="119">
        <v>235576.23</v>
      </c>
      <c r="G490" s="119">
        <v>3004121.622</v>
      </c>
      <c r="H490" s="108">
        <f>H491+H492</f>
        <v>100</v>
      </c>
      <c r="I490" s="108">
        <f>I491+I492</f>
        <v>99.999999999999986</v>
      </c>
      <c r="J490" s="104">
        <f t="shared" si="96"/>
        <v>99.12794298623831</v>
      </c>
      <c r="K490" s="104">
        <f t="shared" si="97"/>
        <v>108.57331828427681</v>
      </c>
      <c r="L490" s="104">
        <f t="shared" si="97"/>
        <v>104.65109341701613</v>
      </c>
      <c r="M490" s="43" t="s">
        <v>558</v>
      </c>
      <c r="N490" s="118"/>
    </row>
    <row r="491" spans="1:14" s="89" customFormat="1" x14ac:dyDescent="0.2">
      <c r="A491" s="47" t="s">
        <v>564</v>
      </c>
      <c r="B491" s="119">
        <v>28108.014999999999</v>
      </c>
      <c r="C491" s="119">
        <v>232565.345</v>
      </c>
      <c r="D491" s="119">
        <v>7789.2120000000004</v>
      </c>
      <c r="E491" s="119">
        <v>240354.557</v>
      </c>
      <c r="F491" s="119">
        <v>10851.342000000001</v>
      </c>
      <c r="G491" s="119">
        <v>133762.44699999999</v>
      </c>
      <c r="H491" s="108">
        <f>D491/D490*100</f>
        <v>3.0453621499351007</v>
      </c>
      <c r="I491" s="108">
        <f>E491/E490*100</f>
        <v>7.6452392211148688</v>
      </c>
      <c r="J491" s="104">
        <f t="shared" si="96"/>
        <v>27.711711410428663</v>
      </c>
      <c r="K491" s="104">
        <f t="shared" si="97"/>
        <v>71.781093988190577</v>
      </c>
      <c r="L491" s="104">
        <f t="shared" si="97"/>
        <v>179.68761965008014</v>
      </c>
      <c r="M491" s="47" t="s">
        <v>564</v>
      </c>
      <c r="N491" s="118"/>
    </row>
    <row r="492" spans="1:14" s="89" customFormat="1" x14ac:dyDescent="0.2">
      <c r="A492" s="47" t="s">
        <v>565</v>
      </c>
      <c r="B492" s="119">
        <v>229915.02299999999</v>
      </c>
      <c r="C492" s="119">
        <v>2655507.85</v>
      </c>
      <c r="D492" s="119">
        <v>247983.71799999999</v>
      </c>
      <c r="E492" s="119">
        <v>2903491.568</v>
      </c>
      <c r="F492" s="119">
        <v>224724.88699999999</v>
      </c>
      <c r="G492" s="119">
        <v>2870359.176</v>
      </c>
      <c r="H492" s="108">
        <f>D492/D490*100</f>
        <v>96.954637850064898</v>
      </c>
      <c r="I492" s="108">
        <f>E492/E490*100</f>
        <v>92.354760778885122</v>
      </c>
      <c r="J492" s="104">
        <f t="shared" si="96"/>
        <v>107.85885792247687</v>
      </c>
      <c r="K492" s="104">
        <f t="shared" si="97"/>
        <v>110.34991331422941</v>
      </c>
      <c r="L492" s="104">
        <f t="shared" si="97"/>
        <v>101.15429428752438</v>
      </c>
      <c r="M492" s="47" t="s">
        <v>831</v>
      </c>
      <c r="N492" s="118"/>
    </row>
    <row r="493" spans="1:14" s="89" customFormat="1" ht="12" x14ac:dyDescent="0.2">
      <c r="A493" s="42" t="s">
        <v>634</v>
      </c>
      <c r="B493" s="119"/>
      <c r="C493" s="119"/>
      <c r="D493" s="119"/>
      <c r="E493" s="119"/>
      <c r="F493" s="119"/>
      <c r="G493" s="119"/>
      <c r="H493" s="112"/>
      <c r="I493" s="112"/>
      <c r="J493" s="112"/>
      <c r="K493" s="112"/>
      <c r="L493" s="112"/>
      <c r="M493" s="42" t="s">
        <v>900</v>
      </c>
      <c r="N493" s="117"/>
    </row>
    <row r="494" spans="1:14" s="89" customFormat="1" x14ac:dyDescent="0.2">
      <c r="A494" s="43" t="s">
        <v>555</v>
      </c>
      <c r="B494" s="119">
        <v>23373.51</v>
      </c>
      <c r="C494" s="119">
        <v>27119.710999999999</v>
      </c>
      <c r="D494" s="119">
        <v>1756.24</v>
      </c>
      <c r="E494" s="119">
        <v>27521.323</v>
      </c>
      <c r="F494" s="119">
        <v>1907.365</v>
      </c>
      <c r="G494" s="119">
        <v>19008.103999999999</v>
      </c>
      <c r="H494" s="108">
        <f>H495+H496+H497</f>
        <v>100</v>
      </c>
      <c r="I494" s="108">
        <f>I495+I496+I497</f>
        <v>100</v>
      </c>
      <c r="J494" s="104">
        <f t="shared" ref="J494:J499" si="98">D494/B494*100</f>
        <v>7.5138051580614125</v>
      </c>
      <c r="K494" s="104">
        <f t="shared" ref="K494:L496" si="99">D494/F494*100</f>
        <v>92.076765590225264</v>
      </c>
      <c r="L494" s="104">
        <f t="shared" si="99"/>
        <v>144.78731282194164</v>
      </c>
      <c r="M494" s="43" t="s">
        <v>556</v>
      </c>
      <c r="N494" s="118"/>
    </row>
    <row r="495" spans="1:14" s="89" customFormat="1" x14ac:dyDescent="0.2">
      <c r="A495" s="47" t="s">
        <v>562</v>
      </c>
      <c r="B495" s="119">
        <v>1492.7</v>
      </c>
      <c r="C495" s="119">
        <v>14999.8</v>
      </c>
      <c r="D495" s="119">
        <v>1253.5999999999999</v>
      </c>
      <c r="E495" s="119">
        <v>16253.4</v>
      </c>
      <c r="F495" s="119">
        <v>1464.7</v>
      </c>
      <c r="G495" s="119">
        <v>14797.7</v>
      </c>
      <c r="H495" s="108">
        <f>D495/D494*100</f>
        <v>71.379765863435523</v>
      </c>
      <c r="I495" s="108">
        <f>E495/E494*100</f>
        <v>59.057480630564164</v>
      </c>
      <c r="J495" s="104">
        <f t="shared" si="98"/>
        <v>83.982045956990675</v>
      </c>
      <c r="K495" s="104">
        <f t="shared" si="99"/>
        <v>85.587492319246252</v>
      </c>
      <c r="L495" s="104">
        <f t="shared" si="99"/>
        <v>109.83733958655736</v>
      </c>
      <c r="M495" s="47" t="s">
        <v>830</v>
      </c>
      <c r="N495" s="118"/>
    </row>
    <row r="496" spans="1:14" s="89" customFormat="1" x14ac:dyDescent="0.2">
      <c r="A496" s="47" t="s">
        <v>563</v>
      </c>
      <c r="B496" s="119">
        <v>830.98500000000001</v>
      </c>
      <c r="C496" s="119">
        <v>5062.777</v>
      </c>
      <c r="D496" s="119">
        <v>502.64</v>
      </c>
      <c r="E496" s="119">
        <v>5565.4179999999997</v>
      </c>
      <c r="F496" s="119">
        <v>442.66500000000002</v>
      </c>
      <c r="G496" s="119">
        <v>4210.4040000000005</v>
      </c>
      <c r="H496" s="108">
        <f>D496/D494*100</f>
        <v>28.620234136564477</v>
      </c>
      <c r="I496" s="108">
        <f>E496/E494*100</f>
        <v>20.222203707285434</v>
      </c>
      <c r="J496" s="104">
        <f t="shared" si="98"/>
        <v>60.487253079177115</v>
      </c>
      <c r="K496" s="104">
        <f t="shared" si="99"/>
        <v>113.54862028847998</v>
      </c>
      <c r="L496" s="104">
        <f t="shared" si="99"/>
        <v>132.18251740213051</v>
      </c>
      <c r="M496" s="47" t="s">
        <v>563</v>
      </c>
      <c r="N496" s="118"/>
    </row>
    <row r="497" spans="1:14" s="89" customFormat="1" x14ac:dyDescent="0.2">
      <c r="A497" s="47" t="s">
        <v>1209</v>
      </c>
      <c r="B497" s="119">
        <v>21049.825000000001</v>
      </c>
      <c r="C497" s="119">
        <v>7057.134</v>
      </c>
      <c r="D497" s="119">
        <v>0</v>
      </c>
      <c r="E497" s="119">
        <v>5702.5050000000001</v>
      </c>
      <c r="F497" s="119">
        <v>0</v>
      </c>
      <c r="G497" s="119">
        <v>0</v>
      </c>
      <c r="H497" s="108">
        <f>D497/D494*100</f>
        <v>0</v>
      </c>
      <c r="I497" s="108">
        <f>E497/E494*100</f>
        <v>20.720315662150398</v>
      </c>
      <c r="J497" s="104">
        <f t="shared" si="98"/>
        <v>0</v>
      </c>
      <c r="K497" s="104">
        <v>0</v>
      </c>
      <c r="L497" s="104">
        <v>0</v>
      </c>
      <c r="M497" s="47" t="s">
        <v>1208</v>
      </c>
      <c r="N497" s="118"/>
    </row>
    <row r="498" spans="1:14" s="89" customFormat="1" x14ac:dyDescent="0.2">
      <c r="A498" s="43" t="s">
        <v>557</v>
      </c>
      <c r="B498" s="119">
        <v>23373.51</v>
      </c>
      <c r="C498" s="119">
        <v>27119.710999999999</v>
      </c>
      <c r="D498" s="119">
        <v>1756.24</v>
      </c>
      <c r="E498" s="119">
        <v>27521.323</v>
      </c>
      <c r="F498" s="119">
        <v>1907.365</v>
      </c>
      <c r="G498" s="119">
        <v>19008.103999999999</v>
      </c>
      <c r="H498" s="108">
        <f>H499+H500</f>
        <v>100.000056939826</v>
      </c>
      <c r="I498" s="108">
        <f>I499+I500</f>
        <v>100</v>
      </c>
      <c r="J498" s="104">
        <f t="shared" si="98"/>
        <v>7.5138051580614125</v>
      </c>
      <c r="K498" s="104">
        <f>D498/F498*100</f>
        <v>92.076765590225264</v>
      </c>
      <c r="L498" s="104">
        <f>E498/G498*100</f>
        <v>144.78731282194164</v>
      </c>
      <c r="M498" s="43" t="s">
        <v>558</v>
      </c>
      <c r="N498" s="118"/>
    </row>
    <row r="499" spans="1:14" s="89" customFormat="1" x14ac:dyDescent="0.2">
      <c r="A499" s="47" t="s">
        <v>564</v>
      </c>
      <c r="B499" s="119">
        <v>23373.51</v>
      </c>
      <c r="C499" s="119">
        <v>27119.710999999999</v>
      </c>
      <c r="D499" s="119">
        <v>401.61200000000002</v>
      </c>
      <c r="E499" s="119">
        <v>27521.323</v>
      </c>
      <c r="F499" s="119">
        <v>217.815</v>
      </c>
      <c r="G499" s="119">
        <v>1603.424</v>
      </c>
      <c r="H499" s="108">
        <f>D499/D498*100</f>
        <v>22.867717396255639</v>
      </c>
      <c r="I499" s="108">
        <f>E499/E498*100</f>
        <v>100</v>
      </c>
      <c r="J499" s="104">
        <f t="shared" si="98"/>
        <v>1.7182357292507631</v>
      </c>
      <c r="K499" s="104">
        <f>D499/F499*100</f>
        <v>184.38215917177422</v>
      </c>
      <c r="L499" s="105"/>
      <c r="M499" s="47" t="s">
        <v>564</v>
      </c>
      <c r="N499" s="118"/>
    </row>
    <row r="500" spans="1:14" s="89" customFormat="1" x14ac:dyDescent="0.2">
      <c r="A500" s="47" t="s">
        <v>565</v>
      </c>
      <c r="B500" s="119">
        <v>0</v>
      </c>
      <c r="C500" s="119">
        <v>0</v>
      </c>
      <c r="D500" s="119">
        <v>1354.6289999999999</v>
      </c>
      <c r="E500" s="119">
        <v>0</v>
      </c>
      <c r="F500" s="119">
        <v>1689.5509999999999</v>
      </c>
      <c r="G500" s="119">
        <v>17404.68</v>
      </c>
      <c r="H500" s="108">
        <f>D500/D498*100</f>
        <v>77.132339543570353</v>
      </c>
      <c r="I500" s="108">
        <f>E500/E498*100</f>
        <v>0</v>
      </c>
      <c r="J500" s="104">
        <v>0</v>
      </c>
      <c r="K500" s="104">
        <f>D500/F500*100</f>
        <v>80.176863557240935</v>
      </c>
      <c r="L500" s="104">
        <f>E500/G500*100</f>
        <v>0</v>
      </c>
      <c r="M500" s="47" t="s">
        <v>831</v>
      </c>
      <c r="N500" s="118"/>
    </row>
    <row r="501" spans="1:14" s="89" customFormat="1" ht="12" x14ac:dyDescent="0.2">
      <c r="A501" s="42" t="s">
        <v>635</v>
      </c>
      <c r="B501" s="119"/>
      <c r="C501" s="119"/>
      <c r="D501" s="119"/>
      <c r="E501" s="119"/>
      <c r="F501" s="119"/>
      <c r="G501" s="119"/>
      <c r="H501" s="112"/>
      <c r="I501" s="112"/>
      <c r="J501" s="112"/>
      <c r="K501" s="112"/>
      <c r="L501" s="112"/>
      <c r="M501" s="42" t="s">
        <v>901</v>
      </c>
      <c r="N501" s="117"/>
    </row>
    <row r="502" spans="1:14" s="89" customFormat="1" x14ac:dyDescent="0.2">
      <c r="A502" s="43" t="s">
        <v>555</v>
      </c>
      <c r="B502" s="119">
        <v>9904.3330000000005</v>
      </c>
      <c r="C502" s="119">
        <v>25656.89</v>
      </c>
      <c r="D502" s="119">
        <v>12219.333000000001</v>
      </c>
      <c r="E502" s="119">
        <v>37876.222999999998</v>
      </c>
      <c r="F502" s="119">
        <v>14436.333000000001</v>
      </c>
      <c r="G502" s="119">
        <v>38285.163</v>
      </c>
      <c r="H502" s="108">
        <f>H503+H504</f>
        <v>100</v>
      </c>
      <c r="I502" s="108">
        <f>I503+I504</f>
        <v>100</v>
      </c>
      <c r="J502" s="104">
        <f>D502/B502*100</f>
        <v>123.37360829850934</v>
      </c>
      <c r="K502" s="104">
        <f>D502/F502*100</f>
        <v>84.642914512986096</v>
      </c>
      <c r="L502" s="104">
        <f>E502/G502*100</f>
        <v>98.931857753877125</v>
      </c>
      <c r="M502" s="43" t="s">
        <v>556</v>
      </c>
      <c r="N502" s="118"/>
    </row>
    <row r="503" spans="1:14" s="89" customFormat="1" x14ac:dyDescent="0.2">
      <c r="A503" s="47" t="s">
        <v>562</v>
      </c>
      <c r="B503" s="119">
        <v>9904.3330000000005</v>
      </c>
      <c r="C503" s="119">
        <v>25656.33</v>
      </c>
      <c r="D503" s="119">
        <v>12219.333000000001</v>
      </c>
      <c r="E503" s="119">
        <v>37875.663</v>
      </c>
      <c r="F503" s="119">
        <v>14436.333000000001</v>
      </c>
      <c r="G503" s="119">
        <v>38284.663</v>
      </c>
      <c r="H503" s="108">
        <f>D503/D502*100</f>
        <v>100</v>
      </c>
      <c r="I503" s="108">
        <f>E503/E502*100</f>
        <v>99.998521499886621</v>
      </c>
      <c r="J503" s="104">
        <f>D503/B503*100</f>
        <v>123.37360829850934</v>
      </c>
      <c r="K503" s="104">
        <f>D503/F503*100</f>
        <v>84.642914512986096</v>
      </c>
      <c r="L503" s="104">
        <f>E503/G503*100</f>
        <v>98.931687083153889</v>
      </c>
      <c r="M503" s="47" t="s">
        <v>830</v>
      </c>
      <c r="N503" s="118"/>
    </row>
    <row r="504" spans="1:14" s="89" customFormat="1" x14ac:dyDescent="0.2">
      <c r="A504" s="47" t="s">
        <v>563</v>
      </c>
      <c r="B504" s="119">
        <v>0</v>
      </c>
      <c r="C504" s="119">
        <v>0.56000000000000005</v>
      </c>
      <c r="D504" s="119">
        <v>0</v>
      </c>
      <c r="E504" s="119">
        <v>0.56000000000000005</v>
      </c>
      <c r="F504" s="119">
        <v>0</v>
      </c>
      <c r="G504" s="119">
        <v>0.5</v>
      </c>
      <c r="H504" s="108">
        <f>D504/D502*100</f>
        <v>0</v>
      </c>
      <c r="I504" s="108">
        <f>E504/E502*100</f>
        <v>1.4785001133824777E-3</v>
      </c>
      <c r="J504" s="104">
        <v>0</v>
      </c>
      <c r="K504" s="104">
        <v>0</v>
      </c>
      <c r="L504" s="104">
        <f>E504/G504*100</f>
        <v>112.00000000000001</v>
      </c>
      <c r="M504" s="47" t="s">
        <v>563</v>
      </c>
      <c r="N504" s="118"/>
    </row>
    <row r="505" spans="1:14" s="89" customFormat="1" x14ac:dyDescent="0.2">
      <c r="A505" s="43" t="s">
        <v>557</v>
      </c>
      <c r="B505" s="119">
        <v>9904.3330000000005</v>
      </c>
      <c r="C505" s="119">
        <v>25656.89</v>
      </c>
      <c r="D505" s="119">
        <v>12219.333000000001</v>
      </c>
      <c r="E505" s="119">
        <v>37876.222999999998</v>
      </c>
      <c r="F505" s="119">
        <v>14436.333000000001</v>
      </c>
      <c r="G505" s="119">
        <v>38285.163</v>
      </c>
      <c r="H505" s="108">
        <f>H506+H507</f>
        <v>100</v>
      </c>
      <c r="I505" s="108">
        <f>I506+I507</f>
        <v>99.999999999999986</v>
      </c>
      <c r="J505" s="104">
        <f>D505/B505*100</f>
        <v>123.37360829850934</v>
      </c>
      <c r="K505" s="104">
        <f>D505/F505*100</f>
        <v>84.642914512986096</v>
      </c>
      <c r="L505" s="104">
        <f>E505/G505*100</f>
        <v>98.931857753877125</v>
      </c>
      <c r="M505" s="43" t="s">
        <v>558</v>
      </c>
      <c r="N505" s="118"/>
    </row>
    <row r="506" spans="1:14" s="89" customFormat="1" x14ac:dyDescent="0.2">
      <c r="A506" s="47" t="s">
        <v>564</v>
      </c>
      <c r="B506" s="119">
        <v>0</v>
      </c>
      <c r="C506" s="119">
        <v>432.86399999999998</v>
      </c>
      <c r="D506" s="119">
        <v>0</v>
      </c>
      <c r="E506" s="119">
        <v>432.86399999999998</v>
      </c>
      <c r="F506" s="119">
        <v>0</v>
      </c>
      <c r="G506" s="119">
        <v>0</v>
      </c>
      <c r="H506" s="108">
        <f>D506/D505*100</f>
        <v>0</v>
      </c>
      <c r="I506" s="108">
        <f>E506/E505*100</f>
        <v>1.1428383447842727</v>
      </c>
      <c r="J506" s="104">
        <v>0</v>
      </c>
      <c r="K506" s="104">
        <v>0</v>
      </c>
      <c r="L506" s="104">
        <v>0</v>
      </c>
      <c r="M506" s="47" t="s">
        <v>564</v>
      </c>
      <c r="N506" s="118"/>
    </row>
    <row r="507" spans="1:14" s="89" customFormat="1" x14ac:dyDescent="0.2">
      <c r="A507" s="47" t="s">
        <v>565</v>
      </c>
      <c r="B507" s="119">
        <v>9904.3330000000005</v>
      </c>
      <c r="C507" s="119">
        <v>25224.026000000002</v>
      </c>
      <c r="D507" s="119">
        <v>12219.333000000001</v>
      </c>
      <c r="E507" s="119">
        <v>37443.358999999997</v>
      </c>
      <c r="F507" s="119">
        <v>14436.333000000001</v>
      </c>
      <c r="G507" s="119">
        <v>38285.163</v>
      </c>
      <c r="H507" s="108">
        <f>D507/D505*100</f>
        <v>100</v>
      </c>
      <c r="I507" s="108">
        <f>E507/E505*100</f>
        <v>98.85716165521572</v>
      </c>
      <c r="J507" s="104">
        <f>D507/B507*100</f>
        <v>123.37360829850934</v>
      </c>
      <c r="K507" s="104">
        <f>D507/F507*100</f>
        <v>84.642914512986096</v>
      </c>
      <c r="L507" s="104">
        <f>E507/G507*100</f>
        <v>97.801226548258384</v>
      </c>
      <c r="M507" s="47" t="s">
        <v>831</v>
      </c>
      <c r="N507" s="118"/>
    </row>
    <row r="508" spans="1:14" s="89" customFormat="1" ht="22.5" x14ac:dyDescent="0.2">
      <c r="A508" s="42" t="s">
        <v>636</v>
      </c>
      <c r="B508" s="119"/>
      <c r="C508" s="119"/>
      <c r="D508" s="119"/>
      <c r="E508" s="119"/>
      <c r="F508" s="119"/>
      <c r="G508" s="119"/>
      <c r="H508" s="112"/>
      <c r="I508" s="112"/>
      <c r="J508" s="112"/>
      <c r="K508" s="112"/>
      <c r="L508" s="112"/>
      <c r="M508" s="42" t="s">
        <v>902</v>
      </c>
      <c r="N508" s="117"/>
    </row>
    <row r="509" spans="1:14" s="89" customFormat="1" x14ac:dyDescent="0.2">
      <c r="A509" s="43" t="s">
        <v>555</v>
      </c>
      <c r="B509" s="119">
        <v>959.88199999999995</v>
      </c>
      <c r="C509" s="119">
        <v>5630.2920000000004</v>
      </c>
      <c r="D509" s="119">
        <v>1231.0650000000001</v>
      </c>
      <c r="E509" s="119">
        <v>6861.3580000000002</v>
      </c>
      <c r="F509" s="119">
        <v>638.30799999999999</v>
      </c>
      <c r="G509" s="119">
        <v>5991.4139999999998</v>
      </c>
      <c r="H509" s="108">
        <f>H510+H511</f>
        <v>100</v>
      </c>
      <c r="I509" s="108">
        <f>I510+I511</f>
        <v>100</v>
      </c>
      <c r="J509" s="104">
        <f>D509/B509*100</f>
        <v>128.2517017716761</v>
      </c>
      <c r="K509" s="104">
        <f>D509/F509*100</f>
        <v>192.86378989453368</v>
      </c>
      <c r="L509" s="104">
        <f>E509/G509*100</f>
        <v>114.5198445642381</v>
      </c>
      <c r="M509" s="43" t="s">
        <v>556</v>
      </c>
      <c r="N509" s="118"/>
    </row>
    <row r="510" spans="1:14" s="89" customFormat="1" x14ac:dyDescent="0.2">
      <c r="A510" s="47" t="s">
        <v>562</v>
      </c>
      <c r="B510" s="119">
        <v>360</v>
      </c>
      <c r="C510" s="119">
        <v>1396</v>
      </c>
      <c r="D510" s="119">
        <v>538</v>
      </c>
      <c r="E510" s="119">
        <v>1934</v>
      </c>
      <c r="F510" s="119">
        <v>381</v>
      </c>
      <c r="G510" s="119">
        <v>3128</v>
      </c>
      <c r="H510" s="108">
        <f>D510/D509*100</f>
        <v>43.70199786363839</v>
      </c>
      <c r="I510" s="108">
        <f>E510/E509*100</f>
        <v>28.186839981239864</v>
      </c>
      <c r="J510" s="104">
        <f>D510/B510*100</f>
        <v>149.44444444444446</v>
      </c>
      <c r="K510" s="104">
        <f>D510/F510*100</f>
        <v>141.20734908136484</v>
      </c>
      <c r="L510" s="104">
        <f>E510/G510*100</f>
        <v>61.828644501278774</v>
      </c>
      <c r="M510" s="47" t="s">
        <v>830</v>
      </c>
      <c r="N510" s="118"/>
    </row>
    <row r="511" spans="1:14" s="89" customFormat="1" x14ac:dyDescent="0.2">
      <c r="A511" s="47" t="s">
        <v>563</v>
      </c>
      <c r="B511" s="119">
        <v>599.88199999999995</v>
      </c>
      <c r="C511" s="119">
        <v>4234.2920000000004</v>
      </c>
      <c r="D511" s="119">
        <v>693.06500000000005</v>
      </c>
      <c r="E511" s="119">
        <v>4927.3580000000002</v>
      </c>
      <c r="F511" s="119">
        <v>257.30799999999999</v>
      </c>
      <c r="G511" s="119">
        <v>2863.4140000000002</v>
      </c>
      <c r="H511" s="108">
        <f>D511/D509*100</f>
        <v>56.298002136361603</v>
      </c>
      <c r="I511" s="108">
        <f>E511/E509*100</f>
        <v>71.813160018760129</v>
      </c>
      <c r="J511" s="104">
        <f>D511/B511*100</f>
        <v>115.53355493247007</v>
      </c>
      <c r="K511" s="105">
        <f>D511/F511</f>
        <v>2.6935229374912559</v>
      </c>
      <c r="L511" s="104">
        <f>E511/G511*100</f>
        <v>172.07983197679414</v>
      </c>
      <c r="M511" s="47" t="s">
        <v>563</v>
      </c>
      <c r="N511" s="118"/>
    </row>
    <row r="512" spans="1:14" s="89" customFormat="1" x14ac:dyDescent="0.2">
      <c r="A512" s="43" t="s">
        <v>557</v>
      </c>
      <c r="B512" s="119">
        <v>959.88199999999995</v>
      </c>
      <c r="C512" s="119">
        <v>5630.2920000000004</v>
      </c>
      <c r="D512" s="119">
        <v>1231.0650000000001</v>
      </c>
      <c r="E512" s="119">
        <v>6861.3580000000002</v>
      </c>
      <c r="F512" s="119">
        <v>638.30799999999999</v>
      </c>
      <c r="G512" s="119">
        <v>5991.4139999999998</v>
      </c>
      <c r="H512" s="108">
        <f>H513+H514</f>
        <v>100</v>
      </c>
      <c r="I512" s="108">
        <f>I513+I514</f>
        <v>100</v>
      </c>
      <c r="J512" s="104">
        <f>D512/B512*100</f>
        <v>128.2517017716761</v>
      </c>
      <c r="K512" s="104">
        <f>D512/F512*100</f>
        <v>192.86378989453368</v>
      </c>
      <c r="L512" s="104">
        <f>E512/G512*100</f>
        <v>114.5198445642381</v>
      </c>
      <c r="M512" s="43" t="s">
        <v>558</v>
      </c>
      <c r="N512" s="118"/>
    </row>
    <row r="513" spans="1:14" s="89" customFormat="1" x14ac:dyDescent="0.2">
      <c r="A513" s="47" t="s">
        <v>564</v>
      </c>
      <c r="B513" s="119">
        <v>160.136</v>
      </c>
      <c r="C513" s="119">
        <v>2506.8220000000001</v>
      </c>
      <c r="D513" s="119">
        <v>440.82499999999999</v>
      </c>
      <c r="E513" s="119">
        <v>2947.6469999999999</v>
      </c>
      <c r="F513" s="119">
        <v>509.31200000000001</v>
      </c>
      <c r="G513" s="119">
        <v>3791.7159999999999</v>
      </c>
      <c r="H513" s="108">
        <f>D513/D512*100</f>
        <v>35.808426037617828</v>
      </c>
      <c r="I513" s="108">
        <f>E513/E512*100</f>
        <v>42.960110811883013</v>
      </c>
      <c r="J513" s="105">
        <f>D513/B513</f>
        <v>2.7528163560973171</v>
      </c>
      <c r="K513" s="104">
        <f>D513/F513*100</f>
        <v>86.55303625282734</v>
      </c>
      <c r="L513" s="104">
        <f>E513/G513*100</f>
        <v>77.739129196384965</v>
      </c>
      <c r="M513" s="47" t="s">
        <v>564</v>
      </c>
      <c r="N513" s="118"/>
    </row>
    <row r="514" spans="1:14" s="89" customFormat="1" x14ac:dyDescent="0.2">
      <c r="A514" s="47" t="s">
        <v>565</v>
      </c>
      <c r="B514" s="119">
        <v>799.74699999999996</v>
      </c>
      <c r="C514" s="119">
        <v>3123.47</v>
      </c>
      <c r="D514" s="119">
        <v>790.24</v>
      </c>
      <c r="E514" s="119">
        <v>3913.7109999999998</v>
      </c>
      <c r="F514" s="119">
        <v>128.995</v>
      </c>
      <c r="G514" s="119">
        <v>2199.6979999999999</v>
      </c>
      <c r="H514" s="108">
        <f>D514/D512*100</f>
        <v>64.191573962382165</v>
      </c>
      <c r="I514" s="108">
        <f>E514/E512*100</f>
        <v>57.039889188116987</v>
      </c>
      <c r="J514" s="104">
        <f>D514/B514*100</f>
        <v>98.811249057514445</v>
      </c>
      <c r="K514" s="105"/>
      <c r="L514" s="104">
        <f>E514/G514*100</f>
        <v>177.92037816100211</v>
      </c>
      <c r="M514" s="47" t="s">
        <v>831</v>
      </c>
      <c r="N514" s="118"/>
    </row>
    <row r="515" spans="1:14" s="89" customFormat="1" ht="45" x14ac:dyDescent="0.2">
      <c r="A515" s="42" t="s">
        <v>637</v>
      </c>
      <c r="B515" s="119"/>
      <c r="C515" s="119"/>
      <c r="D515" s="119"/>
      <c r="E515" s="119"/>
      <c r="F515" s="119"/>
      <c r="G515" s="119"/>
      <c r="H515" s="112"/>
      <c r="I515" s="112"/>
      <c r="J515" s="112"/>
      <c r="K515" s="112"/>
      <c r="L515" s="112"/>
      <c r="M515" s="42" t="s">
        <v>903</v>
      </c>
      <c r="N515" s="117"/>
    </row>
    <row r="516" spans="1:14" s="89" customFormat="1" x14ac:dyDescent="0.2">
      <c r="A516" s="43" t="s">
        <v>555</v>
      </c>
      <c r="B516" s="119">
        <v>29.667000000000002</v>
      </c>
      <c r="C516" s="119">
        <v>201.85599999999999</v>
      </c>
      <c r="D516" s="119">
        <v>7.0090000000000003</v>
      </c>
      <c r="E516" s="119">
        <v>208.86500000000001</v>
      </c>
      <c r="F516" s="119">
        <v>17.198</v>
      </c>
      <c r="G516" s="119">
        <v>415.755</v>
      </c>
      <c r="H516" s="108">
        <f>H517+H518</f>
        <v>100</v>
      </c>
      <c r="I516" s="108">
        <f>I517+I518</f>
        <v>100</v>
      </c>
      <c r="J516" s="104">
        <f>D516/B516*100</f>
        <v>23.625577240705162</v>
      </c>
      <c r="K516" s="104">
        <f>D516/F516*100</f>
        <v>40.754738923130596</v>
      </c>
      <c r="L516" s="104">
        <f>E516/G516*100</f>
        <v>50.237519693088487</v>
      </c>
      <c r="M516" s="43" t="s">
        <v>556</v>
      </c>
      <c r="N516" s="118"/>
    </row>
    <row r="517" spans="1:14" s="89" customFormat="1" x14ac:dyDescent="0.2">
      <c r="A517" s="47" t="s">
        <v>562</v>
      </c>
      <c r="B517" s="119">
        <v>0</v>
      </c>
      <c r="C517" s="119">
        <v>0</v>
      </c>
      <c r="D517" s="119">
        <v>0</v>
      </c>
      <c r="E517" s="119">
        <v>0</v>
      </c>
      <c r="F517" s="119">
        <v>0</v>
      </c>
      <c r="G517" s="119">
        <v>0</v>
      </c>
      <c r="H517" s="108">
        <f>D517/D516*100</f>
        <v>0</v>
      </c>
      <c r="I517" s="108">
        <f>E517/E516*100</f>
        <v>0</v>
      </c>
      <c r="J517" s="104">
        <v>0</v>
      </c>
      <c r="K517" s="104">
        <v>0</v>
      </c>
      <c r="L517" s="104">
        <v>0</v>
      </c>
      <c r="M517" s="47" t="s">
        <v>830</v>
      </c>
      <c r="N517" s="118"/>
    </row>
    <row r="518" spans="1:14" s="89" customFormat="1" x14ac:dyDescent="0.2">
      <c r="A518" s="47" t="s">
        <v>563</v>
      </c>
      <c r="B518" s="119">
        <v>29.667000000000002</v>
      </c>
      <c r="C518" s="119">
        <v>201.85599999999999</v>
      </c>
      <c r="D518" s="119">
        <v>7.0090000000000003</v>
      </c>
      <c r="E518" s="119">
        <v>208.86500000000001</v>
      </c>
      <c r="F518" s="119">
        <v>17.198</v>
      </c>
      <c r="G518" s="119">
        <v>415.755</v>
      </c>
      <c r="H518" s="108">
        <f>D518/D516*100</f>
        <v>100</v>
      </c>
      <c r="I518" s="108">
        <f>E518/E516*100</f>
        <v>100</v>
      </c>
      <c r="J518" s="104">
        <f>D518/B518*100</f>
        <v>23.625577240705162</v>
      </c>
      <c r="K518" s="104">
        <f t="shared" ref="K518:L521" si="100">D518/F518*100</f>
        <v>40.754738923130596</v>
      </c>
      <c r="L518" s="104">
        <f t="shared" si="100"/>
        <v>50.237519693088487</v>
      </c>
      <c r="M518" s="47" t="s">
        <v>563</v>
      </c>
      <c r="N518" s="118"/>
    </row>
    <row r="519" spans="1:14" s="89" customFormat="1" x14ac:dyDescent="0.2">
      <c r="A519" s="43" t="s">
        <v>557</v>
      </c>
      <c r="B519" s="119">
        <v>29.667000000000002</v>
      </c>
      <c r="C519" s="119">
        <v>201.85599999999999</v>
      </c>
      <c r="D519" s="119">
        <v>7.0090000000000003</v>
      </c>
      <c r="E519" s="119">
        <v>208.86500000000001</v>
      </c>
      <c r="F519" s="119">
        <v>17.198</v>
      </c>
      <c r="G519" s="119">
        <v>415.755</v>
      </c>
      <c r="H519" s="108">
        <f>H520+H521</f>
        <v>100</v>
      </c>
      <c r="I519" s="108">
        <f>I520+I521</f>
        <v>100</v>
      </c>
      <c r="J519" s="104">
        <f>D519/B519*100</f>
        <v>23.625577240705162</v>
      </c>
      <c r="K519" s="104">
        <f t="shared" si="100"/>
        <v>40.754738923130596</v>
      </c>
      <c r="L519" s="104">
        <f t="shared" si="100"/>
        <v>50.237519693088487</v>
      </c>
      <c r="M519" s="43" t="s">
        <v>558</v>
      </c>
      <c r="N519" s="118"/>
    </row>
    <row r="520" spans="1:14" s="89" customFormat="1" x14ac:dyDescent="0.2">
      <c r="A520" s="47" t="s">
        <v>564</v>
      </c>
      <c r="B520" s="119">
        <v>0</v>
      </c>
      <c r="C520" s="119">
        <v>0</v>
      </c>
      <c r="D520" s="119">
        <v>0</v>
      </c>
      <c r="E520" s="119">
        <v>0</v>
      </c>
      <c r="F520" s="119">
        <v>2.8</v>
      </c>
      <c r="G520" s="119">
        <v>2.8</v>
      </c>
      <c r="H520" s="108">
        <f>D520/D519*100</f>
        <v>0</v>
      </c>
      <c r="I520" s="108">
        <f>E520/E519*100</f>
        <v>0</v>
      </c>
      <c r="J520" s="104">
        <v>0</v>
      </c>
      <c r="K520" s="104">
        <f t="shared" si="100"/>
        <v>0</v>
      </c>
      <c r="L520" s="104">
        <f t="shared" si="100"/>
        <v>0</v>
      </c>
      <c r="M520" s="47" t="s">
        <v>564</v>
      </c>
      <c r="N520" s="118"/>
    </row>
    <row r="521" spans="1:14" s="89" customFormat="1" x14ac:dyDescent="0.2">
      <c r="A521" s="47" t="s">
        <v>565</v>
      </c>
      <c r="B521" s="119">
        <v>29.667000000000002</v>
      </c>
      <c r="C521" s="119">
        <v>201.85599999999999</v>
      </c>
      <c r="D521" s="119">
        <v>7.0090000000000003</v>
      </c>
      <c r="E521" s="119">
        <v>208.86500000000001</v>
      </c>
      <c r="F521" s="119">
        <v>14.398</v>
      </c>
      <c r="G521" s="119">
        <v>412.95499999999998</v>
      </c>
      <c r="H521" s="108">
        <f>D521/D519*100</f>
        <v>100</v>
      </c>
      <c r="I521" s="108">
        <f>E521/E519*100</f>
        <v>100</v>
      </c>
      <c r="J521" s="104">
        <f>D521/B521*100</f>
        <v>23.625577240705162</v>
      </c>
      <c r="K521" s="104">
        <f t="shared" si="100"/>
        <v>48.680372273926935</v>
      </c>
      <c r="L521" s="104">
        <f t="shared" si="100"/>
        <v>50.57815016163989</v>
      </c>
      <c r="M521" s="47" t="s">
        <v>831</v>
      </c>
      <c r="N521" s="118"/>
    </row>
    <row r="522" spans="1:14" s="89" customFormat="1" ht="12" x14ac:dyDescent="0.2">
      <c r="A522" s="42" t="s">
        <v>638</v>
      </c>
      <c r="B522" s="119"/>
      <c r="C522" s="119"/>
      <c r="D522" s="119"/>
      <c r="E522" s="119"/>
      <c r="F522" s="119"/>
      <c r="G522" s="119"/>
      <c r="H522" s="112"/>
      <c r="I522" s="112"/>
      <c r="J522" s="112"/>
      <c r="K522" s="112"/>
      <c r="L522" s="112"/>
      <c r="M522" s="42" t="s">
        <v>904</v>
      </c>
      <c r="N522" s="117"/>
    </row>
    <row r="523" spans="1:14" s="89" customFormat="1" x14ac:dyDescent="0.2">
      <c r="A523" s="43" t="s">
        <v>555</v>
      </c>
      <c r="B523" s="119">
        <v>11041.383</v>
      </c>
      <c r="C523" s="119">
        <v>103547.023</v>
      </c>
      <c r="D523" s="119">
        <v>8183.0640000000003</v>
      </c>
      <c r="E523" s="119">
        <v>111730.087</v>
      </c>
      <c r="F523" s="119">
        <v>5054.2449999999999</v>
      </c>
      <c r="G523" s="119">
        <v>73777.875</v>
      </c>
      <c r="H523" s="108">
        <f>H524+H525</f>
        <v>100</v>
      </c>
      <c r="I523" s="108">
        <f>I524+I525</f>
        <v>100</v>
      </c>
      <c r="J523" s="104">
        <f>D523/B523*100</f>
        <v>74.112672298388716</v>
      </c>
      <c r="K523" s="104">
        <f>D523/F523*100</f>
        <v>161.90477509499442</v>
      </c>
      <c r="L523" s="104">
        <f>E523/G523*100</f>
        <v>151.44118341711524</v>
      </c>
      <c r="M523" s="43" t="s">
        <v>556</v>
      </c>
      <c r="N523" s="118"/>
    </row>
    <row r="524" spans="1:14" s="89" customFormat="1" x14ac:dyDescent="0.2">
      <c r="A524" s="47" t="s">
        <v>562</v>
      </c>
      <c r="B524" s="119">
        <v>54.332999999999998</v>
      </c>
      <c r="C524" s="119">
        <v>9795.9</v>
      </c>
      <c r="D524" s="119">
        <v>525</v>
      </c>
      <c r="E524" s="119">
        <v>10320.9</v>
      </c>
      <c r="F524" s="119">
        <v>1688.1</v>
      </c>
      <c r="G524" s="119">
        <v>19180.400000000001</v>
      </c>
      <c r="H524" s="108">
        <f>D524/D523*100</f>
        <v>6.4156897709708725</v>
      </c>
      <c r="I524" s="108">
        <f>E524/E523*100</f>
        <v>9.2373507236237984</v>
      </c>
      <c r="J524" s="105"/>
      <c r="K524" s="104">
        <f>D524/F524*100</f>
        <v>31.100053314377114</v>
      </c>
      <c r="L524" s="104">
        <f>E524/G524*100</f>
        <v>53.809618151863361</v>
      </c>
      <c r="M524" s="47" t="s">
        <v>830</v>
      </c>
      <c r="N524" s="118"/>
    </row>
    <row r="525" spans="1:14" s="89" customFormat="1" x14ac:dyDescent="0.2">
      <c r="A525" s="47" t="s">
        <v>563</v>
      </c>
      <c r="B525" s="119">
        <v>10987.05</v>
      </c>
      <c r="C525" s="119">
        <v>93751.123000000007</v>
      </c>
      <c r="D525" s="119">
        <v>7658.0640000000003</v>
      </c>
      <c r="E525" s="119">
        <v>101409.18700000001</v>
      </c>
      <c r="F525" s="119">
        <v>3366.145</v>
      </c>
      <c r="G525" s="119">
        <v>54597.474999999999</v>
      </c>
      <c r="H525" s="108">
        <f>D525/D523*100</f>
        <v>93.584310229029128</v>
      </c>
      <c r="I525" s="108">
        <f>E525/E523*100</f>
        <v>90.762649276376209</v>
      </c>
      <c r="J525" s="104">
        <f>D525/B525*100</f>
        <v>69.700820511420275</v>
      </c>
      <c r="K525" s="105">
        <f>D525/F525</f>
        <v>2.2750249914962071</v>
      </c>
      <c r="L525" s="104">
        <f>E525/G525*100</f>
        <v>185.73970133234187</v>
      </c>
      <c r="M525" s="47" t="s">
        <v>563</v>
      </c>
      <c r="N525" s="118"/>
    </row>
    <row r="526" spans="1:14" s="89" customFormat="1" x14ac:dyDescent="0.2">
      <c r="A526" s="43" t="s">
        <v>557</v>
      </c>
      <c r="B526" s="119">
        <v>11041.383</v>
      </c>
      <c r="C526" s="119">
        <v>103547.023</v>
      </c>
      <c r="D526" s="119">
        <v>8183.0640000000003</v>
      </c>
      <c r="E526" s="119">
        <v>111730.087</v>
      </c>
      <c r="F526" s="119">
        <v>5054.2449999999999</v>
      </c>
      <c r="G526" s="119">
        <v>73777.875</v>
      </c>
      <c r="H526" s="108">
        <f>H527+H528</f>
        <v>100</v>
      </c>
      <c r="I526" s="108">
        <f>I527+I528</f>
        <v>100</v>
      </c>
      <c r="J526" s="104">
        <f>D526/B526*100</f>
        <v>74.112672298388716</v>
      </c>
      <c r="K526" s="104">
        <f>D526/F526*100</f>
        <v>161.90477509499442</v>
      </c>
      <c r="L526" s="104">
        <f>E526/G526*100</f>
        <v>151.44118341711524</v>
      </c>
      <c r="M526" s="43" t="s">
        <v>558</v>
      </c>
      <c r="N526" s="118"/>
    </row>
    <row r="527" spans="1:14" s="89" customFormat="1" x14ac:dyDescent="0.2">
      <c r="A527" s="47" t="s">
        <v>564</v>
      </c>
      <c r="B527" s="119">
        <v>6.9820000000000002</v>
      </c>
      <c r="C527" s="119">
        <v>3561.982</v>
      </c>
      <c r="D527" s="119">
        <v>527.952</v>
      </c>
      <c r="E527" s="119">
        <v>4089.9340000000002</v>
      </c>
      <c r="F527" s="119">
        <v>212.358</v>
      </c>
      <c r="G527" s="119">
        <v>11054.923000000001</v>
      </c>
      <c r="H527" s="108">
        <f>D527/D526*100</f>
        <v>6.4517642780259328</v>
      </c>
      <c r="I527" s="108">
        <f>E527/E526*100</f>
        <v>3.6605484787638267</v>
      </c>
      <c r="J527" s="105"/>
      <c r="K527" s="105">
        <f>D527/F527</f>
        <v>2.4861413273811204</v>
      </c>
      <c r="L527" s="104">
        <f>E527/G527*100</f>
        <v>36.996494683861656</v>
      </c>
      <c r="M527" s="47" t="s">
        <v>564</v>
      </c>
      <c r="N527" s="118"/>
    </row>
    <row r="528" spans="1:14" s="89" customFormat="1" x14ac:dyDescent="0.2">
      <c r="A528" s="47" t="s">
        <v>565</v>
      </c>
      <c r="B528" s="119">
        <v>11034.402</v>
      </c>
      <c r="C528" s="119">
        <v>99985.040999999997</v>
      </c>
      <c r="D528" s="119">
        <v>7655.1120000000001</v>
      </c>
      <c r="E528" s="119">
        <v>107640.15300000001</v>
      </c>
      <c r="F528" s="119">
        <v>4841.8869999999997</v>
      </c>
      <c r="G528" s="119">
        <v>62722.951999999997</v>
      </c>
      <c r="H528" s="108">
        <f>D528/D526*100</f>
        <v>93.548235721974066</v>
      </c>
      <c r="I528" s="108">
        <f>E528/E526*100</f>
        <v>96.339451521236171</v>
      </c>
      <c r="J528" s="104">
        <f>D528/B528*100</f>
        <v>69.374960237990251</v>
      </c>
      <c r="K528" s="104">
        <f>D528/F528*100</f>
        <v>158.10183095970643</v>
      </c>
      <c r="L528" s="104">
        <f>E528/G528*100</f>
        <v>171.61206475103404</v>
      </c>
      <c r="M528" s="47" t="s">
        <v>831</v>
      </c>
      <c r="N528" s="118"/>
    </row>
    <row r="529" spans="1:14" s="89" customFormat="1" ht="22.5" x14ac:dyDescent="0.2">
      <c r="A529" s="42" t="s">
        <v>639</v>
      </c>
      <c r="B529" s="119"/>
      <c r="C529" s="119"/>
      <c r="D529" s="119"/>
      <c r="E529" s="119"/>
      <c r="F529" s="119"/>
      <c r="G529" s="119"/>
      <c r="H529" s="112"/>
      <c r="I529" s="112"/>
      <c r="J529" s="112"/>
      <c r="K529" s="112"/>
      <c r="L529" s="112"/>
      <c r="M529" s="42" t="s">
        <v>905</v>
      </c>
      <c r="N529" s="117"/>
    </row>
    <row r="530" spans="1:14" s="89" customFormat="1" x14ac:dyDescent="0.2">
      <c r="A530" s="43" t="s">
        <v>555</v>
      </c>
      <c r="B530" s="119">
        <v>242131.93900000001</v>
      </c>
      <c r="C530" s="119">
        <v>603316.96299999999</v>
      </c>
      <c r="D530" s="119">
        <v>49017.962</v>
      </c>
      <c r="E530" s="119">
        <v>652445.46499999997</v>
      </c>
      <c r="F530" s="119">
        <v>3305.2559999999999</v>
      </c>
      <c r="G530" s="119">
        <v>65209.29</v>
      </c>
      <c r="H530" s="108">
        <f>H531+H532</f>
        <v>100</v>
      </c>
      <c r="I530" s="108">
        <f>I531+I532</f>
        <v>100</v>
      </c>
      <c r="J530" s="104">
        <f>D530/B530*100</f>
        <v>20.244318945465512</v>
      </c>
      <c r="K530" s="105"/>
      <c r="L530" s="105"/>
      <c r="M530" s="43" t="s">
        <v>556</v>
      </c>
      <c r="N530" s="118"/>
    </row>
    <row r="531" spans="1:14" s="89" customFormat="1" x14ac:dyDescent="0.2">
      <c r="A531" s="47" t="s">
        <v>562</v>
      </c>
      <c r="B531" s="119">
        <v>144.083</v>
      </c>
      <c r="C531" s="119">
        <v>1397.08</v>
      </c>
      <c r="D531" s="119">
        <v>144.083</v>
      </c>
      <c r="E531" s="119">
        <v>1541.163</v>
      </c>
      <c r="F531" s="119">
        <v>135.333</v>
      </c>
      <c r="G531" s="119">
        <v>11739.663</v>
      </c>
      <c r="H531" s="108">
        <f>D531/D530*100</f>
        <v>0.29393918906706074</v>
      </c>
      <c r="I531" s="108">
        <f>E531/E530*100</f>
        <v>0.23621330558255932</v>
      </c>
      <c r="J531" s="104">
        <f>D531/B531*100</f>
        <v>100</v>
      </c>
      <c r="K531" s="104">
        <f>D531/F531*100</f>
        <v>106.46553316633785</v>
      </c>
      <c r="L531" s="104">
        <f>E531/G531*100</f>
        <v>13.127829989668358</v>
      </c>
      <c r="M531" s="47" t="s">
        <v>830</v>
      </c>
      <c r="N531" s="118"/>
    </row>
    <row r="532" spans="1:14" s="89" customFormat="1" x14ac:dyDescent="0.2">
      <c r="A532" s="47" t="s">
        <v>563</v>
      </c>
      <c r="B532" s="119">
        <v>241987.856</v>
      </c>
      <c r="C532" s="119">
        <v>601919.88300000003</v>
      </c>
      <c r="D532" s="119">
        <v>48873.879000000001</v>
      </c>
      <c r="E532" s="119">
        <v>650904.30200000003</v>
      </c>
      <c r="F532" s="119">
        <v>3169.9229999999998</v>
      </c>
      <c r="G532" s="119">
        <v>53469.627</v>
      </c>
      <c r="H532" s="108">
        <f>D532/D530*100</f>
        <v>99.706060810932939</v>
      </c>
      <c r="I532" s="108">
        <f>E532/E530*100</f>
        <v>99.763786694417448</v>
      </c>
      <c r="J532" s="104">
        <f>D532/B532*100</f>
        <v>20.196831282310299</v>
      </c>
      <c r="K532" s="105"/>
      <c r="L532" s="105"/>
      <c r="M532" s="47" t="s">
        <v>563</v>
      </c>
      <c r="N532" s="118"/>
    </row>
    <row r="533" spans="1:14" s="89" customFormat="1" x14ac:dyDescent="0.2">
      <c r="A533" s="43" t="s">
        <v>557</v>
      </c>
      <c r="B533" s="119">
        <v>242131.93900000001</v>
      </c>
      <c r="C533" s="119">
        <v>603316.96299999999</v>
      </c>
      <c r="D533" s="119">
        <v>49017.962</v>
      </c>
      <c r="E533" s="119">
        <v>652445.46499999997</v>
      </c>
      <c r="F533" s="119">
        <v>3305.2559999999999</v>
      </c>
      <c r="G533" s="119">
        <v>65209.29</v>
      </c>
      <c r="H533" s="108">
        <f>H534+H535</f>
        <v>100.00000000000001</v>
      </c>
      <c r="I533" s="108">
        <f>I534+I535</f>
        <v>100</v>
      </c>
      <c r="J533" s="104">
        <f>D533/B533*100</f>
        <v>20.244318945465512</v>
      </c>
      <c r="K533" s="105"/>
      <c r="L533" s="105"/>
      <c r="M533" s="43" t="s">
        <v>558</v>
      </c>
      <c r="N533" s="118"/>
    </row>
    <row r="534" spans="1:14" s="89" customFormat="1" x14ac:dyDescent="0.2">
      <c r="A534" s="47" t="s">
        <v>564</v>
      </c>
      <c r="B534" s="119">
        <v>0</v>
      </c>
      <c r="C534" s="119">
        <v>0</v>
      </c>
      <c r="D534" s="119">
        <v>4675.0029999999997</v>
      </c>
      <c r="E534" s="119">
        <v>4631.518</v>
      </c>
      <c r="F534" s="119">
        <v>0</v>
      </c>
      <c r="G534" s="119">
        <v>5462.5360000000001</v>
      </c>
      <c r="H534" s="108">
        <f>D534/D533*100</f>
        <v>9.5373263376392519</v>
      </c>
      <c r="I534" s="108">
        <f>E534/E533*100</f>
        <v>0.70987051768380371</v>
      </c>
      <c r="J534" s="104">
        <v>0</v>
      </c>
      <c r="K534" s="104">
        <v>0</v>
      </c>
      <c r="L534" s="104">
        <f>E534/G534*100</f>
        <v>84.786956095117731</v>
      </c>
      <c r="M534" s="47" t="s">
        <v>564</v>
      </c>
      <c r="N534" s="118"/>
    </row>
    <row r="535" spans="1:14" s="89" customFormat="1" x14ac:dyDescent="0.2">
      <c r="A535" s="47" t="s">
        <v>565</v>
      </c>
      <c r="B535" s="119">
        <v>242131.93900000001</v>
      </c>
      <c r="C535" s="119">
        <v>603316.96299999999</v>
      </c>
      <c r="D535" s="119">
        <v>44342.959000000003</v>
      </c>
      <c r="E535" s="119">
        <v>647813.94700000004</v>
      </c>
      <c r="F535" s="119">
        <v>3305.2559999999999</v>
      </c>
      <c r="G535" s="119">
        <v>59746.752999999997</v>
      </c>
      <c r="H535" s="108">
        <f>D535/D533*100</f>
        <v>90.462673662360757</v>
      </c>
      <c r="I535" s="108">
        <f>E535/E533*100</f>
        <v>99.290129482316203</v>
      </c>
      <c r="J535" s="104">
        <f>D535/B535*100</f>
        <v>18.313552182803939</v>
      </c>
      <c r="K535" s="105"/>
      <c r="L535" s="105"/>
      <c r="M535" s="47" t="s">
        <v>831</v>
      </c>
      <c r="N535" s="118"/>
    </row>
    <row r="536" spans="1:14" s="89" customFormat="1" ht="22.5" x14ac:dyDescent="0.2">
      <c r="A536" s="42" t="s">
        <v>640</v>
      </c>
      <c r="B536" s="119"/>
      <c r="C536" s="119"/>
      <c r="D536" s="119"/>
      <c r="E536" s="119"/>
      <c r="F536" s="119"/>
      <c r="G536" s="119"/>
      <c r="H536" s="112"/>
      <c r="I536" s="112"/>
      <c r="J536" s="112"/>
      <c r="K536" s="112"/>
      <c r="L536" s="112"/>
      <c r="M536" s="42" t="s">
        <v>906</v>
      </c>
      <c r="N536" s="117"/>
    </row>
    <row r="537" spans="1:14" s="89" customFormat="1" x14ac:dyDescent="0.2">
      <c r="A537" s="43" t="s">
        <v>555</v>
      </c>
      <c r="B537" s="119">
        <v>154.583</v>
      </c>
      <c r="C537" s="119">
        <v>1538.9680000000001</v>
      </c>
      <c r="D537" s="119">
        <v>208.124</v>
      </c>
      <c r="E537" s="119">
        <v>1747.0920000000001</v>
      </c>
      <c r="F537" s="119">
        <v>670.29700000000003</v>
      </c>
      <c r="G537" s="119">
        <v>6313.5690000000004</v>
      </c>
      <c r="H537" s="108">
        <f>H538+H539</f>
        <v>100</v>
      </c>
      <c r="I537" s="108">
        <f>I538+I539</f>
        <v>100</v>
      </c>
      <c r="J537" s="104">
        <f>D537/B537*100</f>
        <v>134.63576201781567</v>
      </c>
      <c r="K537" s="104">
        <f>D537/F537*100</f>
        <v>31.04951983971284</v>
      </c>
      <c r="L537" s="104">
        <f>E537/G537*100</f>
        <v>27.672018790006099</v>
      </c>
      <c r="M537" s="43" t="s">
        <v>556</v>
      </c>
      <c r="N537" s="118"/>
    </row>
    <row r="538" spans="1:14" s="89" customFormat="1" x14ac:dyDescent="0.2">
      <c r="A538" s="47" t="s">
        <v>562</v>
      </c>
      <c r="B538" s="119">
        <v>3.1709999999999998</v>
      </c>
      <c r="C538" s="119">
        <v>91.13</v>
      </c>
      <c r="D538" s="119">
        <v>3.2040000000000002</v>
      </c>
      <c r="E538" s="119">
        <v>94.334000000000003</v>
      </c>
      <c r="F538" s="119">
        <v>3.4350000000000001</v>
      </c>
      <c r="G538" s="119">
        <v>30.285</v>
      </c>
      <c r="H538" s="108">
        <f>D538/D537*100</f>
        <v>1.5394668562972076</v>
      </c>
      <c r="I538" s="108">
        <f>E538/E537*100</f>
        <v>5.3994866898823872</v>
      </c>
      <c r="J538" s="104">
        <f>D538/B538*100</f>
        <v>101.04068117313152</v>
      </c>
      <c r="K538" s="104">
        <f>D538/F538*100</f>
        <v>93.275109170305683</v>
      </c>
      <c r="L538" s="105">
        <f>E538/G538</f>
        <v>3.1148753508337461</v>
      </c>
      <c r="M538" s="47" t="s">
        <v>830</v>
      </c>
      <c r="N538" s="118"/>
    </row>
    <row r="539" spans="1:14" s="89" customFormat="1" x14ac:dyDescent="0.2">
      <c r="A539" s="47" t="s">
        <v>563</v>
      </c>
      <c r="B539" s="119">
        <v>151.41200000000001</v>
      </c>
      <c r="C539" s="119">
        <v>1447.838</v>
      </c>
      <c r="D539" s="119">
        <v>204.92</v>
      </c>
      <c r="E539" s="119">
        <v>1652.758</v>
      </c>
      <c r="F539" s="119">
        <v>666.86199999999997</v>
      </c>
      <c r="G539" s="119">
        <v>6283.2839999999997</v>
      </c>
      <c r="H539" s="108">
        <f>D539/D537*100</f>
        <v>98.46053314370279</v>
      </c>
      <c r="I539" s="108">
        <f>E539/E537*100</f>
        <v>94.600513310117606</v>
      </c>
      <c r="J539" s="104">
        <f>D539/B539*100</f>
        <v>135.33933902200616</v>
      </c>
      <c r="K539" s="104">
        <f>D539/F539*100</f>
        <v>30.728996404053611</v>
      </c>
      <c r="L539" s="104">
        <f>E539/G539*100</f>
        <v>26.304047373952859</v>
      </c>
      <c r="M539" s="47" t="s">
        <v>563</v>
      </c>
      <c r="N539" s="118"/>
    </row>
    <row r="540" spans="1:14" s="89" customFormat="1" x14ac:dyDescent="0.2">
      <c r="A540" s="43" t="s">
        <v>557</v>
      </c>
      <c r="B540" s="119">
        <v>154.583</v>
      </c>
      <c r="C540" s="119">
        <v>1538.9680000000001</v>
      </c>
      <c r="D540" s="119">
        <v>208.124</v>
      </c>
      <c r="E540" s="119">
        <v>1747.0920000000001</v>
      </c>
      <c r="F540" s="119">
        <v>670.29700000000003</v>
      </c>
      <c r="G540" s="119">
        <v>6313.5690000000004</v>
      </c>
      <c r="H540" s="108">
        <f>H541+H542</f>
        <v>100.00000000000001</v>
      </c>
      <c r="I540" s="108">
        <f>I541+I542</f>
        <v>100</v>
      </c>
      <c r="J540" s="104">
        <f>D540/B540*100</f>
        <v>134.63576201781567</v>
      </c>
      <c r="K540" s="104">
        <f>D540/F540*100</f>
        <v>31.04951983971284</v>
      </c>
      <c r="L540" s="104">
        <f>E540/G540*100</f>
        <v>27.672018790006099</v>
      </c>
      <c r="M540" s="43" t="s">
        <v>558</v>
      </c>
      <c r="N540" s="118"/>
    </row>
    <row r="541" spans="1:14" s="89" customFormat="1" x14ac:dyDescent="0.2">
      <c r="A541" s="47" t="s">
        <v>564</v>
      </c>
      <c r="B541" s="119">
        <v>8.1000000000000003E-2</v>
      </c>
      <c r="C541" s="119">
        <v>33.499000000000002</v>
      </c>
      <c r="D541" s="119">
        <v>0.46100000000000002</v>
      </c>
      <c r="E541" s="119">
        <v>33.96</v>
      </c>
      <c r="F541" s="119">
        <v>0.60899999999999999</v>
      </c>
      <c r="G541" s="119">
        <v>17.620999999999999</v>
      </c>
      <c r="H541" s="108">
        <f>D541/D540*100</f>
        <v>0.22150256577809385</v>
      </c>
      <c r="I541" s="108">
        <f>E541/E540*100</f>
        <v>1.9438014712447886</v>
      </c>
      <c r="J541" s="105"/>
      <c r="K541" s="104">
        <f>D541/F541*100</f>
        <v>75.69786535303777</v>
      </c>
      <c r="L541" s="104">
        <f>E541/G541*100</f>
        <v>192.72458997786734</v>
      </c>
      <c r="M541" s="47" t="s">
        <v>564</v>
      </c>
      <c r="N541" s="118"/>
    </row>
    <row r="542" spans="1:14" s="89" customFormat="1" x14ac:dyDescent="0.2">
      <c r="A542" s="47" t="s">
        <v>565</v>
      </c>
      <c r="B542" s="119">
        <v>154.50200000000001</v>
      </c>
      <c r="C542" s="119">
        <v>1505.4690000000001</v>
      </c>
      <c r="D542" s="119">
        <v>207.66300000000001</v>
      </c>
      <c r="E542" s="119">
        <v>1713.1320000000001</v>
      </c>
      <c r="F542" s="119">
        <v>669.68799999999999</v>
      </c>
      <c r="G542" s="119">
        <v>6295.9480000000003</v>
      </c>
      <c r="H542" s="108">
        <f>D542/D540*100</f>
        <v>99.778497434221919</v>
      </c>
      <c r="I542" s="108">
        <f>E542/E540*100</f>
        <v>98.056198528755218</v>
      </c>
      <c r="J542" s="104">
        <f>D542/B542*100</f>
        <v>134.40796882888247</v>
      </c>
      <c r="K542" s="104">
        <f>D542/F542*100</f>
        <v>31.008917585502505</v>
      </c>
      <c r="L542" s="104">
        <f>E542/G542*100</f>
        <v>27.21007225599703</v>
      </c>
      <c r="M542" s="47" t="s">
        <v>831</v>
      </c>
      <c r="N542" s="118"/>
    </row>
    <row r="543" spans="1:14" s="89" customFormat="1" ht="22.5" x14ac:dyDescent="0.2">
      <c r="A543" s="42" t="s">
        <v>641</v>
      </c>
      <c r="B543" s="119"/>
      <c r="C543" s="119"/>
      <c r="D543" s="119"/>
      <c r="E543" s="119"/>
      <c r="F543" s="119"/>
      <c r="G543" s="119"/>
      <c r="H543" s="112"/>
      <c r="I543" s="112"/>
      <c r="J543" s="112"/>
      <c r="K543" s="112"/>
      <c r="L543" s="112"/>
      <c r="M543" s="42" t="s">
        <v>907</v>
      </c>
      <c r="N543" s="117"/>
    </row>
    <row r="544" spans="1:14" s="89" customFormat="1" x14ac:dyDescent="0.2">
      <c r="A544" s="43" t="s">
        <v>555</v>
      </c>
      <c r="B544" s="119">
        <v>1798.2</v>
      </c>
      <c r="C544" s="119">
        <v>16971.14</v>
      </c>
      <c r="D544" s="119">
        <v>2040.828</v>
      </c>
      <c r="E544" s="119">
        <v>19011.968000000001</v>
      </c>
      <c r="F544" s="119">
        <v>1685.3389999999999</v>
      </c>
      <c r="G544" s="119">
        <v>19202.439999999999</v>
      </c>
      <c r="H544" s="108">
        <f>H545+H546</f>
        <v>100</v>
      </c>
      <c r="I544" s="108">
        <f>I545+I546</f>
        <v>99.999999999999986</v>
      </c>
      <c r="J544" s="104">
        <f t="shared" ref="J544:J549" si="101">D544/B544*100</f>
        <v>113.49282615949284</v>
      </c>
      <c r="K544" s="104">
        <f t="shared" ref="K544:L549" si="102">D544/F544*100</f>
        <v>121.09302638816285</v>
      </c>
      <c r="L544" s="104">
        <f t="shared" si="102"/>
        <v>99.008084389275538</v>
      </c>
      <c r="M544" s="43" t="s">
        <v>556</v>
      </c>
      <c r="N544" s="118"/>
    </row>
    <row r="545" spans="1:14" s="89" customFormat="1" x14ac:dyDescent="0.2">
      <c r="A545" s="47" t="s">
        <v>562</v>
      </c>
      <c r="B545" s="119">
        <v>483.35</v>
      </c>
      <c r="C545" s="119">
        <v>4036.37</v>
      </c>
      <c r="D545" s="119">
        <v>641.71699999999998</v>
      </c>
      <c r="E545" s="119">
        <v>4678.0870000000004</v>
      </c>
      <c r="F545" s="119">
        <v>413.81700000000001</v>
      </c>
      <c r="G545" s="119">
        <v>4648.9870000000001</v>
      </c>
      <c r="H545" s="108">
        <f>D545/D544*100</f>
        <v>31.443953140588039</v>
      </c>
      <c r="I545" s="108">
        <f>E545/E544*100</f>
        <v>24.606011329284797</v>
      </c>
      <c r="J545" s="104">
        <f t="shared" si="101"/>
        <v>132.76445639805524</v>
      </c>
      <c r="K545" s="104">
        <f t="shared" si="102"/>
        <v>155.07265288762906</v>
      </c>
      <c r="L545" s="104">
        <f t="shared" si="102"/>
        <v>100.62594281291817</v>
      </c>
      <c r="M545" s="47" t="s">
        <v>830</v>
      </c>
      <c r="N545" s="118"/>
    </row>
    <row r="546" spans="1:14" s="89" customFormat="1" x14ac:dyDescent="0.2">
      <c r="A546" s="47" t="s">
        <v>563</v>
      </c>
      <c r="B546" s="119">
        <v>1314.85</v>
      </c>
      <c r="C546" s="119">
        <v>12934.77</v>
      </c>
      <c r="D546" s="119">
        <v>1399.1110000000001</v>
      </c>
      <c r="E546" s="119">
        <v>14333.880999999999</v>
      </c>
      <c r="F546" s="119">
        <v>1271.5219999999999</v>
      </c>
      <c r="G546" s="119">
        <v>14553.453</v>
      </c>
      <c r="H546" s="108">
        <f>D546/D544*100</f>
        <v>68.556046859411964</v>
      </c>
      <c r="I546" s="108">
        <f>E546/E544*100</f>
        <v>75.393988670715189</v>
      </c>
      <c r="J546" s="104">
        <f t="shared" si="101"/>
        <v>106.40841160588661</v>
      </c>
      <c r="K546" s="104">
        <f t="shared" si="102"/>
        <v>110.03435253184767</v>
      </c>
      <c r="L546" s="104">
        <f t="shared" si="102"/>
        <v>98.491272140020655</v>
      </c>
      <c r="M546" s="47" t="s">
        <v>563</v>
      </c>
      <c r="N546" s="118"/>
    </row>
    <row r="547" spans="1:14" s="89" customFormat="1" x14ac:dyDescent="0.2">
      <c r="A547" s="43" t="s">
        <v>557</v>
      </c>
      <c r="B547" s="119">
        <v>1798.2</v>
      </c>
      <c r="C547" s="119">
        <v>16971.14</v>
      </c>
      <c r="D547" s="119">
        <v>2040.828</v>
      </c>
      <c r="E547" s="119">
        <v>19011.968000000001</v>
      </c>
      <c r="F547" s="119">
        <v>1685.3389999999999</v>
      </c>
      <c r="G547" s="119">
        <v>19202.439999999999</v>
      </c>
      <c r="H547" s="108">
        <f>H548+H549</f>
        <v>99.999951000280277</v>
      </c>
      <c r="I547" s="108">
        <f>I548+I549</f>
        <v>99.999999999999986</v>
      </c>
      <c r="J547" s="104">
        <f t="shared" si="101"/>
        <v>113.49282615949284</v>
      </c>
      <c r="K547" s="104">
        <f t="shared" si="102"/>
        <v>121.09302638816285</v>
      </c>
      <c r="L547" s="104">
        <f t="shared" si="102"/>
        <v>99.008084389275538</v>
      </c>
      <c r="M547" s="43" t="s">
        <v>558</v>
      </c>
      <c r="N547" s="118"/>
    </row>
    <row r="548" spans="1:14" s="89" customFormat="1" x14ac:dyDescent="0.2">
      <c r="A548" s="47" t="s">
        <v>564</v>
      </c>
      <c r="B548" s="119">
        <v>109.819</v>
      </c>
      <c r="C548" s="119">
        <v>585.22400000000005</v>
      </c>
      <c r="D548" s="119">
        <v>133.03700000000001</v>
      </c>
      <c r="E548" s="119">
        <v>718.26099999999997</v>
      </c>
      <c r="F548" s="119">
        <v>69.614999999999995</v>
      </c>
      <c r="G548" s="119">
        <v>565.38900000000001</v>
      </c>
      <c r="H548" s="108">
        <f>D548/D547*100</f>
        <v>6.518775712602924</v>
      </c>
      <c r="I548" s="108">
        <f>E548/E547*100</f>
        <v>3.7779413472608407</v>
      </c>
      <c r="J548" s="104">
        <f t="shared" si="101"/>
        <v>121.14206102769103</v>
      </c>
      <c r="K548" s="104">
        <f t="shared" si="102"/>
        <v>191.10392875098762</v>
      </c>
      <c r="L548" s="104">
        <f t="shared" si="102"/>
        <v>127.03837534865374</v>
      </c>
      <c r="M548" s="47" t="s">
        <v>564</v>
      </c>
      <c r="N548" s="118"/>
    </row>
    <row r="549" spans="1:14" s="89" customFormat="1" x14ac:dyDescent="0.2">
      <c r="A549" s="47" t="s">
        <v>565</v>
      </c>
      <c r="B549" s="119">
        <v>1688.3810000000001</v>
      </c>
      <c r="C549" s="119">
        <v>16385.916000000001</v>
      </c>
      <c r="D549" s="119">
        <v>1907.79</v>
      </c>
      <c r="E549" s="119">
        <v>18293.706999999999</v>
      </c>
      <c r="F549" s="119">
        <v>1615.7239999999999</v>
      </c>
      <c r="G549" s="119">
        <v>18637.05</v>
      </c>
      <c r="H549" s="108">
        <f>D549/D547*100</f>
        <v>93.48117528767736</v>
      </c>
      <c r="I549" s="108">
        <f>E549/E547*100</f>
        <v>96.22205865273915</v>
      </c>
      <c r="J549" s="104">
        <f t="shared" si="101"/>
        <v>112.99523034196663</v>
      </c>
      <c r="K549" s="104">
        <f t="shared" si="102"/>
        <v>118.07647840844105</v>
      </c>
      <c r="L549" s="104">
        <f t="shared" si="102"/>
        <v>98.157739556421205</v>
      </c>
      <c r="M549" s="47" t="s">
        <v>831</v>
      </c>
      <c r="N549" s="118"/>
    </row>
    <row r="550" spans="1:14" s="89" customFormat="1" ht="12" x14ac:dyDescent="0.2">
      <c r="A550" s="42" t="s">
        <v>642</v>
      </c>
      <c r="B550" s="119"/>
      <c r="C550" s="119"/>
      <c r="D550" s="119"/>
      <c r="E550" s="119"/>
      <c r="F550" s="119"/>
      <c r="G550" s="119"/>
      <c r="H550" s="112"/>
      <c r="I550" s="112"/>
      <c r="J550" s="112"/>
      <c r="K550" s="112"/>
      <c r="L550" s="112"/>
      <c r="M550" s="42" t="s">
        <v>908</v>
      </c>
      <c r="N550" s="117"/>
    </row>
    <row r="551" spans="1:14" s="89" customFormat="1" x14ac:dyDescent="0.2">
      <c r="A551" s="43" t="s">
        <v>555</v>
      </c>
      <c r="B551" s="119">
        <v>11177.44</v>
      </c>
      <c r="C551" s="119">
        <v>78142.142000000007</v>
      </c>
      <c r="D551" s="119">
        <v>9154.6409999999996</v>
      </c>
      <c r="E551" s="119">
        <v>87296.782999999996</v>
      </c>
      <c r="F551" s="119">
        <v>3053.241</v>
      </c>
      <c r="G551" s="119">
        <v>41280.807000000001</v>
      </c>
      <c r="H551" s="108">
        <f>H552+H553</f>
        <v>100.00001092342124</v>
      </c>
      <c r="I551" s="108">
        <f>I552+I553</f>
        <v>100.00000000000001</v>
      </c>
      <c r="J551" s="104">
        <f>D551/B551*100</f>
        <v>81.902841795616879</v>
      </c>
      <c r="K551" s="105">
        <f>D551/F551</f>
        <v>2.9983355391860647</v>
      </c>
      <c r="L551" s="105">
        <f>E551/G551</f>
        <v>2.1147063089149394</v>
      </c>
      <c r="M551" s="43" t="s">
        <v>556</v>
      </c>
      <c r="N551" s="118"/>
    </row>
    <row r="552" spans="1:14" s="89" customFormat="1" x14ac:dyDescent="0.2">
      <c r="A552" s="47" t="s">
        <v>562</v>
      </c>
      <c r="B552" s="119">
        <v>40.625</v>
      </c>
      <c r="C552" s="119">
        <v>463.03300000000002</v>
      </c>
      <c r="D552" s="119">
        <v>43.305999999999997</v>
      </c>
      <c r="E552" s="119">
        <v>506.339</v>
      </c>
      <c r="F552" s="119">
        <v>48.581000000000003</v>
      </c>
      <c r="G552" s="119">
        <v>441.70299999999997</v>
      </c>
      <c r="H552" s="108">
        <f>D552/D551*100</f>
        <v>0.47304968048446683</v>
      </c>
      <c r="I552" s="108">
        <f>E552/E551*100</f>
        <v>0.58002022823681831</v>
      </c>
      <c r="J552" s="104">
        <f>D552/B552*100</f>
        <v>106.59938461538461</v>
      </c>
      <c r="K552" s="104">
        <f>D552/F552*100</f>
        <v>89.141845577489136</v>
      </c>
      <c r="L552" s="104">
        <f>E552/G552*100</f>
        <v>114.63336223661602</v>
      </c>
      <c r="M552" s="47" t="s">
        <v>830</v>
      </c>
      <c r="N552" s="118"/>
    </row>
    <row r="553" spans="1:14" s="89" customFormat="1" x14ac:dyDescent="0.2">
      <c r="A553" s="47" t="s">
        <v>563</v>
      </c>
      <c r="B553" s="119">
        <v>11136.815000000001</v>
      </c>
      <c r="C553" s="119">
        <v>77679.108999999997</v>
      </c>
      <c r="D553" s="119">
        <v>9111.3359999999993</v>
      </c>
      <c r="E553" s="119">
        <v>86790.444000000003</v>
      </c>
      <c r="F553" s="119">
        <v>3004.66</v>
      </c>
      <c r="G553" s="119">
        <v>40839.103999999999</v>
      </c>
      <c r="H553" s="108">
        <f>D553/D551*100</f>
        <v>99.526961242936778</v>
      </c>
      <c r="I553" s="108">
        <f>E553/E551*100</f>
        <v>99.419979771763195</v>
      </c>
      <c r="J553" s="104">
        <f>D553/B553*100</f>
        <v>81.812762445995546</v>
      </c>
      <c r="K553" s="105">
        <f>D553/F553</f>
        <v>3.0324016694068545</v>
      </c>
      <c r="L553" s="105">
        <f>E553/G553</f>
        <v>2.1251799255928829</v>
      </c>
      <c r="M553" s="47" t="s">
        <v>563</v>
      </c>
      <c r="N553" s="118"/>
    </row>
    <row r="554" spans="1:14" s="89" customFormat="1" x14ac:dyDescent="0.2">
      <c r="A554" s="43" t="s">
        <v>557</v>
      </c>
      <c r="B554" s="119">
        <v>11177.44</v>
      </c>
      <c r="C554" s="119">
        <v>78142.142000000007</v>
      </c>
      <c r="D554" s="119">
        <v>9154.6409999999996</v>
      </c>
      <c r="E554" s="119">
        <v>87296.782999999996</v>
      </c>
      <c r="F554" s="119">
        <v>3053.241</v>
      </c>
      <c r="G554" s="119">
        <v>41280.807000000001</v>
      </c>
      <c r="H554" s="108">
        <f>H555+H556</f>
        <v>100</v>
      </c>
      <c r="I554" s="108">
        <f>I555+I556</f>
        <v>100.00000000000001</v>
      </c>
      <c r="J554" s="104">
        <f>D554/B554*100</f>
        <v>81.902841795616879</v>
      </c>
      <c r="K554" s="105">
        <f>D554/F554</f>
        <v>2.9983355391860647</v>
      </c>
      <c r="L554" s="105">
        <f>E554/G554</f>
        <v>2.1147063089149394</v>
      </c>
      <c r="M554" s="43" t="s">
        <v>558</v>
      </c>
      <c r="N554" s="118"/>
    </row>
    <row r="555" spans="1:14" s="89" customFormat="1" x14ac:dyDescent="0.2">
      <c r="A555" s="47" t="s">
        <v>564</v>
      </c>
      <c r="B555" s="119">
        <v>9.9920000000000009</v>
      </c>
      <c r="C555" s="119">
        <v>455.48099999999999</v>
      </c>
      <c r="D555" s="119">
        <v>97.828999999999994</v>
      </c>
      <c r="E555" s="119">
        <v>553.30999999999995</v>
      </c>
      <c r="F555" s="119">
        <v>18.541</v>
      </c>
      <c r="G555" s="119">
        <v>432.26299999999998</v>
      </c>
      <c r="H555" s="108">
        <f>D555/D554*100</f>
        <v>1.0686273770866601</v>
      </c>
      <c r="I555" s="108">
        <f>E555/E554*100</f>
        <v>0.63382633470009997</v>
      </c>
      <c r="J555" s="105"/>
      <c r="K555" s="105"/>
      <c r="L555" s="104">
        <f>E555/G555*100</f>
        <v>128.00309071097919</v>
      </c>
      <c r="M555" s="47" t="s">
        <v>564</v>
      </c>
      <c r="N555" s="118"/>
    </row>
    <row r="556" spans="1:14" s="89" customFormat="1" x14ac:dyDescent="0.2">
      <c r="A556" s="47" t="s">
        <v>565</v>
      </c>
      <c r="B556" s="119">
        <v>11167.448</v>
      </c>
      <c r="C556" s="119">
        <v>77686.660999999993</v>
      </c>
      <c r="D556" s="119">
        <v>9056.8119999999999</v>
      </c>
      <c r="E556" s="119">
        <v>86743.472999999998</v>
      </c>
      <c r="F556" s="119">
        <v>3034.7</v>
      </c>
      <c r="G556" s="119">
        <v>40848.544000000002</v>
      </c>
      <c r="H556" s="108">
        <f>D556/D554*100</f>
        <v>98.931372622913344</v>
      </c>
      <c r="I556" s="108">
        <f>E556/E554*100</f>
        <v>99.366173665299911</v>
      </c>
      <c r="J556" s="104">
        <f>D556/B556*100</f>
        <v>81.100104518059993</v>
      </c>
      <c r="K556" s="105">
        <f>D556/F556</f>
        <v>2.9844175701057765</v>
      </c>
      <c r="L556" s="105">
        <f>E556/G556</f>
        <v>2.1235389197715344</v>
      </c>
      <c r="M556" s="47" t="s">
        <v>831</v>
      </c>
      <c r="N556" s="118"/>
    </row>
    <row r="557" spans="1:14" s="89" customFormat="1" ht="22.5" x14ac:dyDescent="0.2">
      <c r="A557" s="42" t="s">
        <v>643</v>
      </c>
      <c r="B557" s="119"/>
      <c r="C557" s="119"/>
      <c r="D557" s="119"/>
      <c r="E557" s="119"/>
      <c r="F557" s="119"/>
      <c r="G557" s="119"/>
      <c r="H557" s="112"/>
      <c r="I557" s="112"/>
      <c r="J557" s="112"/>
      <c r="K557" s="112"/>
      <c r="L557" s="112"/>
      <c r="M557" s="42" t="s">
        <v>909</v>
      </c>
      <c r="N557" s="117"/>
    </row>
    <row r="558" spans="1:14" s="89" customFormat="1" x14ac:dyDescent="0.2">
      <c r="A558" s="43" t="s">
        <v>555</v>
      </c>
      <c r="B558" s="119">
        <v>3797.62</v>
      </c>
      <c r="C558" s="119">
        <v>31449.539000000001</v>
      </c>
      <c r="D558" s="119">
        <v>2929.2289999999998</v>
      </c>
      <c r="E558" s="119">
        <v>34378.767</v>
      </c>
      <c r="F558" s="119">
        <v>1605.3420000000001</v>
      </c>
      <c r="G558" s="119">
        <v>20232.804</v>
      </c>
      <c r="H558" s="108">
        <f>H559+H560</f>
        <v>100</v>
      </c>
      <c r="I558" s="108">
        <f>I559+I560</f>
        <v>100.00000290877215</v>
      </c>
      <c r="J558" s="104">
        <f>D558/B558*100</f>
        <v>77.13328347754647</v>
      </c>
      <c r="K558" s="104">
        <f t="shared" ref="K558:L561" si="103">D558/F558*100</f>
        <v>182.46759880449147</v>
      </c>
      <c r="L558" s="104">
        <f t="shared" si="103"/>
        <v>169.91597902099974</v>
      </c>
      <c r="M558" s="43" t="s">
        <v>556</v>
      </c>
      <c r="N558" s="118"/>
    </row>
    <row r="559" spans="1:14" s="89" customFormat="1" x14ac:dyDescent="0.2">
      <c r="A559" s="47" t="s">
        <v>562</v>
      </c>
      <c r="B559" s="119">
        <v>15.739000000000001</v>
      </c>
      <c r="C559" s="119">
        <v>123.828</v>
      </c>
      <c r="D559" s="119">
        <v>19.239000000000001</v>
      </c>
      <c r="E559" s="119">
        <v>143.06700000000001</v>
      </c>
      <c r="F559" s="119">
        <v>9.9819999999999993</v>
      </c>
      <c r="G559" s="119">
        <v>130.786</v>
      </c>
      <c r="H559" s="108">
        <f>D559/D558*100</f>
        <v>0.65679398913502496</v>
      </c>
      <c r="I559" s="108">
        <f>E559/E558*100</f>
        <v>0.4161493051801422</v>
      </c>
      <c r="J559" s="104">
        <f>D559/B559*100</f>
        <v>122.23775335154711</v>
      </c>
      <c r="K559" s="104">
        <f t="shared" si="103"/>
        <v>192.73692646764178</v>
      </c>
      <c r="L559" s="104">
        <f t="shared" si="103"/>
        <v>109.39014879268423</v>
      </c>
      <c r="M559" s="47" t="s">
        <v>830</v>
      </c>
      <c r="N559" s="118"/>
    </row>
    <row r="560" spans="1:14" s="89" customFormat="1" x14ac:dyDescent="0.2">
      <c r="A560" s="47" t="s">
        <v>563</v>
      </c>
      <c r="B560" s="119">
        <v>3781.8809999999999</v>
      </c>
      <c r="C560" s="119">
        <v>31325.710999999999</v>
      </c>
      <c r="D560" s="119">
        <v>2909.99</v>
      </c>
      <c r="E560" s="119">
        <v>34235.701000000001</v>
      </c>
      <c r="F560" s="119">
        <v>1595.36</v>
      </c>
      <c r="G560" s="119">
        <v>20102.018</v>
      </c>
      <c r="H560" s="108">
        <f>D560/D558*100</f>
        <v>99.343206010864975</v>
      </c>
      <c r="I560" s="108">
        <f>E560/E558*100</f>
        <v>99.583853603592004</v>
      </c>
      <c r="J560" s="104">
        <f>D560/B560*100</f>
        <v>76.945572851181723</v>
      </c>
      <c r="K560" s="104">
        <f t="shared" si="103"/>
        <v>182.40334469962892</v>
      </c>
      <c r="L560" s="104">
        <f t="shared" si="103"/>
        <v>170.30977188459389</v>
      </c>
      <c r="M560" s="47" t="s">
        <v>563</v>
      </c>
      <c r="N560" s="118"/>
    </row>
    <row r="561" spans="1:14" s="89" customFormat="1" x14ac:dyDescent="0.2">
      <c r="A561" s="43" t="s">
        <v>557</v>
      </c>
      <c r="B561" s="119">
        <v>3797.62</v>
      </c>
      <c r="C561" s="119">
        <v>31449.539000000001</v>
      </c>
      <c r="D561" s="119">
        <v>2929.2289999999998</v>
      </c>
      <c r="E561" s="119">
        <v>34378.767</v>
      </c>
      <c r="F561" s="119">
        <v>1605.3420000000001</v>
      </c>
      <c r="G561" s="119">
        <v>20232.804</v>
      </c>
      <c r="H561" s="108">
        <f>H562+H563</f>
        <v>100</v>
      </c>
      <c r="I561" s="108">
        <f>I562+I563</f>
        <v>99.999999999999986</v>
      </c>
      <c r="J561" s="104">
        <f>D561/B561*100</f>
        <v>77.13328347754647</v>
      </c>
      <c r="K561" s="104">
        <f t="shared" si="103"/>
        <v>182.46759880449147</v>
      </c>
      <c r="L561" s="104">
        <f t="shared" si="103"/>
        <v>169.91597902099974</v>
      </c>
      <c r="M561" s="43" t="s">
        <v>558</v>
      </c>
      <c r="N561" s="118"/>
    </row>
    <row r="562" spans="1:14" s="89" customFormat="1" x14ac:dyDescent="0.2">
      <c r="A562" s="47" t="s">
        <v>564</v>
      </c>
      <c r="B562" s="119">
        <v>2.1360000000000001</v>
      </c>
      <c r="C562" s="119">
        <v>106.086</v>
      </c>
      <c r="D562" s="119">
        <v>68.058000000000007</v>
      </c>
      <c r="E562" s="119">
        <v>174.14400000000001</v>
      </c>
      <c r="F562" s="119">
        <v>1.4239999999999999</v>
      </c>
      <c r="G562" s="119">
        <v>163.47300000000001</v>
      </c>
      <c r="H562" s="108">
        <f>D562/D561*100</f>
        <v>2.3234100167655045</v>
      </c>
      <c r="I562" s="108">
        <f>E562/E561*100</f>
        <v>0.50654521728484336</v>
      </c>
      <c r="J562" s="105"/>
      <c r="K562" s="105"/>
      <c r="L562" s="104">
        <f>E562/G562*100</f>
        <v>106.52768347066488</v>
      </c>
      <c r="M562" s="47" t="s">
        <v>564</v>
      </c>
      <c r="N562" s="118"/>
    </row>
    <row r="563" spans="1:14" s="89" customFormat="1" x14ac:dyDescent="0.2">
      <c r="A563" s="47" t="s">
        <v>565</v>
      </c>
      <c r="B563" s="119">
        <v>3795.4839999999999</v>
      </c>
      <c r="C563" s="119">
        <v>31343.453000000001</v>
      </c>
      <c r="D563" s="119">
        <v>2861.1709999999998</v>
      </c>
      <c r="E563" s="119">
        <v>34204.623</v>
      </c>
      <c r="F563" s="119">
        <v>1603.9179999999999</v>
      </c>
      <c r="G563" s="119">
        <v>20069.330999999998</v>
      </c>
      <c r="H563" s="108">
        <f>D563/D561*100</f>
        <v>97.676589983234493</v>
      </c>
      <c r="I563" s="108">
        <f>E563/E561*100</f>
        <v>99.493454782715148</v>
      </c>
      <c r="J563" s="104">
        <f>D563/B563*100</f>
        <v>75.383561095238434</v>
      </c>
      <c r="K563" s="104">
        <f>D563/F563*100</f>
        <v>178.3863638914209</v>
      </c>
      <c r="L563" s="104">
        <f>E563/G563*100</f>
        <v>170.43230290038071</v>
      </c>
      <c r="M563" s="47" t="s">
        <v>831</v>
      </c>
      <c r="N563" s="118"/>
    </row>
    <row r="564" spans="1:14" s="89" customFormat="1" ht="12" x14ac:dyDescent="0.2">
      <c r="A564" s="42" t="s">
        <v>644</v>
      </c>
      <c r="B564" s="119"/>
      <c r="C564" s="119"/>
      <c r="D564" s="119"/>
      <c r="E564" s="119"/>
      <c r="F564" s="119"/>
      <c r="G564" s="119"/>
      <c r="H564" s="112"/>
      <c r="I564" s="112"/>
      <c r="J564" s="112"/>
      <c r="K564" s="112"/>
      <c r="L564" s="112"/>
      <c r="M564" s="42" t="s">
        <v>910</v>
      </c>
      <c r="N564" s="117"/>
    </row>
    <row r="565" spans="1:14" s="89" customFormat="1" x14ac:dyDescent="0.2">
      <c r="A565" s="43" t="s">
        <v>555</v>
      </c>
      <c r="B565" s="119">
        <v>18048.113000000001</v>
      </c>
      <c r="C565" s="119">
        <v>119469.20699999999</v>
      </c>
      <c r="D565" s="119">
        <v>16102.153</v>
      </c>
      <c r="E565" s="119">
        <v>135571.35999999999</v>
      </c>
      <c r="F565" s="119">
        <v>9908.48</v>
      </c>
      <c r="G565" s="119">
        <v>114887.05899999999</v>
      </c>
      <c r="H565" s="108">
        <f>H566+H567</f>
        <v>100</v>
      </c>
      <c r="I565" s="108">
        <f>I566+I567</f>
        <v>100</v>
      </c>
      <c r="J565" s="104">
        <f>D565/B565*100</f>
        <v>89.217930982590815</v>
      </c>
      <c r="K565" s="104">
        <f>D565/F565*100</f>
        <v>162.50881063493091</v>
      </c>
      <c r="L565" s="104">
        <f>E565/G565*100</f>
        <v>118.00403037560565</v>
      </c>
      <c r="M565" s="43" t="s">
        <v>556</v>
      </c>
      <c r="N565" s="118"/>
    </row>
    <row r="566" spans="1:14" s="89" customFormat="1" x14ac:dyDescent="0.2">
      <c r="A566" s="47" t="s">
        <v>562</v>
      </c>
      <c r="B566" s="119">
        <v>264.935</v>
      </c>
      <c r="C566" s="119">
        <v>1516.915</v>
      </c>
      <c r="D566" s="119">
        <v>179.56800000000001</v>
      </c>
      <c r="E566" s="119">
        <v>1696.4829999999999</v>
      </c>
      <c r="F566" s="119">
        <v>84.575000000000003</v>
      </c>
      <c r="G566" s="119">
        <v>920.22500000000002</v>
      </c>
      <c r="H566" s="108">
        <f>D566/D565*100</f>
        <v>1.1151800631878235</v>
      </c>
      <c r="I566" s="108">
        <f>E566/E565*100</f>
        <v>1.2513579564297357</v>
      </c>
      <c r="J566" s="104">
        <f>D566/B566*100</f>
        <v>67.778134259346629</v>
      </c>
      <c r="K566" s="105">
        <f>D566/F566</f>
        <v>2.123180608926988</v>
      </c>
      <c r="L566" s="104">
        <f>E566/G566*100</f>
        <v>184.35523920780244</v>
      </c>
      <c r="M566" s="47" t="s">
        <v>830</v>
      </c>
      <c r="N566" s="118"/>
    </row>
    <row r="567" spans="1:14" s="89" customFormat="1" x14ac:dyDescent="0.2">
      <c r="A567" s="47" t="s">
        <v>563</v>
      </c>
      <c r="B567" s="119">
        <v>17783.178</v>
      </c>
      <c r="C567" s="119">
        <v>117952.292</v>
      </c>
      <c r="D567" s="119">
        <v>15922.584999999999</v>
      </c>
      <c r="E567" s="119">
        <v>133874.87700000001</v>
      </c>
      <c r="F567" s="119">
        <v>9823.9050000000007</v>
      </c>
      <c r="G567" s="119">
        <v>113966.834</v>
      </c>
      <c r="H567" s="108">
        <f>D567/D565*100</f>
        <v>98.884819936812178</v>
      </c>
      <c r="I567" s="108">
        <f>E567/E565*100</f>
        <v>98.748642043570271</v>
      </c>
      <c r="J567" s="104">
        <f>D567/B567*100</f>
        <v>89.5373425379873</v>
      </c>
      <c r="K567" s="104">
        <f>D567/F567*100</f>
        <v>162.07999771984765</v>
      </c>
      <c r="L567" s="104">
        <f>E567/G567*100</f>
        <v>117.46827765698924</v>
      </c>
      <c r="M567" s="47" t="s">
        <v>563</v>
      </c>
      <c r="N567" s="118"/>
    </row>
    <row r="568" spans="1:14" s="89" customFormat="1" x14ac:dyDescent="0.2">
      <c r="A568" s="43" t="s">
        <v>557</v>
      </c>
      <c r="B568" s="119">
        <v>18048.113000000001</v>
      </c>
      <c r="C568" s="119">
        <v>119469.20699999999</v>
      </c>
      <c r="D568" s="119">
        <v>16102.153</v>
      </c>
      <c r="E568" s="119">
        <v>135571.35999999999</v>
      </c>
      <c r="F568" s="119">
        <v>9908.48</v>
      </c>
      <c r="G568" s="119">
        <v>114887.05899999999</v>
      </c>
      <c r="H568" s="108">
        <f>H569+H570</f>
        <v>100</v>
      </c>
      <c r="I568" s="108">
        <f>I569+I570</f>
        <v>100.00000000000001</v>
      </c>
      <c r="J568" s="104">
        <f>D568/B568*100</f>
        <v>89.217930982590815</v>
      </c>
      <c r="K568" s="104">
        <f>D568/F568*100</f>
        <v>162.50881063493091</v>
      </c>
      <c r="L568" s="104">
        <f>E568/G568*100</f>
        <v>118.00403037560565</v>
      </c>
      <c r="M568" s="43" t="s">
        <v>558</v>
      </c>
      <c r="N568" s="118"/>
    </row>
    <row r="569" spans="1:14" s="89" customFormat="1" x14ac:dyDescent="0.2">
      <c r="A569" s="47" t="s">
        <v>564</v>
      </c>
      <c r="B569" s="119">
        <v>93.16</v>
      </c>
      <c r="C569" s="119">
        <v>356.36099999999999</v>
      </c>
      <c r="D569" s="119">
        <v>263.18299999999999</v>
      </c>
      <c r="E569" s="119">
        <v>619.54399999999998</v>
      </c>
      <c r="F569" s="119">
        <v>11.022</v>
      </c>
      <c r="G569" s="119">
        <v>427.31400000000002</v>
      </c>
      <c r="H569" s="108">
        <f>D569/D568*100</f>
        <v>1.63445844788582</v>
      </c>
      <c r="I569" s="108">
        <f>E569/E568*100</f>
        <v>0.45698737550467894</v>
      </c>
      <c r="J569" s="105">
        <f>D569/B569</f>
        <v>2.8250644053241736</v>
      </c>
      <c r="K569" s="105"/>
      <c r="L569" s="104">
        <f>E569/G569*100</f>
        <v>144.98565457719616</v>
      </c>
      <c r="M569" s="47" t="s">
        <v>564</v>
      </c>
      <c r="N569" s="118"/>
    </row>
    <row r="570" spans="1:14" s="89" customFormat="1" x14ac:dyDescent="0.2">
      <c r="A570" s="47" t="s">
        <v>565</v>
      </c>
      <c r="B570" s="119">
        <v>17954.953000000001</v>
      </c>
      <c r="C570" s="119">
        <v>119112.84600000001</v>
      </c>
      <c r="D570" s="119">
        <v>15838.97</v>
      </c>
      <c r="E570" s="119">
        <v>134951.81599999999</v>
      </c>
      <c r="F570" s="119">
        <v>9897.4580000000005</v>
      </c>
      <c r="G570" s="119">
        <v>114459.745</v>
      </c>
      <c r="H570" s="108">
        <f>D570/D568*100</f>
        <v>98.36554155211418</v>
      </c>
      <c r="I570" s="108">
        <f>E570/E568*100</f>
        <v>99.543012624495333</v>
      </c>
      <c r="J570" s="104">
        <f>D570/B570*100</f>
        <v>88.215045731392323</v>
      </c>
      <c r="K570" s="104">
        <f>D570/F570*100</f>
        <v>160.03068666722302</v>
      </c>
      <c r="L570" s="104">
        <f>E570/G570*100</f>
        <v>117.9032995399387</v>
      </c>
      <c r="M570" s="47" t="s">
        <v>831</v>
      </c>
      <c r="N570" s="118"/>
    </row>
    <row r="571" spans="1:14" s="89" customFormat="1" ht="22.5" x14ac:dyDescent="0.2">
      <c r="A571" s="42" t="s">
        <v>645</v>
      </c>
      <c r="B571" s="119"/>
      <c r="C571" s="119"/>
      <c r="D571" s="119"/>
      <c r="E571" s="119"/>
      <c r="F571" s="119"/>
      <c r="G571" s="119"/>
      <c r="H571" s="112"/>
      <c r="I571" s="112"/>
      <c r="J571" s="112"/>
      <c r="K571" s="112"/>
      <c r="L571" s="112"/>
      <c r="M571" s="42" t="s">
        <v>911</v>
      </c>
      <c r="N571" s="117"/>
    </row>
    <row r="572" spans="1:14" s="89" customFormat="1" x14ac:dyDescent="0.2">
      <c r="A572" s="43" t="s">
        <v>555</v>
      </c>
      <c r="B572" s="119">
        <v>1182767.6100000001</v>
      </c>
      <c r="C572" s="119">
        <v>9361182.0449999999</v>
      </c>
      <c r="D572" s="119">
        <v>956122.174</v>
      </c>
      <c r="E572" s="119">
        <v>10317022.23</v>
      </c>
      <c r="F572" s="119">
        <v>878255.89199999999</v>
      </c>
      <c r="G572" s="119">
        <v>10480879.211999999</v>
      </c>
      <c r="H572" s="108">
        <f>H573+H574</f>
        <v>100</v>
      </c>
      <c r="I572" s="108">
        <f>I573+I574</f>
        <v>100</v>
      </c>
      <c r="J572" s="104">
        <f>D572/B572*100</f>
        <v>80.837703528252675</v>
      </c>
      <c r="K572" s="104">
        <f>D572/F572*100</f>
        <v>108.86601305032862</v>
      </c>
      <c r="L572" s="104">
        <f>E572/G572*100</f>
        <v>98.436610338831187</v>
      </c>
      <c r="M572" s="43" t="s">
        <v>556</v>
      </c>
      <c r="N572" s="118"/>
    </row>
    <row r="573" spans="1:14" s="89" customFormat="1" x14ac:dyDescent="0.2">
      <c r="A573" s="47" t="s">
        <v>562</v>
      </c>
      <c r="B573" s="119">
        <v>3790.25</v>
      </c>
      <c r="C573" s="119">
        <v>255209.5</v>
      </c>
      <c r="D573" s="119">
        <v>6649.25</v>
      </c>
      <c r="E573" s="119">
        <v>261858.75</v>
      </c>
      <c r="F573" s="119">
        <v>25150.582999999999</v>
      </c>
      <c r="G573" s="119">
        <v>130951.413</v>
      </c>
      <c r="H573" s="108">
        <f>D573/D572*100</f>
        <v>0.69543936756350133</v>
      </c>
      <c r="I573" s="108">
        <f>E573/E572*100</f>
        <v>2.5381233476318679</v>
      </c>
      <c r="J573" s="104">
        <f>D573/B573*100</f>
        <v>175.43038058175583</v>
      </c>
      <c r="K573" s="104">
        <f>D573/F573*100</f>
        <v>26.437756929928824</v>
      </c>
      <c r="L573" s="105">
        <f>E573/G573</f>
        <v>1.9996634171484655</v>
      </c>
      <c r="M573" s="47" t="s">
        <v>830</v>
      </c>
      <c r="N573" s="118"/>
    </row>
    <row r="574" spans="1:14" s="89" customFormat="1" x14ac:dyDescent="0.2">
      <c r="A574" s="47" t="s">
        <v>563</v>
      </c>
      <c r="B574" s="119">
        <v>1178977.3600000001</v>
      </c>
      <c r="C574" s="119">
        <v>9105972.5449999999</v>
      </c>
      <c r="D574" s="119">
        <v>949472.924</v>
      </c>
      <c r="E574" s="119">
        <v>10055163.48</v>
      </c>
      <c r="F574" s="119">
        <v>853105.30900000001</v>
      </c>
      <c r="G574" s="119">
        <v>10349927.799000001</v>
      </c>
      <c r="H574" s="108">
        <f>D574/D572*100</f>
        <v>99.304560632436505</v>
      </c>
      <c r="I574" s="108">
        <f>E574/E572*100</f>
        <v>97.461876652368133</v>
      </c>
      <c r="J574" s="104">
        <f>D574/B574*100</f>
        <v>80.533601086283795</v>
      </c>
      <c r="K574" s="104">
        <f>D574/F574*100</f>
        <v>111.29609838121404</v>
      </c>
      <c r="L574" s="104">
        <f>E574/G574*100</f>
        <v>97.152015697843993</v>
      </c>
      <c r="M574" s="47" t="s">
        <v>563</v>
      </c>
      <c r="N574" s="118"/>
    </row>
    <row r="575" spans="1:14" s="89" customFormat="1" x14ac:dyDescent="0.2">
      <c r="A575" s="43" t="s">
        <v>557</v>
      </c>
      <c r="B575" s="119">
        <v>1182767.6100000001</v>
      </c>
      <c r="C575" s="119">
        <v>9361182.0449999999</v>
      </c>
      <c r="D575" s="119">
        <v>956122.174</v>
      </c>
      <c r="E575" s="119">
        <v>10317022.23</v>
      </c>
      <c r="F575" s="119">
        <v>878255.89199999999</v>
      </c>
      <c r="G575" s="119">
        <v>10480879.211999999</v>
      </c>
      <c r="H575" s="108">
        <f>H576+H577</f>
        <v>100</v>
      </c>
      <c r="I575" s="108">
        <f>I576+I577</f>
        <v>100</v>
      </c>
      <c r="J575" s="104">
        <f>D575/B575*100</f>
        <v>80.837703528252675</v>
      </c>
      <c r="K575" s="104">
        <f>D575/F575*100</f>
        <v>108.86601305032862</v>
      </c>
      <c r="L575" s="104">
        <f>E575/G575*100</f>
        <v>98.436610338831187</v>
      </c>
      <c r="M575" s="43" t="s">
        <v>558</v>
      </c>
      <c r="N575" s="118"/>
    </row>
    <row r="576" spans="1:14" s="89" customFormat="1" x14ac:dyDescent="0.2">
      <c r="A576" s="47" t="s">
        <v>564</v>
      </c>
      <c r="B576" s="119">
        <v>6.2510000000000003</v>
      </c>
      <c r="C576" s="119">
        <v>29776.454000000002</v>
      </c>
      <c r="D576" s="119">
        <v>204.077</v>
      </c>
      <c r="E576" s="119">
        <v>30006.59</v>
      </c>
      <c r="F576" s="119">
        <v>1066.998</v>
      </c>
      <c r="G576" s="119">
        <v>46524.093999999997</v>
      </c>
      <c r="H576" s="108">
        <f>D576/D575*100</f>
        <v>2.134423879599303E-2</v>
      </c>
      <c r="I576" s="108">
        <f>E576/E575*100</f>
        <v>0.2908454526030424</v>
      </c>
      <c r="J576" s="105"/>
      <c r="K576" s="104">
        <f>D576/F576*100</f>
        <v>19.126277650004965</v>
      </c>
      <c r="L576" s="104">
        <f>E576/G576*100</f>
        <v>64.49688198119452</v>
      </c>
      <c r="M576" s="47" t="s">
        <v>564</v>
      </c>
      <c r="N576" s="118"/>
    </row>
    <row r="577" spans="1:14" s="89" customFormat="1" x14ac:dyDescent="0.2">
      <c r="A577" s="47" t="s">
        <v>565</v>
      </c>
      <c r="B577" s="119">
        <v>1182761.3589999999</v>
      </c>
      <c r="C577" s="119">
        <v>9331405.591</v>
      </c>
      <c r="D577" s="119">
        <v>955918.09699999995</v>
      </c>
      <c r="E577" s="119">
        <v>10287015.640000001</v>
      </c>
      <c r="F577" s="119">
        <v>877188.89399999997</v>
      </c>
      <c r="G577" s="119">
        <v>10434355.118000001</v>
      </c>
      <c r="H577" s="108">
        <f>D577/D575*100</f>
        <v>99.97865576120401</v>
      </c>
      <c r="I577" s="108">
        <f>E577/E575*100</f>
        <v>99.709154547396963</v>
      </c>
      <c r="J577" s="104">
        <f>D577/B577*100</f>
        <v>80.820876479107227</v>
      </c>
      <c r="K577" s="104">
        <f>D577/F577*100</f>
        <v>108.97517097383589</v>
      </c>
      <c r="L577" s="104">
        <f>E577/G577*100</f>
        <v>98.587938820044286</v>
      </c>
      <c r="M577" s="47" t="s">
        <v>831</v>
      </c>
      <c r="N577" s="118"/>
    </row>
    <row r="578" spans="1:14" s="89" customFormat="1" ht="22.5" x14ac:dyDescent="0.2">
      <c r="A578" s="42" t="s">
        <v>646</v>
      </c>
      <c r="B578" s="119"/>
      <c r="C578" s="119"/>
      <c r="D578" s="119"/>
      <c r="E578" s="119"/>
      <c r="F578" s="119"/>
      <c r="G578" s="119"/>
      <c r="H578" s="112"/>
      <c r="I578" s="112"/>
      <c r="J578" s="112"/>
      <c r="K578" s="112"/>
      <c r="L578" s="112"/>
      <c r="M578" s="42" t="s">
        <v>912</v>
      </c>
      <c r="N578" s="117"/>
    </row>
    <row r="579" spans="1:14" s="89" customFormat="1" x14ac:dyDescent="0.2">
      <c r="A579" s="43" t="s">
        <v>555</v>
      </c>
      <c r="B579" s="119">
        <v>349.39800000000002</v>
      </c>
      <c r="C579" s="119">
        <v>3910.837</v>
      </c>
      <c r="D579" s="119">
        <v>318.94099999999997</v>
      </c>
      <c r="E579" s="119">
        <v>4229.7790000000005</v>
      </c>
      <c r="F579" s="119">
        <v>164.15799999999999</v>
      </c>
      <c r="G579" s="119">
        <v>1976.0260000000001</v>
      </c>
      <c r="H579" s="108">
        <f>H580+H581</f>
        <v>100</v>
      </c>
      <c r="I579" s="108">
        <f>I580+I581</f>
        <v>99.999976358102856</v>
      </c>
      <c r="J579" s="104">
        <f t="shared" ref="J579:J584" si="104">D579/B579*100</f>
        <v>91.283006771647223</v>
      </c>
      <c r="K579" s="104">
        <f>D579/F579*100</f>
        <v>194.28903860914482</v>
      </c>
      <c r="L579" s="105">
        <f>E579/G579</f>
        <v>2.140548251895471</v>
      </c>
      <c r="M579" s="43" t="s">
        <v>556</v>
      </c>
      <c r="N579" s="118"/>
    </row>
    <row r="580" spans="1:14" s="89" customFormat="1" x14ac:dyDescent="0.2">
      <c r="A580" s="47" t="s">
        <v>562</v>
      </c>
      <c r="B580" s="119">
        <v>41.625</v>
      </c>
      <c r="C580" s="119">
        <v>382.95</v>
      </c>
      <c r="D580" s="119">
        <v>48.058</v>
      </c>
      <c r="E580" s="119">
        <v>431.00799999999998</v>
      </c>
      <c r="F580" s="119">
        <v>39.924999999999997</v>
      </c>
      <c r="G580" s="119">
        <v>524.375</v>
      </c>
      <c r="H580" s="108">
        <f>D580/D579*100</f>
        <v>15.067990631496109</v>
      </c>
      <c r="I580" s="108">
        <f>E580/E579*100</f>
        <v>10.189846798142407</v>
      </c>
      <c r="J580" s="104">
        <f t="shared" si="104"/>
        <v>115.45465465465466</v>
      </c>
      <c r="K580" s="104">
        <f>D580/F580*100</f>
        <v>120.37069505322479</v>
      </c>
      <c r="L580" s="104">
        <f>E580/G580*100</f>
        <v>82.194612634088188</v>
      </c>
      <c r="M580" s="47" t="s">
        <v>830</v>
      </c>
      <c r="N580" s="118"/>
    </row>
    <row r="581" spans="1:14" s="89" customFormat="1" x14ac:dyDescent="0.2">
      <c r="A581" s="47" t="s">
        <v>563</v>
      </c>
      <c r="B581" s="119">
        <v>307.77300000000002</v>
      </c>
      <c r="C581" s="119">
        <v>3527.8870000000002</v>
      </c>
      <c r="D581" s="119">
        <v>270.88299999999998</v>
      </c>
      <c r="E581" s="119">
        <v>3798.77</v>
      </c>
      <c r="F581" s="119">
        <v>124.233</v>
      </c>
      <c r="G581" s="119">
        <v>1451.6510000000001</v>
      </c>
      <c r="H581" s="108">
        <f>D581/D579*100</f>
        <v>84.932009368503884</v>
      </c>
      <c r="I581" s="108">
        <f>E581/E579*100</f>
        <v>89.810129559960444</v>
      </c>
      <c r="J581" s="104">
        <f t="shared" si="104"/>
        <v>88.01389335646725</v>
      </c>
      <c r="K581" s="105">
        <f>D581/F581</f>
        <v>2.1804431994719597</v>
      </c>
      <c r="L581" s="105">
        <f>E581/G581</f>
        <v>2.6168617663611982</v>
      </c>
      <c r="M581" s="47" t="s">
        <v>563</v>
      </c>
      <c r="N581" s="118"/>
    </row>
    <row r="582" spans="1:14" s="89" customFormat="1" x14ac:dyDescent="0.2">
      <c r="A582" s="43" t="s">
        <v>557</v>
      </c>
      <c r="B582" s="119">
        <v>349.39800000000002</v>
      </c>
      <c r="C582" s="119">
        <v>3910.837</v>
      </c>
      <c r="D582" s="119">
        <v>318.94099999999997</v>
      </c>
      <c r="E582" s="119">
        <v>4229.7790000000005</v>
      </c>
      <c r="F582" s="119">
        <v>164.15799999999999</v>
      </c>
      <c r="G582" s="119">
        <v>1976.0260000000001</v>
      </c>
      <c r="H582" s="108">
        <f>H583+H584</f>
        <v>100.00000000000001</v>
      </c>
      <c r="I582" s="108">
        <f>I583+I584</f>
        <v>99.999999999999986</v>
      </c>
      <c r="J582" s="104">
        <f t="shared" si="104"/>
        <v>91.283006771647223</v>
      </c>
      <c r="K582" s="104">
        <f>D582/F582*100</f>
        <v>194.28903860914482</v>
      </c>
      <c r="L582" s="105">
        <f>E582/G582</f>
        <v>2.140548251895471</v>
      </c>
      <c r="M582" s="43" t="s">
        <v>558</v>
      </c>
      <c r="N582" s="118"/>
    </row>
    <row r="583" spans="1:14" s="89" customFormat="1" x14ac:dyDescent="0.2">
      <c r="A583" s="47" t="s">
        <v>564</v>
      </c>
      <c r="B583" s="119">
        <v>4.5220000000000002</v>
      </c>
      <c r="C583" s="119">
        <v>52.432000000000002</v>
      </c>
      <c r="D583" s="119">
        <v>1.0609999999999999</v>
      </c>
      <c r="E583" s="119">
        <v>53.493000000000002</v>
      </c>
      <c r="F583" s="119">
        <v>0.89</v>
      </c>
      <c r="G583" s="119">
        <v>44.095999999999997</v>
      </c>
      <c r="H583" s="108">
        <f>D583/D582*100</f>
        <v>0.33266340796573662</v>
      </c>
      <c r="I583" s="108">
        <f>E583/E582*100</f>
        <v>1.2646760031670685</v>
      </c>
      <c r="J583" s="104">
        <f t="shared" si="104"/>
        <v>23.463069438301634</v>
      </c>
      <c r="K583" s="104">
        <f>D583/F583*100</f>
        <v>119.21348314606742</v>
      </c>
      <c r="L583" s="104">
        <f>E583/G583*100</f>
        <v>121.31032293178521</v>
      </c>
      <c r="M583" s="47" t="s">
        <v>564</v>
      </c>
      <c r="N583" s="118"/>
    </row>
    <row r="584" spans="1:14" s="89" customFormat="1" x14ac:dyDescent="0.2">
      <c r="A584" s="47" t="s">
        <v>565</v>
      </c>
      <c r="B584" s="119">
        <v>344.87599999999998</v>
      </c>
      <c r="C584" s="119">
        <v>3858.4050000000002</v>
      </c>
      <c r="D584" s="119">
        <v>317.88</v>
      </c>
      <c r="E584" s="119">
        <v>4176.2860000000001</v>
      </c>
      <c r="F584" s="119">
        <v>163.268</v>
      </c>
      <c r="G584" s="119">
        <v>1931.93</v>
      </c>
      <c r="H584" s="108">
        <f>D584/D582*100</f>
        <v>99.667336592034275</v>
      </c>
      <c r="I584" s="108">
        <f>E584/E582*100</f>
        <v>98.735323996832918</v>
      </c>
      <c r="J584" s="104">
        <f t="shared" si="104"/>
        <v>92.172259014834324</v>
      </c>
      <c r="K584" s="104">
        <f>D584/F584*100</f>
        <v>194.69828747825662</v>
      </c>
      <c r="L584" s="105">
        <f>E584/G584</f>
        <v>2.1617170394372467</v>
      </c>
      <c r="M584" s="47" t="s">
        <v>831</v>
      </c>
      <c r="N584" s="118"/>
    </row>
    <row r="585" spans="1:14" s="89" customFormat="1" ht="45" x14ac:dyDescent="0.2">
      <c r="A585" s="42" t="s">
        <v>647</v>
      </c>
      <c r="B585" s="119"/>
      <c r="C585" s="119"/>
      <c r="D585" s="119"/>
      <c r="E585" s="119"/>
      <c r="F585" s="119"/>
      <c r="G585" s="119"/>
      <c r="H585" s="112"/>
      <c r="I585" s="112"/>
      <c r="J585" s="112"/>
      <c r="K585" s="112"/>
      <c r="L585" s="112"/>
      <c r="M585" s="42" t="s">
        <v>913</v>
      </c>
      <c r="N585" s="117"/>
    </row>
    <row r="586" spans="1:14" s="89" customFormat="1" x14ac:dyDescent="0.2">
      <c r="A586" s="43" t="s">
        <v>555</v>
      </c>
      <c r="B586" s="119">
        <v>4460803.1849999996</v>
      </c>
      <c r="C586" s="119">
        <v>49695790.636</v>
      </c>
      <c r="D586" s="119">
        <v>4207949.4079999998</v>
      </c>
      <c r="E586" s="119">
        <v>53914143.884000003</v>
      </c>
      <c r="F586" s="119">
        <v>6287324.8310000002</v>
      </c>
      <c r="G586" s="119">
        <v>66085023.967</v>
      </c>
      <c r="H586" s="108">
        <f>H587+H588</f>
        <v>100.00000000000001</v>
      </c>
      <c r="I586" s="108">
        <f>I587+I588</f>
        <v>99.999999999999986</v>
      </c>
      <c r="J586" s="104">
        <f t="shared" ref="J586:J591" si="105">D586/B586*100</f>
        <v>94.331653594351536</v>
      </c>
      <c r="K586" s="104">
        <f t="shared" ref="K586:L591" si="106">D586/F586*100</f>
        <v>66.92750129995629</v>
      </c>
      <c r="L586" s="104">
        <f t="shared" si="106"/>
        <v>81.582998155410209</v>
      </c>
      <c r="M586" s="43" t="s">
        <v>556</v>
      </c>
      <c r="N586" s="118"/>
    </row>
    <row r="587" spans="1:14" s="89" customFormat="1" x14ac:dyDescent="0.2">
      <c r="A587" s="47" t="s">
        <v>562</v>
      </c>
      <c r="B587" s="119">
        <v>335901.41700000002</v>
      </c>
      <c r="C587" s="119">
        <v>2189987.0049999999</v>
      </c>
      <c r="D587" s="119">
        <v>531211.41700000002</v>
      </c>
      <c r="E587" s="119">
        <v>2721198.4219999998</v>
      </c>
      <c r="F587" s="119">
        <v>270960.58399999997</v>
      </c>
      <c r="G587" s="119">
        <v>2196797.4240000001</v>
      </c>
      <c r="H587" s="108">
        <f>D587/D586*100</f>
        <v>12.623997236993398</v>
      </c>
      <c r="I587" s="108">
        <f>E587/E586*100</f>
        <v>5.047281151036815</v>
      </c>
      <c r="J587" s="104">
        <f t="shared" si="105"/>
        <v>158.14503604788305</v>
      </c>
      <c r="K587" s="104">
        <f t="shared" si="106"/>
        <v>196.04748748253365</v>
      </c>
      <c r="L587" s="104">
        <f t="shared" si="106"/>
        <v>123.87115863624574</v>
      </c>
      <c r="M587" s="47" t="s">
        <v>830</v>
      </c>
      <c r="N587" s="118"/>
    </row>
    <row r="588" spans="1:14" s="89" customFormat="1" x14ac:dyDescent="0.2">
      <c r="A588" s="47" t="s">
        <v>563</v>
      </c>
      <c r="B588" s="119">
        <v>4124901.7680000002</v>
      </c>
      <c r="C588" s="119">
        <v>47505803.630999997</v>
      </c>
      <c r="D588" s="119">
        <v>3676737.9909999999</v>
      </c>
      <c r="E588" s="119">
        <v>51192945.461999997</v>
      </c>
      <c r="F588" s="119">
        <v>6016364.2470000004</v>
      </c>
      <c r="G588" s="119">
        <v>63888226.542999998</v>
      </c>
      <c r="H588" s="108">
        <f>D588/D586*100</f>
        <v>87.376002763006611</v>
      </c>
      <c r="I588" s="108">
        <f>E588/E586*100</f>
        <v>94.952718848963173</v>
      </c>
      <c r="J588" s="104">
        <f t="shared" si="105"/>
        <v>89.135164854670052</v>
      </c>
      <c r="K588" s="104">
        <f t="shared" si="106"/>
        <v>61.112290414154501</v>
      </c>
      <c r="L588" s="104">
        <f t="shared" si="106"/>
        <v>80.128919257986539</v>
      </c>
      <c r="M588" s="47" t="s">
        <v>563</v>
      </c>
      <c r="N588" s="118"/>
    </row>
    <row r="589" spans="1:14" s="89" customFormat="1" x14ac:dyDescent="0.2">
      <c r="A589" s="43" t="s">
        <v>557</v>
      </c>
      <c r="B589" s="119">
        <v>4460803.1849999996</v>
      </c>
      <c r="C589" s="119">
        <v>49695790.636</v>
      </c>
      <c r="D589" s="119">
        <v>4207949.4079999998</v>
      </c>
      <c r="E589" s="119">
        <v>53914143.884000003</v>
      </c>
      <c r="F589" s="119">
        <v>6287324.8310000002</v>
      </c>
      <c r="G589" s="119">
        <v>66085023.967</v>
      </c>
      <c r="H589" s="108">
        <f>H590+H591</f>
        <v>100</v>
      </c>
      <c r="I589" s="108">
        <f>I590+I591</f>
        <v>99.999999999999986</v>
      </c>
      <c r="J589" s="104">
        <f t="shared" si="105"/>
        <v>94.331653594351536</v>
      </c>
      <c r="K589" s="104">
        <f t="shared" si="106"/>
        <v>66.92750129995629</v>
      </c>
      <c r="L589" s="104">
        <f t="shared" si="106"/>
        <v>81.582998155410209</v>
      </c>
      <c r="M589" s="43" t="s">
        <v>558</v>
      </c>
      <c r="N589" s="118"/>
    </row>
    <row r="590" spans="1:14" s="89" customFormat="1" x14ac:dyDescent="0.2">
      <c r="A590" s="47" t="s">
        <v>564</v>
      </c>
      <c r="B590" s="119">
        <v>104380.386</v>
      </c>
      <c r="C590" s="119">
        <v>948877.93200000003</v>
      </c>
      <c r="D590" s="119">
        <v>50725.334000000003</v>
      </c>
      <c r="E590" s="119">
        <v>1000022.345</v>
      </c>
      <c r="F590" s="119">
        <v>149864.58300000001</v>
      </c>
      <c r="G590" s="119">
        <v>886794.19200000004</v>
      </c>
      <c r="H590" s="108">
        <f>D590/D589*100</f>
        <v>1.2054644455459196</v>
      </c>
      <c r="I590" s="108">
        <f>E590/E589*100</f>
        <v>1.8548422973229752</v>
      </c>
      <c r="J590" s="104">
        <f t="shared" si="105"/>
        <v>48.596614693492327</v>
      </c>
      <c r="K590" s="104">
        <f t="shared" si="106"/>
        <v>33.847446130751251</v>
      </c>
      <c r="L590" s="104">
        <f t="shared" si="106"/>
        <v>112.76825604198363</v>
      </c>
      <c r="M590" s="47" t="s">
        <v>564</v>
      </c>
      <c r="N590" s="118"/>
    </row>
    <row r="591" spans="1:14" s="89" customFormat="1" x14ac:dyDescent="0.2">
      <c r="A591" s="47" t="s">
        <v>565</v>
      </c>
      <c r="B591" s="119">
        <v>4356422.8</v>
      </c>
      <c r="C591" s="119">
        <v>48746912.703000002</v>
      </c>
      <c r="D591" s="119">
        <v>4157224.074</v>
      </c>
      <c r="E591" s="119">
        <v>52914121.538999997</v>
      </c>
      <c r="F591" s="119">
        <v>6137460.2489999998</v>
      </c>
      <c r="G591" s="119">
        <v>65198229.774999999</v>
      </c>
      <c r="H591" s="108">
        <f>D591/D589*100</f>
        <v>98.794535554454086</v>
      </c>
      <c r="I591" s="108">
        <f>E591/E589*100</f>
        <v>98.145157702677011</v>
      </c>
      <c r="J591" s="104">
        <f t="shared" si="105"/>
        <v>95.427470308896559</v>
      </c>
      <c r="K591" s="104">
        <f t="shared" si="106"/>
        <v>67.735250500031384</v>
      </c>
      <c r="L591" s="104">
        <f t="shared" si="106"/>
        <v>81.158831645594319</v>
      </c>
      <c r="M591" s="47" t="s">
        <v>831</v>
      </c>
      <c r="N591" s="118"/>
    </row>
    <row r="592" spans="1:14" s="89" customFormat="1" ht="45" x14ac:dyDescent="0.2">
      <c r="A592" s="42" t="s">
        <v>648</v>
      </c>
      <c r="B592" s="119"/>
      <c r="C592" s="119"/>
      <c r="D592" s="119"/>
      <c r="E592" s="119"/>
      <c r="F592" s="119"/>
      <c r="G592" s="119"/>
      <c r="H592" s="112"/>
      <c r="I592" s="112"/>
      <c r="J592" s="112"/>
      <c r="K592" s="112"/>
      <c r="L592" s="112"/>
      <c r="M592" s="42" t="s">
        <v>914</v>
      </c>
      <c r="N592" s="117"/>
    </row>
    <row r="593" spans="1:14" s="89" customFormat="1" x14ac:dyDescent="0.2">
      <c r="A593" s="43" t="s">
        <v>555</v>
      </c>
      <c r="B593" s="119">
        <v>3459.788</v>
      </c>
      <c r="C593" s="119">
        <v>18506.100999999999</v>
      </c>
      <c r="D593" s="119">
        <v>2464.8029999999999</v>
      </c>
      <c r="E593" s="119">
        <v>20970.903999999999</v>
      </c>
      <c r="F593" s="119">
        <v>1000.667</v>
      </c>
      <c r="G593" s="119">
        <v>8205.7990000000009</v>
      </c>
      <c r="H593" s="108">
        <f>H594+H595</f>
        <v>100</v>
      </c>
      <c r="I593" s="108">
        <f>I594+I595</f>
        <v>100</v>
      </c>
      <c r="J593" s="104">
        <f t="shared" ref="J593:J598" si="107">D593/B593*100</f>
        <v>71.241446007674455</v>
      </c>
      <c r="K593" s="105">
        <f>D593/F593</f>
        <v>2.4631600722318212</v>
      </c>
      <c r="L593" s="105">
        <f>E593/G593</f>
        <v>2.5556199950790894</v>
      </c>
      <c r="M593" s="43" t="s">
        <v>556</v>
      </c>
      <c r="N593" s="118"/>
    </row>
    <row r="594" spans="1:14" s="89" customFormat="1" x14ac:dyDescent="0.2">
      <c r="A594" s="47" t="s">
        <v>562</v>
      </c>
      <c r="B594" s="119">
        <v>13.343</v>
      </c>
      <c r="C594" s="119">
        <v>127.154</v>
      </c>
      <c r="D594" s="119">
        <v>18.917000000000002</v>
      </c>
      <c r="E594" s="119">
        <v>146.071</v>
      </c>
      <c r="F594" s="119">
        <v>12.747</v>
      </c>
      <c r="G594" s="119">
        <v>134.155</v>
      </c>
      <c r="H594" s="108">
        <f>D594/D593*100</f>
        <v>0.7674852716423991</v>
      </c>
      <c r="I594" s="108">
        <f>E594/E593*100</f>
        <v>0.69654126498314051</v>
      </c>
      <c r="J594" s="104">
        <f t="shared" si="107"/>
        <v>141.7747133328337</v>
      </c>
      <c r="K594" s="104">
        <f>D594/F594*100</f>
        <v>148.40354593237626</v>
      </c>
      <c r="L594" s="104">
        <f>E594/G594*100</f>
        <v>108.88226305393016</v>
      </c>
      <c r="M594" s="47" t="s">
        <v>830</v>
      </c>
      <c r="N594" s="118"/>
    </row>
    <row r="595" spans="1:14" s="89" customFormat="1" x14ac:dyDescent="0.2">
      <c r="A595" s="47" t="s">
        <v>563</v>
      </c>
      <c r="B595" s="119">
        <v>3446.4450000000002</v>
      </c>
      <c r="C595" s="119">
        <v>18378.947</v>
      </c>
      <c r="D595" s="119">
        <v>2445.886</v>
      </c>
      <c r="E595" s="119">
        <v>20824.832999999999</v>
      </c>
      <c r="F595" s="119">
        <v>987.92</v>
      </c>
      <c r="G595" s="119">
        <v>8071.6440000000002</v>
      </c>
      <c r="H595" s="108">
        <f>D595/D593*100</f>
        <v>99.2325147283576</v>
      </c>
      <c r="I595" s="108">
        <f>E595/E593*100</f>
        <v>99.303458735016861</v>
      </c>
      <c r="J595" s="104">
        <f t="shared" si="107"/>
        <v>70.968374658524937</v>
      </c>
      <c r="K595" s="105">
        <f>D595/F595</f>
        <v>2.4757935865252247</v>
      </c>
      <c r="L595" s="105">
        <f>E595/G595</f>
        <v>2.5799989444529512</v>
      </c>
      <c r="M595" s="47" t="s">
        <v>563</v>
      </c>
      <c r="N595" s="118"/>
    </row>
    <row r="596" spans="1:14" s="89" customFormat="1" x14ac:dyDescent="0.2">
      <c r="A596" s="43" t="s">
        <v>557</v>
      </c>
      <c r="B596" s="119">
        <v>3459.788</v>
      </c>
      <c r="C596" s="119">
        <v>18506.100999999999</v>
      </c>
      <c r="D596" s="119">
        <v>2464.8029999999999</v>
      </c>
      <c r="E596" s="119">
        <v>20970.903999999999</v>
      </c>
      <c r="F596" s="119">
        <v>1000.667</v>
      </c>
      <c r="G596" s="119">
        <v>8205.7990000000009</v>
      </c>
      <c r="H596" s="108">
        <f>H597+H598</f>
        <v>100.00000000000001</v>
      </c>
      <c r="I596" s="108">
        <f>I597+I598</f>
        <v>100.00000000000001</v>
      </c>
      <c r="J596" s="104">
        <f t="shared" si="107"/>
        <v>71.241446007674455</v>
      </c>
      <c r="K596" s="105">
        <f>D596/F596</f>
        <v>2.4631600722318212</v>
      </c>
      <c r="L596" s="105">
        <f>E596/G596</f>
        <v>2.5556199950790894</v>
      </c>
      <c r="M596" s="43" t="s">
        <v>558</v>
      </c>
      <c r="N596" s="118"/>
    </row>
    <row r="597" spans="1:14" s="89" customFormat="1" x14ac:dyDescent="0.2">
      <c r="A597" s="47" t="s">
        <v>564</v>
      </c>
      <c r="B597" s="119">
        <v>15.286</v>
      </c>
      <c r="C597" s="119">
        <v>168.25</v>
      </c>
      <c r="D597" s="119">
        <v>29.808</v>
      </c>
      <c r="E597" s="119">
        <v>198.05799999999999</v>
      </c>
      <c r="F597" s="119">
        <v>1.64</v>
      </c>
      <c r="G597" s="119">
        <v>126.182</v>
      </c>
      <c r="H597" s="108">
        <f>D597/D596*100</f>
        <v>1.2093461424706153</v>
      </c>
      <c r="I597" s="108">
        <f>E597/E596*100</f>
        <v>0.94444188004484697</v>
      </c>
      <c r="J597" s="104">
        <f t="shared" si="107"/>
        <v>195.0019625801387</v>
      </c>
      <c r="K597" s="105"/>
      <c r="L597" s="104">
        <f>E597/G597*100</f>
        <v>156.96216576056804</v>
      </c>
      <c r="M597" s="47" t="s">
        <v>564</v>
      </c>
      <c r="N597" s="118"/>
    </row>
    <row r="598" spans="1:14" s="89" customFormat="1" x14ac:dyDescent="0.2">
      <c r="A598" s="47" t="s">
        <v>565</v>
      </c>
      <c r="B598" s="119">
        <v>3444.502</v>
      </c>
      <c r="C598" s="119">
        <v>18337.850999999999</v>
      </c>
      <c r="D598" s="119">
        <v>2434.9949999999999</v>
      </c>
      <c r="E598" s="119">
        <v>20772.846000000001</v>
      </c>
      <c r="F598" s="119">
        <v>999.02700000000004</v>
      </c>
      <c r="G598" s="119">
        <v>8079.6170000000002</v>
      </c>
      <c r="H598" s="108">
        <f>D598/D596*100</f>
        <v>98.790653857529392</v>
      </c>
      <c r="I598" s="108">
        <f>E598/E596*100</f>
        <v>99.055558119955165</v>
      </c>
      <c r="J598" s="104">
        <f t="shared" si="107"/>
        <v>70.692221981581085</v>
      </c>
      <c r="K598" s="105">
        <f>D598/F598</f>
        <v>2.4373665576606034</v>
      </c>
      <c r="L598" s="105">
        <f>E598/G598</f>
        <v>2.5710186510078388</v>
      </c>
      <c r="M598" s="47" t="s">
        <v>831</v>
      </c>
      <c r="N598" s="118"/>
    </row>
    <row r="599" spans="1:14" s="89" customFormat="1" ht="22.5" x14ac:dyDescent="0.2">
      <c r="A599" s="42" t="s">
        <v>649</v>
      </c>
      <c r="B599" s="119"/>
      <c r="C599" s="119"/>
      <c r="D599" s="119"/>
      <c r="E599" s="119"/>
      <c r="F599" s="119"/>
      <c r="G599" s="119"/>
      <c r="H599" s="112"/>
      <c r="I599" s="112"/>
      <c r="J599" s="112"/>
      <c r="K599" s="112"/>
      <c r="L599" s="112"/>
      <c r="M599" s="42" t="s">
        <v>915</v>
      </c>
      <c r="N599" s="117"/>
    </row>
    <row r="600" spans="1:14" s="89" customFormat="1" x14ac:dyDescent="0.2">
      <c r="A600" s="43" t="s">
        <v>555</v>
      </c>
      <c r="B600" s="119">
        <v>2811.6089999999999</v>
      </c>
      <c r="C600" s="119">
        <v>34263.671999999999</v>
      </c>
      <c r="D600" s="119">
        <v>3019.1880000000001</v>
      </c>
      <c r="E600" s="119">
        <v>37282.86</v>
      </c>
      <c r="F600" s="119">
        <v>2974.424</v>
      </c>
      <c r="G600" s="119">
        <v>48689.243000000002</v>
      </c>
      <c r="H600" s="108">
        <f>H601+H602</f>
        <v>100</v>
      </c>
      <c r="I600" s="108">
        <f>I601+I602</f>
        <v>100.00000268219767</v>
      </c>
      <c r="J600" s="104">
        <f>D600/B600*100</f>
        <v>107.38292557748963</v>
      </c>
      <c r="K600" s="104">
        <f t="shared" ref="K600:L605" si="108">D600/F600*100</f>
        <v>101.50496365010504</v>
      </c>
      <c r="L600" s="104">
        <f t="shared" si="108"/>
        <v>76.57309438965811</v>
      </c>
      <c r="M600" s="43" t="s">
        <v>556</v>
      </c>
      <c r="N600" s="118"/>
    </row>
    <row r="601" spans="1:14" s="89" customFormat="1" x14ac:dyDescent="0.2">
      <c r="A601" s="47" t="s">
        <v>562</v>
      </c>
      <c r="B601" s="119">
        <v>178.96600000000001</v>
      </c>
      <c r="C601" s="119">
        <v>1296.8150000000001</v>
      </c>
      <c r="D601" s="119">
        <v>198.233</v>
      </c>
      <c r="E601" s="119">
        <v>1495.048</v>
      </c>
      <c r="F601" s="119">
        <v>127.657</v>
      </c>
      <c r="G601" s="119">
        <v>1241.4269999999999</v>
      </c>
      <c r="H601" s="108">
        <f>D601/D600*100</f>
        <v>6.5657719890248645</v>
      </c>
      <c r="I601" s="108">
        <f>E601/E600*100</f>
        <v>4.0100142531983867</v>
      </c>
      <c r="J601" s="104">
        <f>D601/B601*100</f>
        <v>110.76573203848777</v>
      </c>
      <c r="K601" s="104">
        <f t="shared" si="108"/>
        <v>155.28564826057328</v>
      </c>
      <c r="L601" s="104">
        <f t="shared" si="108"/>
        <v>120.42979571090366</v>
      </c>
      <c r="M601" s="47" t="s">
        <v>830</v>
      </c>
      <c r="N601" s="118"/>
    </row>
    <row r="602" spans="1:14" s="89" customFormat="1" x14ac:dyDescent="0.2">
      <c r="A602" s="47" t="s">
        <v>563</v>
      </c>
      <c r="B602" s="119">
        <v>2632.643</v>
      </c>
      <c r="C602" s="119">
        <v>32966.857000000004</v>
      </c>
      <c r="D602" s="119">
        <v>2820.9549999999999</v>
      </c>
      <c r="E602" s="119">
        <v>35787.813000000002</v>
      </c>
      <c r="F602" s="119">
        <v>2846.7669999999998</v>
      </c>
      <c r="G602" s="119">
        <v>47447.815999999999</v>
      </c>
      <c r="H602" s="108">
        <f>D602/D600*100</f>
        <v>93.434228010975133</v>
      </c>
      <c r="I602" s="108">
        <f>E602/E600*100</f>
        <v>95.989988428999283</v>
      </c>
      <c r="J602" s="104">
        <f>D602/B602*100</f>
        <v>107.15296377062897</v>
      </c>
      <c r="K602" s="104">
        <f t="shared" si="108"/>
        <v>99.09328722723005</v>
      </c>
      <c r="L602" s="104">
        <f t="shared" si="108"/>
        <v>75.425627598960503</v>
      </c>
      <c r="M602" s="47" t="s">
        <v>563</v>
      </c>
      <c r="N602" s="118"/>
    </row>
    <row r="603" spans="1:14" s="89" customFormat="1" x14ac:dyDescent="0.2">
      <c r="A603" s="43" t="s">
        <v>557</v>
      </c>
      <c r="B603" s="119">
        <v>2811.6089999999999</v>
      </c>
      <c r="C603" s="119">
        <v>34263.671999999999</v>
      </c>
      <c r="D603" s="119">
        <v>3019.1880000000001</v>
      </c>
      <c r="E603" s="119">
        <v>37282.86</v>
      </c>
      <c r="F603" s="119">
        <v>2974.424</v>
      </c>
      <c r="G603" s="119">
        <v>48689.243000000002</v>
      </c>
      <c r="H603" s="108">
        <f>H604+H605</f>
        <v>100</v>
      </c>
      <c r="I603" s="108">
        <f>I604+I605</f>
        <v>99.999999999999986</v>
      </c>
      <c r="J603" s="104">
        <f>D603/B603*100</f>
        <v>107.38292557748963</v>
      </c>
      <c r="K603" s="104">
        <f t="shared" si="108"/>
        <v>101.50496365010504</v>
      </c>
      <c r="L603" s="104">
        <f t="shared" si="108"/>
        <v>76.57309438965811</v>
      </c>
      <c r="M603" s="43" t="s">
        <v>558</v>
      </c>
      <c r="N603" s="118"/>
    </row>
    <row r="604" spans="1:14" s="89" customFormat="1" x14ac:dyDescent="0.2">
      <c r="A604" s="47" t="s">
        <v>564</v>
      </c>
      <c r="B604" s="119">
        <v>0.623</v>
      </c>
      <c r="C604" s="119">
        <v>86.974999999999994</v>
      </c>
      <c r="D604" s="119">
        <v>1.4670000000000001</v>
      </c>
      <c r="E604" s="119">
        <v>88.441999999999993</v>
      </c>
      <c r="F604" s="119">
        <v>39.582999999999998</v>
      </c>
      <c r="G604" s="119">
        <v>234.929</v>
      </c>
      <c r="H604" s="108">
        <f>D604/D603*100</f>
        <v>4.8589223327596694E-2</v>
      </c>
      <c r="I604" s="108">
        <f>E604/E603*100</f>
        <v>0.23721892580129311</v>
      </c>
      <c r="J604" s="105">
        <f>D604/B604</f>
        <v>2.3547351524879616</v>
      </c>
      <c r="K604" s="104">
        <f t="shared" si="108"/>
        <v>3.7061364727281916</v>
      </c>
      <c r="L604" s="104">
        <f t="shared" si="108"/>
        <v>37.646267595741691</v>
      </c>
      <c r="M604" s="47" t="s">
        <v>564</v>
      </c>
      <c r="N604" s="118"/>
    </row>
    <row r="605" spans="1:14" s="89" customFormat="1" x14ac:dyDescent="0.2">
      <c r="A605" s="47" t="s">
        <v>565</v>
      </c>
      <c r="B605" s="119">
        <v>2810.9859999999999</v>
      </c>
      <c r="C605" s="119">
        <v>34176.697</v>
      </c>
      <c r="D605" s="119">
        <v>3017.721</v>
      </c>
      <c r="E605" s="119">
        <v>37194.417999999998</v>
      </c>
      <c r="F605" s="119">
        <v>2934.8409999999999</v>
      </c>
      <c r="G605" s="119">
        <v>48454.313999999998</v>
      </c>
      <c r="H605" s="108">
        <f>D605/D603*100</f>
        <v>99.951410776672404</v>
      </c>
      <c r="I605" s="108">
        <f>E605/E603*100</f>
        <v>99.762781074198699</v>
      </c>
      <c r="J605" s="104">
        <f>D605/B605*100</f>
        <v>107.35453680665788</v>
      </c>
      <c r="K605" s="104">
        <f t="shared" si="108"/>
        <v>102.82400307205739</v>
      </c>
      <c r="L605" s="104">
        <f t="shared" si="108"/>
        <v>76.761829710353553</v>
      </c>
      <c r="M605" s="47" t="s">
        <v>831</v>
      </c>
      <c r="N605" s="118"/>
    </row>
    <row r="606" spans="1:14" s="89" customFormat="1" ht="56.25" x14ac:dyDescent="0.2">
      <c r="A606" s="42" t="s">
        <v>650</v>
      </c>
      <c r="B606" s="119"/>
      <c r="C606" s="119"/>
      <c r="D606" s="119"/>
      <c r="E606" s="119"/>
      <c r="F606" s="119"/>
      <c r="G606" s="119"/>
      <c r="H606" s="112"/>
      <c r="I606" s="112"/>
      <c r="J606" s="112"/>
      <c r="K606" s="112"/>
      <c r="L606" s="112"/>
      <c r="M606" s="42" t="s">
        <v>916</v>
      </c>
      <c r="N606" s="117"/>
    </row>
    <row r="607" spans="1:14" s="89" customFormat="1" x14ac:dyDescent="0.2">
      <c r="A607" s="43" t="s">
        <v>555</v>
      </c>
      <c r="B607" s="119">
        <v>57.345999999999997</v>
      </c>
      <c r="C607" s="119">
        <v>755.85299999999995</v>
      </c>
      <c r="D607" s="119">
        <v>52.274000000000001</v>
      </c>
      <c r="E607" s="119">
        <v>808.12699999999995</v>
      </c>
      <c r="F607" s="119">
        <v>58.960999999999999</v>
      </c>
      <c r="G607" s="119">
        <v>815.00800000000004</v>
      </c>
      <c r="H607" s="108">
        <f>H608+H609</f>
        <v>99.998087003099073</v>
      </c>
      <c r="I607" s="108">
        <f>I608+I609</f>
        <v>99.999876257073453</v>
      </c>
      <c r="J607" s="104">
        <f t="shared" ref="J607:J612" si="109">D607/B607*100</f>
        <v>91.155442402259965</v>
      </c>
      <c r="K607" s="104">
        <f t="shared" ref="K607:L612" si="110">D607/F607*100</f>
        <v>88.658604840487783</v>
      </c>
      <c r="L607" s="104">
        <f t="shared" si="110"/>
        <v>99.155713808944199</v>
      </c>
      <c r="M607" s="43" t="s">
        <v>556</v>
      </c>
      <c r="N607" s="118"/>
    </row>
    <row r="608" spans="1:14" s="89" customFormat="1" x14ac:dyDescent="0.2">
      <c r="A608" s="47" t="s">
        <v>562</v>
      </c>
      <c r="B608" s="119">
        <v>15.339</v>
      </c>
      <c r="C608" s="119">
        <v>175.94499999999999</v>
      </c>
      <c r="D608" s="119">
        <v>19.972000000000001</v>
      </c>
      <c r="E608" s="119">
        <v>195.917</v>
      </c>
      <c r="F608" s="119">
        <v>19.45</v>
      </c>
      <c r="G608" s="119">
        <v>216.95</v>
      </c>
      <c r="H608" s="108">
        <f>D608/D607*100</f>
        <v>38.206374105673952</v>
      </c>
      <c r="I608" s="108">
        <f>E608/E607*100</f>
        <v>24.243342939909198</v>
      </c>
      <c r="J608" s="104">
        <f t="shared" si="109"/>
        <v>130.20405502314364</v>
      </c>
      <c r="K608" s="104">
        <f t="shared" si="110"/>
        <v>102.68380462724937</v>
      </c>
      <c r="L608" s="104">
        <f t="shared" si="110"/>
        <v>90.305139433049092</v>
      </c>
      <c r="M608" s="47" t="s">
        <v>830</v>
      </c>
      <c r="N608" s="118"/>
    </row>
    <row r="609" spans="1:14" s="89" customFormat="1" x14ac:dyDescent="0.2">
      <c r="A609" s="47" t="s">
        <v>563</v>
      </c>
      <c r="B609" s="119">
        <v>42.006999999999998</v>
      </c>
      <c r="C609" s="119">
        <v>579.90800000000002</v>
      </c>
      <c r="D609" s="119">
        <v>32.301000000000002</v>
      </c>
      <c r="E609" s="119">
        <v>612.20899999999995</v>
      </c>
      <c r="F609" s="119">
        <v>39.511000000000003</v>
      </c>
      <c r="G609" s="119">
        <v>598.05799999999999</v>
      </c>
      <c r="H609" s="108">
        <f>D609/D607*100</f>
        <v>61.791712897425114</v>
      </c>
      <c r="I609" s="108">
        <f>E609/E607*100</f>
        <v>75.756533317164255</v>
      </c>
      <c r="J609" s="104">
        <f t="shared" si="109"/>
        <v>76.894327135953546</v>
      </c>
      <c r="K609" s="104">
        <f t="shared" si="110"/>
        <v>81.751917187618645</v>
      </c>
      <c r="L609" s="104">
        <f t="shared" si="110"/>
        <v>102.36615846623572</v>
      </c>
      <c r="M609" s="47" t="s">
        <v>563</v>
      </c>
      <c r="N609" s="118"/>
    </row>
    <row r="610" spans="1:14" s="89" customFormat="1" x14ac:dyDescent="0.2">
      <c r="A610" s="43" t="s">
        <v>557</v>
      </c>
      <c r="B610" s="119">
        <v>57.345999999999997</v>
      </c>
      <c r="C610" s="119">
        <v>755.85299999999995</v>
      </c>
      <c r="D610" s="119">
        <v>52.274000000000001</v>
      </c>
      <c r="E610" s="119">
        <v>808.12699999999995</v>
      </c>
      <c r="F610" s="119">
        <v>58.960999999999999</v>
      </c>
      <c r="G610" s="119">
        <v>815.00800000000004</v>
      </c>
      <c r="H610" s="108">
        <f>H611+H612</f>
        <v>100</v>
      </c>
      <c r="I610" s="108">
        <f>I611+I612</f>
        <v>99.999876257073467</v>
      </c>
      <c r="J610" s="104">
        <f t="shared" si="109"/>
        <v>91.155442402259965</v>
      </c>
      <c r="K610" s="104">
        <f t="shared" si="110"/>
        <v>88.658604840487783</v>
      </c>
      <c r="L610" s="104">
        <f t="shared" si="110"/>
        <v>99.155713808944199</v>
      </c>
      <c r="M610" s="43" t="s">
        <v>558</v>
      </c>
      <c r="N610" s="118"/>
    </row>
    <row r="611" spans="1:14" s="89" customFormat="1" x14ac:dyDescent="0.2">
      <c r="A611" s="47" t="s">
        <v>564</v>
      </c>
      <c r="B611" s="119">
        <v>1.048</v>
      </c>
      <c r="C611" s="119">
        <v>1.155</v>
      </c>
      <c r="D611" s="119">
        <v>0.71499999999999997</v>
      </c>
      <c r="E611" s="119">
        <v>1.87</v>
      </c>
      <c r="F611" s="119">
        <v>5.7480000000000002</v>
      </c>
      <c r="G611" s="119">
        <v>56.186999999999998</v>
      </c>
      <c r="H611" s="108">
        <f>D611/D610*100</f>
        <v>1.3677927841756896</v>
      </c>
      <c r="I611" s="108">
        <f>E611/E610*100</f>
        <v>0.23139927263907778</v>
      </c>
      <c r="J611" s="104">
        <f t="shared" si="109"/>
        <v>68.225190839694648</v>
      </c>
      <c r="K611" s="104">
        <f t="shared" si="110"/>
        <v>12.439109255393181</v>
      </c>
      <c r="L611" s="104">
        <f t="shared" si="110"/>
        <v>3.3281719970811761</v>
      </c>
      <c r="M611" s="47" t="s">
        <v>564</v>
      </c>
      <c r="N611" s="118"/>
    </row>
    <row r="612" spans="1:14" s="89" customFormat="1" x14ac:dyDescent="0.2">
      <c r="A612" s="47" t="s">
        <v>565</v>
      </c>
      <c r="B612" s="119">
        <v>56.298000000000002</v>
      </c>
      <c r="C612" s="119">
        <v>754.69799999999998</v>
      </c>
      <c r="D612" s="119">
        <v>51.558999999999997</v>
      </c>
      <c r="E612" s="119">
        <v>806.25599999999997</v>
      </c>
      <c r="F612" s="119">
        <v>53.212000000000003</v>
      </c>
      <c r="G612" s="119">
        <v>758.82100000000003</v>
      </c>
      <c r="H612" s="108">
        <f>D612/D610*100</f>
        <v>98.632207215824309</v>
      </c>
      <c r="I612" s="108">
        <f>E612/E610*100</f>
        <v>99.768476984434386</v>
      </c>
      <c r="J612" s="104">
        <f t="shared" si="109"/>
        <v>91.582294220043337</v>
      </c>
      <c r="K612" s="104">
        <f t="shared" si="110"/>
        <v>96.893557844095298</v>
      </c>
      <c r="L612" s="104">
        <f t="shared" si="110"/>
        <v>106.2511448681573</v>
      </c>
      <c r="M612" s="47" t="s">
        <v>831</v>
      </c>
      <c r="N612" s="118"/>
    </row>
    <row r="613" spans="1:14" s="89" customFormat="1" ht="33.75" x14ac:dyDescent="0.2">
      <c r="A613" s="42" t="s">
        <v>1153</v>
      </c>
      <c r="B613" s="119"/>
      <c r="C613" s="119"/>
      <c r="D613" s="119"/>
      <c r="E613" s="119"/>
      <c r="F613" s="119"/>
      <c r="G613" s="119"/>
      <c r="H613" s="112"/>
      <c r="I613" s="112"/>
      <c r="J613" s="112"/>
      <c r="K613" s="112"/>
      <c r="L613" s="112"/>
      <c r="M613" s="42" t="s">
        <v>1155</v>
      </c>
      <c r="N613" s="117"/>
    </row>
    <row r="614" spans="1:14" s="89" customFormat="1" x14ac:dyDescent="0.2">
      <c r="A614" s="43" t="s">
        <v>555</v>
      </c>
      <c r="B614" s="119">
        <v>162461.16699999999</v>
      </c>
      <c r="C614" s="119">
        <v>1093836.7</v>
      </c>
      <c r="D614" s="119">
        <v>106574.433</v>
      </c>
      <c r="E614" s="119">
        <v>1200411.1329999999</v>
      </c>
      <c r="F614" s="119">
        <v>179314.7</v>
      </c>
      <c r="G614" s="119">
        <v>1579840.5</v>
      </c>
      <c r="H614" s="108">
        <f>H615+H616</f>
        <v>100</v>
      </c>
      <c r="I614" s="108">
        <f>I615+I616</f>
        <v>100.00000000000001</v>
      </c>
      <c r="J614" s="104">
        <f t="shared" ref="J614:J619" si="111">D614/B614*100</f>
        <v>65.599943031309152</v>
      </c>
      <c r="K614" s="104">
        <f t="shared" ref="K614:L619" si="112">D614/F614*100</f>
        <v>59.434297913110299</v>
      </c>
      <c r="L614" s="104">
        <f t="shared" si="112"/>
        <v>75.983058606232717</v>
      </c>
      <c r="M614" s="43" t="s">
        <v>556</v>
      </c>
      <c r="N614" s="118"/>
    </row>
    <row r="615" spans="1:14" s="89" customFormat="1" x14ac:dyDescent="0.2">
      <c r="A615" s="47" t="s">
        <v>562</v>
      </c>
      <c r="B615" s="119">
        <v>8966.6669999999995</v>
      </c>
      <c r="C615" s="119">
        <v>83100</v>
      </c>
      <c r="D615" s="119">
        <v>12033.333000000001</v>
      </c>
      <c r="E615" s="119">
        <v>95133.332999999999</v>
      </c>
      <c r="F615" s="119">
        <v>10300</v>
      </c>
      <c r="G615" s="119">
        <v>118200</v>
      </c>
      <c r="H615" s="108">
        <f>D615/D614*100</f>
        <v>11.291012920519126</v>
      </c>
      <c r="I615" s="108">
        <f>E615/E614*100</f>
        <v>7.9250625377197332</v>
      </c>
      <c r="J615" s="104">
        <f t="shared" si="111"/>
        <v>134.2007347880768</v>
      </c>
      <c r="K615" s="104">
        <f t="shared" si="112"/>
        <v>116.82847572815534</v>
      </c>
      <c r="L615" s="104">
        <f t="shared" si="112"/>
        <v>80.485053299492378</v>
      </c>
      <c r="M615" s="47" t="s">
        <v>830</v>
      </c>
      <c r="N615" s="118"/>
    </row>
    <row r="616" spans="1:14" s="89" customFormat="1" x14ac:dyDescent="0.2">
      <c r="A616" s="47" t="s">
        <v>563</v>
      </c>
      <c r="B616" s="119">
        <v>153494.5</v>
      </c>
      <c r="C616" s="119">
        <v>1010736.7</v>
      </c>
      <c r="D616" s="119">
        <v>94541.1</v>
      </c>
      <c r="E616" s="119">
        <v>1105277.8</v>
      </c>
      <c r="F616" s="119">
        <v>169014.7</v>
      </c>
      <c r="G616" s="119">
        <v>1461640.5</v>
      </c>
      <c r="H616" s="108">
        <f>D616/D614*100</f>
        <v>88.708987079480877</v>
      </c>
      <c r="I616" s="108">
        <f>E616/E614*100</f>
        <v>92.074937462280275</v>
      </c>
      <c r="J616" s="104">
        <f t="shared" si="111"/>
        <v>61.592500057005303</v>
      </c>
      <c r="K616" s="104">
        <f t="shared" si="112"/>
        <v>55.93661379749809</v>
      </c>
      <c r="L616" s="104">
        <f t="shared" si="112"/>
        <v>75.618991126751084</v>
      </c>
      <c r="M616" s="47" t="s">
        <v>563</v>
      </c>
      <c r="N616" s="118"/>
    </row>
    <row r="617" spans="1:14" s="89" customFormat="1" x14ac:dyDescent="0.2">
      <c r="A617" s="43" t="s">
        <v>557</v>
      </c>
      <c r="B617" s="119">
        <v>162461.16699999999</v>
      </c>
      <c r="C617" s="119">
        <v>1093836.7</v>
      </c>
      <c r="D617" s="119">
        <v>106574.433</v>
      </c>
      <c r="E617" s="119">
        <v>1200411.1329999999</v>
      </c>
      <c r="F617" s="119">
        <v>179314.7</v>
      </c>
      <c r="G617" s="119">
        <v>1579840.5</v>
      </c>
      <c r="H617" s="108">
        <f>H618+H619</f>
        <v>100</v>
      </c>
      <c r="I617" s="108">
        <f>I618+I619</f>
        <v>100</v>
      </c>
      <c r="J617" s="104">
        <f t="shared" si="111"/>
        <v>65.599943031309152</v>
      </c>
      <c r="K617" s="104">
        <f t="shared" si="112"/>
        <v>59.434297913110299</v>
      </c>
      <c r="L617" s="104">
        <f t="shared" si="112"/>
        <v>75.983058606232717</v>
      </c>
      <c r="M617" s="43" t="s">
        <v>558</v>
      </c>
      <c r="N617" s="118"/>
    </row>
    <row r="618" spans="1:14" s="89" customFormat="1" x14ac:dyDescent="0.2">
      <c r="A618" s="47" t="s">
        <v>564</v>
      </c>
      <c r="B618" s="119">
        <v>1016</v>
      </c>
      <c r="C618" s="119">
        <v>6255.5</v>
      </c>
      <c r="D618" s="119">
        <v>334</v>
      </c>
      <c r="E618" s="119">
        <v>6589.5</v>
      </c>
      <c r="F618" s="119">
        <v>1825.1</v>
      </c>
      <c r="G618" s="119">
        <v>18631.8</v>
      </c>
      <c r="H618" s="108">
        <f>D618/D617*100</f>
        <v>0.31339599057496276</v>
      </c>
      <c r="I618" s="108">
        <f>E618/E617*100</f>
        <v>0.54893692826156093</v>
      </c>
      <c r="J618" s="104">
        <f t="shared" si="111"/>
        <v>32.874015748031496</v>
      </c>
      <c r="K618" s="104">
        <f t="shared" si="112"/>
        <v>18.30036710317243</v>
      </c>
      <c r="L618" s="104">
        <f t="shared" si="112"/>
        <v>35.36695327343574</v>
      </c>
      <c r="M618" s="47" t="s">
        <v>564</v>
      </c>
      <c r="N618" s="118"/>
    </row>
    <row r="619" spans="1:14" s="89" customFormat="1" x14ac:dyDescent="0.2">
      <c r="A619" s="47" t="s">
        <v>565</v>
      </c>
      <c r="B619" s="119">
        <v>161445.16699999999</v>
      </c>
      <c r="C619" s="119">
        <v>1087581.2</v>
      </c>
      <c r="D619" s="119">
        <v>106240.433</v>
      </c>
      <c r="E619" s="119">
        <v>1193821.6329999999</v>
      </c>
      <c r="F619" s="119">
        <v>177489.6</v>
      </c>
      <c r="G619" s="119">
        <v>1561208.7</v>
      </c>
      <c r="H619" s="108">
        <f>D619/D617*100</f>
        <v>99.686604009425039</v>
      </c>
      <c r="I619" s="108">
        <f>E619/E617*100</f>
        <v>99.451063071738446</v>
      </c>
      <c r="J619" s="104">
        <f t="shared" si="111"/>
        <v>65.805892473696673</v>
      </c>
      <c r="K619" s="104">
        <f t="shared" si="112"/>
        <v>59.857272200737398</v>
      </c>
      <c r="L619" s="104">
        <f t="shared" si="112"/>
        <v>76.467779932305007</v>
      </c>
      <c r="M619" s="47" t="s">
        <v>831</v>
      </c>
      <c r="N619" s="118"/>
    </row>
    <row r="620" spans="1:14" s="89" customFormat="1" ht="33.75" x14ac:dyDescent="0.2">
      <c r="A620" s="42" t="s">
        <v>651</v>
      </c>
      <c r="B620" s="119"/>
      <c r="C620" s="119"/>
      <c r="D620" s="119"/>
      <c r="E620" s="119"/>
      <c r="F620" s="119"/>
      <c r="G620" s="119"/>
      <c r="H620" s="112"/>
      <c r="I620" s="112"/>
      <c r="J620" s="112"/>
      <c r="K620" s="112"/>
      <c r="L620" s="112"/>
      <c r="M620" s="42" t="s">
        <v>917</v>
      </c>
      <c r="N620" s="117"/>
    </row>
    <row r="621" spans="1:14" s="89" customFormat="1" x14ac:dyDescent="0.2">
      <c r="A621" s="43" t="s">
        <v>555</v>
      </c>
      <c r="B621" s="119">
        <v>2833.0569999999998</v>
      </c>
      <c r="C621" s="119">
        <v>27726.002</v>
      </c>
      <c r="D621" s="119">
        <v>2808.6819999999998</v>
      </c>
      <c r="E621" s="119">
        <v>30534.685000000001</v>
      </c>
      <c r="F621" s="119">
        <v>2606.0340000000001</v>
      </c>
      <c r="G621" s="119">
        <v>32425.777999999998</v>
      </c>
      <c r="H621" s="108">
        <f>H622+H623</f>
        <v>100</v>
      </c>
      <c r="I621" s="108">
        <f>I622+I623</f>
        <v>100</v>
      </c>
      <c r="J621" s="104">
        <f>D621/B621*100</f>
        <v>99.139621970189793</v>
      </c>
      <c r="K621" s="104">
        <f>D621/F621*100</f>
        <v>107.77610729560703</v>
      </c>
      <c r="L621" s="104">
        <f>E621/G621*100</f>
        <v>94.16793330294189</v>
      </c>
      <c r="M621" s="43" t="s">
        <v>556</v>
      </c>
      <c r="N621" s="118"/>
    </row>
    <row r="622" spans="1:14" s="89" customFormat="1" x14ac:dyDescent="0.2">
      <c r="A622" s="47" t="s">
        <v>562</v>
      </c>
      <c r="B622" s="119">
        <v>0</v>
      </c>
      <c r="C622" s="119">
        <v>0</v>
      </c>
      <c r="D622" s="119">
        <v>0</v>
      </c>
      <c r="E622" s="119">
        <v>0</v>
      </c>
      <c r="F622" s="119">
        <v>0</v>
      </c>
      <c r="G622" s="119">
        <v>0</v>
      </c>
      <c r="H622" s="108">
        <f>D622/D621*100</f>
        <v>0</v>
      </c>
      <c r="I622" s="108">
        <f>E622/E621*100</f>
        <v>0</v>
      </c>
      <c r="J622" s="104">
        <v>0</v>
      </c>
      <c r="K622" s="104">
        <v>0</v>
      </c>
      <c r="L622" s="104">
        <v>0</v>
      </c>
      <c r="M622" s="47" t="s">
        <v>830</v>
      </c>
      <c r="N622" s="118"/>
    </row>
    <row r="623" spans="1:14" s="89" customFormat="1" x14ac:dyDescent="0.2">
      <c r="A623" s="47" t="s">
        <v>563</v>
      </c>
      <c r="B623" s="119">
        <v>2833.0569999999998</v>
      </c>
      <c r="C623" s="119">
        <v>27726.002</v>
      </c>
      <c r="D623" s="119">
        <v>2808.6819999999998</v>
      </c>
      <c r="E623" s="119">
        <v>30534.685000000001</v>
      </c>
      <c r="F623" s="119">
        <v>2606.0340000000001</v>
      </c>
      <c r="G623" s="119">
        <v>32425.777999999998</v>
      </c>
      <c r="H623" s="108">
        <f>D623/D621*100</f>
        <v>100</v>
      </c>
      <c r="I623" s="108">
        <f>E623/E621*100</f>
        <v>100</v>
      </c>
      <c r="J623" s="104">
        <f>D623/B623*100</f>
        <v>99.139621970189793</v>
      </c>
      <c r="K623" s="104">
        <f t="shared" ref="K623:L626" si="113">D623/F623*100</f>
        <v>107.77610729560703</v>
      </c>
      <c r="L623" s="104">
        <f t="shared" si="113"/>
        <v>94.16793330294189</v>
      </c>
      <c r="M623" s="47" t="s">
        <v>563</v>
      </c>
      <c r="N623" s="118"/>
    </row>
    <row r="624" spans="1:14" s="89" customFormat="1" x14ac:dyDescent="0.2">
      <c r="A624" s="43" t="s">
        <v>557</v>
      </c>
      <c r="B624" s="119">
        <v>2833.0569999999998</v>
      </c>
      <c r="C624" s="119">
        <v>27726.002</v>
      </c>
      <c r="D624" s="119">
        <v>2808.6819999999998</v>
      </c>
      <c r="E624" s="119">
        <v>30534.685000000001</v>
      </c>
      <c r="F624" s="119">
        <v>2606.0340000000001</v>
      </c>
      <c r="G624" s="119">
        <v>32425.777999999998</v>
      </c>
      <c r="H624" s="108">
        <f>H625+H626</f>
        <v>100</v>
      </c>
      <c r="I624" s="108">
        <f>I625+I626</f>
        <v>99.999999999999986</v>
      </c>
      <c r="J624" s="104">
        <f>D624/B624*100</f>
        <v>99.139621970189793</v>
      </c>
      <c r="K624" s="104">
        <f t="shared" si="113"/>
        <v>107.77610729560703</v>
      </c>
      <c r="L624" s="104">
        <f t="shared" si="113"/>
        <v>94.16793330294189</v>
      </c>
      <c r="M624" s="43" t="s">
        <v>558</v>
      </c>
      <c r="N624" s="118"/>
    </row>
    <row r="625" spans="1:14" s="89" customFormat="1" x14ac:dyDescent="0.2">
      <c r="A625" s="47" t="s">
        <v>564</v>
      </c>
      <c r="B625" s="119">
        <v>18.245999999999999</v>
      </c>
      <c r="C625" s="119">
        <v>179.57900000000001</v>
      </c>
      <c r="D625" s="119">
        <v>24.738</v>
      </c>
      <c r="E625" s="119">
        <v>204.31700000000001</v>
      </c>
      <c r="F625" s="119">
        <v>73.465000000000003</v>
      </c>
      <c r="G625" s="119">
        <v>459.48</v>
      </c>
      <c r="H625" s="108">
        <f>D625/D624*100</f>
        <v>0.88076898701953454</v>
      </c>
      <c r="I625" s="108">
        <f>E625/E624*100</f>
        <v>0.66913085889047152</v>
      </c>
      <c r="J625" s="104">
        <f>D625/B625*100</f>
        <v>135.5804011838211</v>
      </c>
      <c r="K625" s="104">
        <f t="shared" si="113"/>
        <v>33.673177703668408</v>
      </c>
      <c r="L625" s="104">
        <f t="shared" si="113"/>
        <v>44.46700618090015</v>
      </c>
      <c r="M625" s="47" t="s">
        <v>564</v>
      </c>
      <c r="N625" s="118"/>
    </row>
    <row r="626" spans="1:14" s="89" customFormat="1" x14ac:dyDescent="0.2">
      <c r="A626" s="47" t="s">
        <v>565</v>
      </c>
      <c r="B626" s="119">
        <v>2814.8119999999999</v>
      </c>
      <c r="C626" s="119">
        <v>27546.423999999999</v>
      </c>
      <c r="D626" s="119">
        <v>2783.944</v>
      </c>
      <c r="E626" s="119">
        <v>30330.367999999999</v>
      </c>
      <c r="F626" s="119">
        <v>2532.5700000000002</v>
      </c>
      <c r="G626" s="119">
        <v>31966.297999999999</v>
      </c>
      <c r="H626" s="108">
        <f>D626/D624*100</f>
        <v>99.119231012980464</v>
      </c>
      <c r="I626" s="108">
        <f>E626/E624*100</f>
        <v>99.330869141109517</v>
      </c>
      <c r="J626" s="104">
        <f>D626/B626*100</f>
        <v>98.903372587583121</v>
      </c>
      <c r="K626" s="104">
        <f t="shared" si="113"/>
        <v>109.92564864939567</v>
      </c>
      <c r="L626" s="104">
        <f t="shared" si="113"/>
        <v>94.882328882750201</v>
      </c>
      <c r="M626" s="47" t="s">
        <v>831</v>
      </c>
      <c r="N626" s="118"/>
    </row>
    <row r="627" spans="1:14" s="89" customFormat="1" ht="22.5" x14ac:dyDescent="0.2">
      <c r="A627" s="42" t="s">
        <v>652</v>
      </c>
      <c r="B627" s="119"/>
      <c r="C627" s="119"/>
      <c r="D627" s="119"/>
      <c r="E627" s="119"/>
      <c r="F627" s="119"/>
      <c r="G627" s="119"/>
      <c r="H627" s="112"/>
      <c r="I627" s="112"/>
      <c r="J627" s="112"/>
      <c r="K627" s="112"/>
      <c r="L627" s="112"/>
      <c r="M627" s="42" t="s">
        <v>918</v>
      </c>
      <c r="N627" s="117"/>
    </row>
    <row r="628" spans="1:14" s="89" customFormat="1" x14ac:dyDescent="0.2">
      <c r="A628" s="43" t="s">
        <v>555</v>
      </c>
      <c r="B628" s="119">
        <v>1575707.186</v>
      </c>
      <c r="C628" s="119">
        <v>4028974.0419999999</v>
      </c>
      <c r="D628" s="119">
        <v>1424707.0989999999</v>
      </c>
      <c r="E628" s="119">
        <v>5444221.5990000004</v>
      </c>
      <c r="F628" s="119">
        <v>106702.58199999999</v>
      </c>
      <c r="G628" s="119">
        <v>758163.24300000002</v>
      </c>
      <c r="H628" s="108">
        <f>H629+H630</f>
        <v>99.99999992981013</v>
      </c>
      <c r="I628" s="108">
        <f>I629+I630</f>
        <v>99.999999981631888</v>
      </c>
      <c r="J628" s="104">
        <f>D628/B628*100</f>
        <v>90.41699572473739</v>
      </c>
      <c r="K628" s="105"/>
      <c r="L628" s="105"/>
      <c r="M628" s="43" t="s">
        <v>556</v>
      </c>
      <c r="N628" s="118"/>
    </row>
    <row r="629" spans="1:14" s="89" customFormat="1" x14ac:dyDescent="0.2">
      <c r="A629" s="47" t="s">
        <v>562</v>
      </c>
      <c r="B629" s="119">
        <v>6435.6670000000004</v>
      </c>
      <c r="C629" s="119">
        <v>77644</v>
      </c>
      <c r="D629" s="119">
        <v>8882.3330000000005</v>
      </c>
      <c r="E629" s="119">
        <v>86526.332999999999</v>
      </c>
      <c r="F629" s="119">
        <v>10306</v>
      </c>
      <c r="G629" s="119">
        <v>88483</v>
      </c>
      <c r="H629" s="108">
        <f>D629/D628*100</f>
        <v>0.62344976074271674</v>
      </c>
      <c r="I629" s="108">
        <f>E629/E628*100</f>
        <v>1.5893242298567207</v>
      </c>
      <c r="J629" s="104">
        <f>D629/B629*100</f>
        <v>138.01728709704838</v>
      </c>
      <c r="K629" s="104">
        <f>D629/F629*100</f>
        <v>86.186037259848632</v>
      </c>
      <c r="L629" s="104">
        <f>E629/G629*100</f>
        <v>97.788652057457355</v>
      </c>
      <c r="M629" s="47" t="s">
        <v>830</v>
      </c>
      <c r="N629" s="118"/>
    </row>
    <row r="630" spans="1:14" s="89" customFormat="1" x14ac:dyDescent="0.2">
      <c r="A630" s="47" t="s">
        <v>563</v>
      </c>
      <c r="B630" s="119">
        <v>1569271.5190000001</v>
      </c>
      <c r="C630" s="119">
        <v>3951330.0419999999</v>
      </c>
      <c r="D630" s="119">
        <v>1415824.7649999999</v>
      </c>
      <c r="E630" s="119">
        <v>5357695.2649999997</v>
      </c>
      <c r="F630" s="119">
        <v>96396.581999999995</v>
      </c>
      <c r="G630" s="119">
        <v>669680.24300000002</v>
      </c>
      <c r="H630" s="108">
        <f>D630/D628*100</f>
        <v>99.376550169067414</v>
      </c>
      <c r="I630" s="108">
        <f>E630/E628*100</f>
        <v>98.410675751775173</v>
      </c>
      <c r="J630" s="104">
        <f>D630/B630*100</f>
        <v>90.221784302962277</v>
      </c>
      <c r="K630" s="105"/>
      <c r="L630" s="105"/>
      <c r="M630" s="47" t="s">
        <v>563</v>
      </c>
      <c r="N630" s="118"/>
    </row>
    <row r="631" spans="1:14" s="89" customFormat="1" x14ac:dyDescent="0.2">
      <c r="A631" s="43" t="s">
        <v>557</v>
      </c>
      <c r="B631" s="119">
        <v>1575707.186</v>
      </c>
      <c r="C631" s="119">
        <v>4028974.0419999999</v>
      </c>
      <c r="D631" s="119">
        <v>1424707.0989999999</v>
      </c>
      <c r="E631" s="119">
        <v>5444221.5990000004</v>
      </c>
      <c r="F631" s="119">
        <v>106702.58199999999</v>
      </c>
      <c r="G631" s="119">
        <v>758163.24300000002</v>
      </c>
      <c r="H631" s="108">
        <f>H632+H633</f>
        <v>99.999999929810144</v>
      </c>
      <c r="I631" s="108">
        <f>I632+I633</f>
        <v>100</v>
      </c>
      <c r="J631" s="104">
        <f>D631/B631*100</f>
        <v>90.41699572473739</v>
      </c>
      <c r="K631" s="105"/>
      <c r="L631" s="105"/>
      <c r="M631" s="43" t="s">
        <v>558</v>
      </c>
      <c r="N631" s="118"/>
    </row>
    <row r="632" spans="1:14" s="89" customFormat="1" x14ac:dyDescent="0.2">
      <c r="A632" s="47" t="s">
        <v>564</v>
      </c>
      <c r="B632" s="119">
        <v>1891.8340000000001</v>
      </c>
      <c r="C632" s="119">
        <v>19522.794000000002</v>
      </c>
      <c r="D632" s="119">
        <v>79180.486999999994</v>
      </c>
      <c r="E632" s="119">
        <v>97985.104000000007</v>
      </c>
      <c r="F632" s="119">
        <v>3661.6709999999998</v>
      </c>
      <c r="G632" s="119">
        <v>21929.255000000001</v>
      </c>
      <c r="H632" s="108">
        <f>D632/D631*100</f>
        <v>5.5576677518892597</v>
      </c>
      <c r="I632" s="108">
        <f>E632/E631*100</f>
        <v>1.7998000672492465</v>
      </c>
      <c r="J632" s="105"/>
      <c r="K632" s="105"/>
      <c r="L632" s="105">
        <f t="shared" ref="L632" si="114">E632/G632</f>
        <v>4.4682367914459471</v>
      </c>
      <c r="M632" s="47" t="s">
        <v>564</v>
      </c>
      <c r="N632" s="118"/>
    </row>
    <row r="633" spans="1:14" s="89" customFormat="1" x14ac:dyDescent="0.2">
      <c r="A633" s="47" t="s">
        <v>565</v>
      </c>
      <c r="B633" s="119">
        <v>1573815.352</v>
      </c>
      <c r="C633" s="119">
        <v>4009451.2489999998</v>
      </c>
      <c r="D633" s="119">
        <v>1345526.611</v>
      </c>
      <c r="E633" s="119">
        <v>5346236.4950000001</v>
      </c>
      <c r="F633" s="119">
        <v>103040.91099999999</v>
      </c>
      <c r="G633" s="119">
        <v>736233.98699999996</v>
      </c>
      <c r="H633" s="108">
        <f>D633/D631*100</f>
        <v>94.442332177920889</v>
      </c>
      <c r="I633" s="108">
        <f>E633/E631*100</f>
        <v>98.200199932750749</v>
      </c>
      <c r="J633" s="104">
        <f>D633/B633*100</f>
        <v>85.494566391801214</v>
      </c>
      <c r="K633" s="105"/>
      <c r="L633" s="105"/>
      <c r="M633" s="47" t="s">
        <v>831</v>
      </c>
      <c r="N633" s="118"/>
    </row>
    <row r="634" spans="1:14" s="89" customFormat="1" ht="33.75" x14ac:dyDescent="0.2">
      <c r="A634" s="42" t="s">
        <v>653</v>
      </c>
      <c r="B634" s="119"/>
      <c r="C634" s="119"/>
      <c r="D634" s="119"/>
      <c r="E634" s="119"/>
      <c r="F634" s="119"/>
      <c r="G634" s="119"/>
      <c r="H634" s="112"/>
      <c r="I634" s="112"/>
      <c r="J634" s="112"/>
      <c r="K634" s="112"/>
      <c r="L634" s="112"/>
      <c r="M634" s="42" t="s">
        <v>919</v>
      </c>
      <c r="N634" s="117"/>
    </row>
    <row r="635" spans="1:14" s="89" customFormat="1" x14ac:dyDescent="0.2">
      <c r="A635" s="43" t="s">
        <v>555</v>
      </c>
      <c r="B635" s="119">
        <v>4551161.2060000002</v>
      </c>
      <c r="C635" s="119">
        <v>44834078.442000002</v>
      </c>
      <c r="D635" s="119">
        <v>4655511.9390000002</v>
      </c>
      <c r="E635" s="119">
        <v>49491743.920999996</v>
      </c>
      <c r="F635" s="119">
        <v>4983970.8049999997</v>
      </c>
      <c r="G635" s="119">
        <v>48114119.813000001</v>
      </c>
      <c r="H635" s="108">
        <f>H636+H637</f>
        <v>100</v>
      </c>
      <c r="I635" s="108">
        <f>I636+I637</f>
        <v>100</v>
      </c>
      <c r="J635" s="104">
        <f t="shared" ref="J635:J640" si="115">D635/B635*100</f>
        <v>102.29283754797412</v>
      </c>
      <c r="K635" s="104">
        <f t="shared" ref="K635:L638" si="116">D635/F635*100</f>
        <v>93.409695223926988</v>
      </c>
      <c r="L635" s="104">
        <f t="shared" si="116"/>
        <v>102.8632428762165</v>
      </c>
      <c r="M635" s="43" t="s">
        <v>556</v>
      </c>
      <c r="N635" s="118"/>
    </row>
    <row r="636" spans="1:14" s="89" customFormat="1" x14ac:dyDescent="0.2">
      <c r="A636" s="47" t="s">
        <v>562</v>
      </c>
      <c r="B636" s="119">
        <v>344344.41700000002</v>
      </c>
      <c r="C636" s="119">
        <v>3227684.83</v>
      </c>
      <c r="D636" s="119">
        <v>687286.08400000003</v>
      </c>
      <c r="E636" s="119">
        <v>3914970.9139999999</v>
      </c>
      <c r="F636" s="119">
        <v>420759.08199999999</v>
      </c>
      <c r="G636" s="119">
        <v>3726311.9019999998</v>
      </c>
      <c r="H636" s="108">
        <f>D636/D635*100</f>
        <v>14.762846557056161</v>
      </c>
      <c r="I636" s="108">
        <f>E636/E635*100</f>
        <v>7.9103515128688491</v>
      </c>
      <c r="J636" s="104">
        <f t="shared" si="115"/>
        <v>199.59263169932561</v>
      </c>
      <c r="K636" s="104">
        <f t="shared" si="116"/>
        <v>163.34432538760984</v>
      </c>
      <c r="L636" s="104">
        <f t="shared" si="116"/>
        <v>105.06288837224662</v>
      </c>
      <c r="M636" s="47" t="s">
        <v>830</v>
      </c>
      <c r="N636" s="118"/>
    </row>
    <row r="637" spans="1:14" s="89" customFormat="1" x14ac:dyDescent="0.2">
      <c r="A637" s="47" t="s">
        <v>563</v>
      </c>
      <c r="B637" s="119">
        <v>4206816.7879999997</v>
      </c>
      <c r="C637" s="119">
        <v>41606393.612000003</v>
      </c>
      <c r="D637" s="119">
        <v>3968225.855</v>
      </c>
      <c r="E637" s="119">
        <v>45576773.006999999</v>
      </c>
      <c r="F637" s="119">
        <v>4563211.7230000002</v>
      </c>
      <c r="G637" s="119">
        <v>44387807.910999998</v>
      </c>
      <c r="H637" s="108">
        <f>D637/D635*100</f>
        <v>85.237153442943836</v>
      </c>
      <c r="I637" s="108">
        <f>E637/E635*100</f>
        <v>92.089648487131157</v>
      </c>
      <c r="J637" s="104">
        <f t="shared" si="115"/>
        <v>94.328468649250823</v>
      </c>
      <c r="K637" s="104">
        <f t="shared" si="116"/>
        <v>86.961247820234007</v>
      </c>
      <c r="L637" s="104">
        <f t="shared" si="116"/>
        <v>102.67858484560432</v>
      </c>
      <c r="M637" s="47" t="s">
        <v>563</v>
      </c>
      <c r="N637" s="118"/>
    </row>
    <row r="638" spans="1:14" s="89" customFormat="1" x14ac:dyDescent="0.2">
      <c r="A638" s="43" t="s">
        <v>557</v>
      </c>
      <c r="B638" s="119">
        <v>4551161.2060000002</v>
      </c>
      <c r="C638" s="119">
        <v>44834078.442000002</v>
      </c>
      <c r="D638" s="119">
        <v>4655511.9390000002</v>
      </c>
      <c r="E638" s="119">
        <v>49491743.920999996</v>
      </c>
      <c r="F638" s="119">
        <v>4983970.8049999997</v>
      </c>
      <c r="G638" s="119">
        <v>48114119.813000001</v>
      </c>
      <c r="H638" s="108">
        <f>H639+H640</f>
        <v>100</v>
      </c>
      <c r="I638" s="108">
        <f>I639+I640</f>
        <v>100</v>
      </c>
      <c r="J638" s="104">
        <f t="shared" si="115"/>
        <v>102.29283754797412</v>
      </c>
      <c r="K638" s="104">
        <f t="shared" si="116"/>
        <v>93.409695223926988</v>
      </c>
      <c r="L638" s="104">
        <f t="shared" si="116"/>
        <v>102.8632428762165</v>
      </c>
      <c r="M638" s="43" t="s">
        <v>558</v>
      </c>
      <c r="N638" s="118"/>
    </row>
    <row r="639" spans="1:14" s="89" customFormat="1" x14ac:dyDescent="0.2">
      <c r="A639" s="47" t="s">
        <v>564</v>
      </c>
      <c r="B639" s="119">
        <v>732511.49399999995</v>
      </c>
      <c r="C639" s="119">
        <v>2567694.6260000002</v>
      </c>
      <c r="D639" s="119">
        <v>714493.34</v>
      </c>
      <c r="E639" s="119">
        <v>3277952.841</v>
      </c>
      <c r="F639" s="119">
        <v>40980.148000000001</v>
      </c>
      <c r="G639" s="119">
        <v>347847.821</v>
      </c>
      <c r="H639" s="108">
        <f>D639/D638*100</f>
        <v>15.347256099046167</v>
      </c>
      <c r="I639" s="108">
        <f>E639/E638*100</f>
        <v>6.6232316368409911</v>
      </c>
      <c r="J639" s="104">
        <f t="shared" si="115"/>
        <v>97.540222351787435</v>
      </c>
      <c r="K639" s="105"/>
      <c r="L639" s="105"/>
      <c r="M639" s="47" t="s">
        <v>564</v>
      </c>
      <c r="N639" s="118"/>
    </row>
    <row r="640" spans="1:14" s="89" customFormat="1" x14ac:dyDescent="0.2">
      <c r="A640" s="47" t="s">
        <v>565</v>
      </c>
      <c r="B640" s="119">
        <v>3818649.7110000001</v>
      </c>
      <c r="C640" s="119">
        <v>42266383.816</v>
      </c>
      <c r="D640" s="119">
        <v>3941018.5989999999</v>
      </c>
      <c r="E640" s="119">
        <v>46213791.079999998</v>
      </c>
      <c r="F640" s="119">
        <v>4942990.6579999998</v>
      </c>
      <c r="G640" s="119">
        <v>47766271.990999997</v>
      </c>
      <c r="H640" s="108">
        <f>D640/D638*100</f>
        <v>84.652743900953837</v>
      </c>
      <c r="I640" s="108">
        <f>E640/E638*100</f>
        <v>93.376768363159016</v>
      </c>
      <c r="J640" s="104">
        <f t="shared" si="115"/>
        <v>103.20450675660311</v>
      </c>
      <c r="K640" s="104">
        <f>D640/F640*100</f>
        <v>79.729436522839563</v>
      </c>
      <c r="L640" s="104">
        <f>E640/G640*100</f>
        <v>96.749838649136123</v>
      </c>
      <c r="M640" s="47" t="s">
        <v>831</v>
      </c>
      <c r="N640" s="118"/>
    </row>
    <row r="641" spans="1:14" s="89" customFormat="1" ht="33.75" x14ac:dyDescent="0.2">
      <c r="A641" s="42" t="s">
        <v>654</v>
      </c>
      <c r="B641" s="119"/>
      <c r="C641" s="119"/>
      <c r="D641" s="119"/>
      <c r="E641" s="119"/>
      <c r="F641" s="119"/>
      <c r="G641" s="119"/>
      <c r="H641" s="112"/>
      <c r="I641" s="112"/>
      <c r="J641" s="112"/>
      <c r="K641" s="112"/>
      <c r="L641" s="112"/>
      <c r="M641" s="42" t="s">
        <v>920</v>
      </c>
      <c r="N641" s="117"/>
    </row>
    <row r="642" spans="1:14" s="89" customFormat="1" x14ac:dyDescent="0.2">
      <c r="A642" s="43" t="s">
        <v>555</v>
      </c>
      <c r="B642" s="119">
        <v>478.01400000000001</v>
      </c>
      <c r="C642" s="119">
        <v>6305.6660000000002</v>
      </c>
      <c r="D642" s="119">
        <v>603.99300000000005</v>
      </c>
      <c r="E642" s="119">
        <v>6909.6589999999997</v>
      </c>
      <c r="F642" s="119">
        <v>579.39</v>
      </c>
      <c r="G642" s="119">
        <v>7446.0659999999998</v>
      </c>
      <c r="H642" s="108">
        <f>H643+H644</f>
        <v>100</v>
      </c>
      <c r="I642" s="108">
        <f>I643+I644</f>
        <v>99.999985527505771</v>
      </c>
      <c r="J642" s="104">
        <f>D642/B642*100</f>
        <v>126.3546674365186</v>
      </c>
      <c r="K642" s="104">
        <f t="shared" ref="K642:L645" si="117">D642/F642*100</f>
        <v>104.2463625537203</v>
      </c>
      <c r="L642" s="104">
        <f t="shared" si="117"/>
        <v>92.796101995335519</v>
      </c>
      <c r="M642" s="43" t="s">
        <v>556</v>
      </c>
      <c r="N642" s="118"/>
    </row>
    <row r="643" spans="1:14" s="89" customFormat="1" x14ac:dyDescent="0.2">
      <c r="A643" s="47" t="s">
        <v>562</v>
      </c>
      <c r="B643" s="119">
        <v>69.497</v>
      </c>
      <c r="C643" s="119">
        <v>1387.23</v>
      </c>
      <c r="D643" s="119">
        <v>95.162999999999997</v>
      </c>
      <c r="E643" s="119">
        <v>1482.393</v>
      </c>
      <c r="F643" s="119">
        <v>167.416</v>
      </c>
      <c r="G643" s="119">
        <v>1448.576</v>
      </c>
      <c r="H643" s="108">
        <f>D643/D642*100</f>
        <v>15.755646174707321</v>
      </c>
      <c r="I643" s="108">
        <f>E643/E642*100</f>
        <v>21.453924137211402</v>
      </c>
      <c r="J643" s="104">
        <f>D643/B643*100</f>
        <v>136.93109055067126</v>
      </c>
      <c r="K643" s="104">
        <f t="shared" si="117"/>
        <v>56.842237301094279</v>
      </c>
      <c r="L643" s="104">
        <f t="shared" si="117"/>
        <v>102.33449953609615</v>
      </c>
      <c r="M643" s="47" t="s">
        <v>830</v>
      </c>
      <c r="N643" s="118"/>
    </row>
    <row r="644" spans="1:14" s="89" customFormat="1" x14ac:dyDescent="0.2">
      <c r="A644" s="47" t="s">
        <v>563</v>
      </c>
      <c r="B644" s="119">
        <v>408.51799999999997</v>
      </c>
      <c r="C644" s="119">
        <v>4918.4359999999997</v>
      </c>
      <c r="D644" s="119">
        <v>508.83</v>
      </c>
      <c r="E644" s="119">
        <v>5427.2650000000003</v>
      </c>
      <c r="F644" s="119">
        <v>411.97399999999999</v>
      </c>
      <c r="G644" s="119">
        <v>5997.49</v>
      </c>
      <c r="H644" s="108">
        <f>D644/D642*100</f>
        <v>84.244353825292677</v>
      </c>
      <c r="I644" s="108">
        <f>E644/E642*100</f>
        <v>78.546061390294369</v>
      </c>
      <c r="J644" s="104">
        <f>D644/B644*100</f>
        <v>124.55509916331718</v>
      </c>
      <c r="K644" s="104">
        <f t="shared" si="117"/>
        <v>123.5102215188337</v>
      </c>
      <c r="L644" s="104">
        <f t="shared" si="117"/>
        <v>90.492272600704638</v>
      </c>
      <c r="M644" s="47" t="s">
        <v>563</v>
      </c>
      <c r="N644" s="118"/>
    </row>
    <row r="645" spans="1:14" s="89" customFormat="1" x14ac:dyDescent="0.2">
      <c r="A645" s="43" t="s">
        <v>557</v>
      </c>
      <c r="B645" s="119">
        <v>478.01400000000001</v>
      </c>
      <c r="C645" s="119">
        <v>6305.6660000000002</v>
      </c>
      <c r="D645" s="119">
        <v>603.99300000000005</v>
      </c>
      <c r="E645" s="119">
        <v>6909.6589999999997</v>
      </c>
      <c r="F645" s="119">
        <v>579.39</v>
      </c>
      <c r="G645" s="119">
        <v>7446.0659999999998</v>
      </c>
      <c r="H645" s="108">
        <f>H646+H647</f>
        <v>100</v>
      </c>
      <c r="I645" s="108">
        <f>I646+I647</f>
        <v>99.999985527505771</v>
      </c>
      <c r="J645" s="104">
        <f>D645/B645*100</f>
        <v>126.3546674365186</v>
      </c>
      <c r="K645" s="104">
        <f t="shared" si="117"/>
        <v>104.2463625537203</v>
      </c>
      <c r="L645" s="104">
        <f t="shared" si="117"/>
        <v>92.796101995335519</v>
      </c>
      <c r="M645" s="43" t="s">
        <v>558</v>
      </c>
      <c r="N645" s="118"/>
    </row>
    <row r="646" spans="1:14" s="89" customFormat="1" x14ac:dyDescent="0.2">
      <c r="A646" s="47" t="s">
        <v>564</v>
      </c>
      <c r="B646" s="119">
        <v>4.9000000000000002E-2</v>
      </c>
      <c r="C646" s="119">
        <v>295.50900000000001</v>
      </c>
      <c r="D646" s="119">
        <v>1.1100000000000001</v>
      </c>
      <c r="E646" s="119">
        <v>296.61900000000003</v>
      </c>
      <c r="F646" s="119">
        <v>0</v>
      </c>
      <c r="G646" s="119">
        <v>85.56</v>
      </c>
      <c r="H646" s="108">
        <f>D646/D645*100</f>
        <v>0.1837769643025664</v>
      </c>
      <c r="I646" s="108">
        <f>E646/E645*100</f>
        <v>4.2928167656319944</v>
      </c>
      <c r="J646" s="105"/>
      <c r="K646" s="104">
        <v>0</v>
      </c>
      <c r="L646" s="105">
        <f>E646/G646</f>
        <v>3.4667952314165502</v>
      </c>
      <c r="M646" s="47" t="s">
        <v>564</v>
      </c>
      <c r="N646" s="118"/>
    </row>
    <row r="647" spans="1:14" s="89" customFormat="1" x14ac:dyDescent="0.2">
      <c r="A647" s="47" t="s">
        <v>565</v>
      </c>
      <c r="B647" s="119">
        <v>477.96499999999997</v>
      </c>
      <c r="C647" s="119">
        <v>6010.1559999999999</v>
      </c>
      <c r="D647" s="119">
        <v>602.88300000000004</v>
      </c>
      <c r="E647" s="119">
        <v>6613.0389999999998</v>
      </c>
      <c r="F647" s="119">
        <v>579.39</v>
      </c>
      <c r="G647" s="119">
        <v>7360.5060000000003</v>
      </c>
      <c r="H647" s="108">
        <f>D647/D645*100</f>
        <v>99.816223035697433</v>
      </c>
      <c r="I647" s="108">
        <f>E647/E645*100</f>
        <v>95.707168761873774</v>
      </c>
      <c r="J647" s="104">
        <f>D647/B647*100</f>
        <v>126.13538648227383</v>
      </c>
      <c r="K647" s="104">
        <f>D647/F647*100</f>
        <v>104.05478175322322</v>
      </c>
      <c r="L647" s="104">
        <f>E647/G647*100</f>
        <v>89.844896532928573</v>
      </c>
      <c r="M647" s="47" t="s">
        <v>831</v>
      </c>
      <c r="N647" s="118"/>
    </row>
    <row r="648" spans="1:14" s="89" customFormat="1" ht="22.5" x14ac:dyDescent="0.2">
      <c r="A648" s="42" t="s">
        <v>655</v>
      </c>
      <c r="B648" s="119"/>
      <c r="C648" s="119"/>
      <c r="D648" s="119"/>
      <c r="E648" s="119"/>
      <c r="F648" s="119"/>
      <c r="G648" s="119"/>
      <c r="H648" s="112"/>
      <c r="I648" s="112"/>
      <c r="J648" s="112"/>
      <c r="K648" s="112"/>
      <c r="L648" s="112"/>
      <c r="M648" s="42" t="s">
        <v>921</v>
      </c>
      <c r="N648" s="117"/>
    </row>
    <row r="649" spans="1:14" s="89" customFormat="1" x14ac:dyDescent="0.2">
      <c r="A649" s="43" t="s">
        <v>555</v>
      </c>
      <c r="B649" s="119">
        <v>361.70800000000003</v>
      </c>
      <c r="C649" s="119">
        <v>1876.0450000000001</v>
      </c>
      <c r="D649" s="119">
        <v>606.46900000000005</v>
      </c>
      <c r="E649" s="119">
        <v>2482.5140000000001</v>
      </c>
      <c r="F649" s="119">
        <v>235.42699999999999</v>
      </c>
      <c r="G649" s="119">
        <v>2555.6410000000001</v>
      </c>
      <c r="H649" s="108">
        <f>H650+H651</f>
        <v>99.999999999999986</v>
      </c>
      <c r="I649" s="108">
        <f>I650+I651</f>
        <v>100</v>
      </c>
      <c r="J649" s="104">
        <f>D649/B649*100</f>
        <v>167.6681190352439</v>
      </c>
      <c r="K649" s="105">
        <f>D649/F649</f>
        <v>2.5760384322953613</v>
      </c>
      <c r="L649" s="104">
        <f>E649/G649*100</f>
        <v>97.138604365793157</v>
      </c>
      <c r="M649" s="43" t="s">
        <v>556</v>
      </c>
      <c r="N649" s="118"/>
    </row>
    <row r="650" spans="1:14" s="89" customFormat="1" x14ac:dyDescent="0.2">
      <c r="A650" s="47" t="s">
        <v>562</v>
      </c>
      <c r="B650" s="119">
        <v>11.584</v>
      </c>
      <c r="C650" s="119">
        <v>141.01</v>
      </c>
      <c r="D650" s="119">
        <v>18.917000000000002</v>
      </c>
      <c r="E650" s="119">
        <v>159.92699999999999</v>
      </c>
      <c r="F650" s="119">
        <v>14.417999999999999</v>
      </c>
      <c r="G650" s="119">
        <v>236.59800000000001</v>
      </c>
      <c r="H650" s="108">
        <f>D650/D649*100</f>
        <v>3.119203124974236</v>
      </c>
      <c r="I650" s="108">
        <f>E650/E649*100</f>
        <v>6.442138896296254</v>
      </c>
      <c r="J650" s="104">
        <f>D650/B650*100</f>
        <v>163.30283149171271</v>
      </c>
      <c r="K650" s="104">
        <f>D650/F650*100</f>
        <v>131.20405049244002</v>
      </c>
      <c r="L650" s="104">
        <f>E650/G650*100</f>
        <v>67.594400628914869</v>
      </c>
      <c r="M650" s="47" t="s">
        <v>830</v>
      </c>
      <c r="N650" s="118"/>
    </row>
    <row r="651" spans="1:14" s="89" customFormat="1" x14ac:dyDescent="0.2">
      <c r="A651" s="47" t="s">
        <v>563</v>
      </c>
      <c r="B651" s="119">
        <v>350.12400000000002</v>
      </c>
      <c r="C651" s="119">
        <v>1735.0350000000001</v>
      </c>
      <c r="D651" s="119">
        <v>587.55200000000002</v>
      </c>
      <c r="E651" s="119">
        <v>2322.587</v>
      </c>
      <c r="F651" s="119">
        <v>221.00899999999999</v>
      </c>
      <c r="G651" s="119">
        <v>2319.0430000000001</v>
      </c>
      <c r="H651" s="108">
        <f>D651/D649*100</f>
        <v>96.880796875025752</v>
      </c>
      <c r="I651" s="108">
        <f>E651/E649*100</f>
        <v>93.557861103703743</v>
      </c>
      <c r="J651" s="104">
        <f>D651/B651*100</f>
        <v>167.81254641212826</v>
      </c>
      <c r="K651" s="105">
        <f>D651/F651</f>
        <v>2.6584980702143355</v>
      </c>
      <c r="L651" s="104">
        <f>E651/G651*100</f>
        <v>100.15282165962425</v>
      </c>
      <c r="M651" s="47" t="s">
        <v>563</v>
      </c>
      <c r="N651" s="118"/>
    </row>
    <row r="652" spans="1:14" s="89" customFormat="1" x14ac:dyDescent="0.2">
      <c r="A652" s="43" t="s">
        <v>557</v>
      </c>
      <c r="B652" s="119">
        <v>361.70800000000003</v>
      </c>
      <c r="C652" s="119">
        <v>1876.0450000000001</v>
      </c>
      <c r="D652" s="119">
        <v>606.46900000000005</v>
      </c>
      <c r="E652" s="119">
        <v>2482.5140000000001</v>
      </c>
      <c r="F652" s="119">
        <v>235.42699999999999</v>
      </c>
      <c r="G652" s="119">
        <v>2555.6410000000001</v>
      </c>
      <c r="H652" s="108">
        <f>H653+H654</f>
        <v>100</v>
      </c>
      <c r="I652" s="108">
        <f>I653+I654</f>
        <v>100</v>
      </c>
      <c r="J652" s="104">
        <f>D652/B652*100</f>
        <v>167.6681190352439</v>
      </c>
      <c r="K652" s="105">
        <f>D652/F652</f>
        <v>2.5760384322953613</v>
      </c>
      <c r="L652" s="104">
        <f>E652/G652*100</f>
        <v>97.138604365793157</v>
      </c>
      <c r="M652" s="43" t="s">
        <v>558</v>
      </c>
      <c r="N652" s="118"/>
    </row>
    <row r="653" spans="1:14" s="89" customFormat="1" x14ac:dyDescent="0.2">
      <c r="A653" s="47" t="s">
        <v>564</v>
      </c>
      <c r="B653" s="119">
        <v>152.30000000000001</v>
      </c>
      <c r="C653" s="119">
        <v>329.35500000000002</v>
      </c>
      <c r="D653" s="119">
        <v>7</v>
      </c>
      <c r="E653" s="119">
        <v>336.35500000000002</v>
      </c>
      <c r="F653" s="119">
        <v>0</v>
      </c>
      <c r="G653" s="119">
        <v>2.3420000000000001</v>
      </c>
      <c r="H653" s="108">
        <f>D653/D652*100</f>
        <v>1.1542222273520986</v>
      </c>
      <c r="I653" s="108">
        <f>E653/E652*100</f>
        <v>13.548966894043698</v>
      </c>
      <c r="J653" s="104">
        <f>D653/B653*100</f>
        <v>4.5961917268548911</v>
      </c>
      <c r="K653" s="104">
        <v>0</v>
      </c>
      <c r="L653" s="105"/>
      <c r="M653" s="47" t="s">
        <v>564</v>
      </c>
      <c r="N653" s="118"/>
    </row>
    <row r="654" spans="1:14" s="89" customFormat="1" x14ac:dyDescent="0.2">
      <c r="A654" s="47" t="s">
        <v>565</v>
      </c>
      <c r="B654" s="119">
        <v>209.40799999999999</v>
      </c>
      <c r="C654" s="119">
        <v>1546.69</v>
      </c>
      <c r="D654" s="119">
        <v>599.46900000000005</v>
      </c>
      <c r="E654" s="119">
        <v>2146.1590000000001</v>
      </c>
      <c r="F654" s="119">
        <v>235.42699999999999</v>
      </c>
      <c r="G654" s="119">
        <v>2553.299</v>
      </c>
      <c r="H654" s="108">
        <f>D654/D652*100</f>
        <v>98.845777772647907</v>
      </c>
      <c r="I654" s="108">
        <f>E654/E652*100</f>
        <v>86.451033105956299</v>
      </c>
      <c r="J654" s="105">
        <f>D654/B654</f>
        <v>2.8626843291564796</v>
      </c>
      <c r="K654" s="105">
        <f>D654/F654</f>
        <v>2.546305224124676</v>
      </c>
      <c r="L654" s="104">
        <f>E654/G654*100</f>
        <v>84.054354777877577</v>
      </c>
      <c r="M654" s="47" t="s">
        <v>831</v>
      </c>
      <c r="N654" s="118"/>
    </row>
    <row r="655" spans="1:14" s="89" customFormat="1" ht="56.25" x14ac:dyDescent="0.2">
      <c r="A655" s="42" t="s">
        <v>656</v>
      </c>
      <c r="B655" s="119"/>
      <c r="C655" s="119"/>
      <c r="D655" s="119"/>
      <c r="E655" s="119"/>
      <c r="F655" s="119"/>
      <c r="G655" s="119"/>
      <c r="H655" s="112"/>
      <c r="I655" s="112"/>
      <c r="J655" s="112"/>
      <c r="K655" s="112"/>
      <c r="L655" s="112"/>
      <c r="M655" s="42" t="s">
        <v>922</v>
      </c>
      <c r="N655" s="117"/>
    </row>
    <row r="656" spans="1:14" s="89" customFormat="1" x14ac:dyDescent="0.2">
      <c r="A656" s="43" t="s">
        <v>555</v>
      </c>
      <c r="B656" s="119">
        <v>716.48400000000004</v>
      </c>
      <c r="C656" s="119">
        <v>9599.8829999999998</v>
      </c>
      <c r="D656" s="119">
        <v>831.32600000000002</v>
      </c>
      <c r="E656" s="119">
        <v>10431.209999999999</v>
      </c>
      <c r="F656" s="119">
        <v>1370.18</v>
      </c>
      <c r="G656" s="119">
        <v>13684.196</v>
      </c>
      <c r="H656" s="108">
        <f>H657+H658</f>
        <v>100</v>
      </c>
      <c r="I656" s="108">
        <f>I657+I658</f>
        <v>100</v>
      </c>
      <c r="J656" s="104">
        <f>D656/B656*100</f>
        <v>116.02855053288002</v>
      </c>
      <c r="K656" s="104">
        <f t="shared" ref="K656:L661" si="118">D656/F656*100</f>
        <v>60.672758323723883</v>
      </c>
      <c r="L656" s="104">
        <f t="shared" si="118"/>
        <v>76.22815399604039</v>
      </c>
      <c r="M656" s="43" t="s">
        <v>556</v>
      </c>
      <c r="N656" s="118"/>
    </row>
    <row r="657" spans="1:14" s="89" customFormat="1" x14ac:dyDescent="0.2">
      <c r="A657" s="47" t="s">
        <v>562</v>
      </c>
      <c r="B657" s="119">
        <v>0</v>
      </c>
      <c r="C657" s="119">
        <v>2073.596</v>
      </c>
      <c r="D657" s="119">
        <v>0</v>
      </c>
      <c r="E657" s="119">
        <v>2073.596</v>
      </c>
      <c r="F657" s="119">
        <v>748.88499999999999</v>
      </c>
      <c r="G657" s="119">
        <v>5989.58</v>
      </c>
      <c r="H657" s="108">
        <f>D657/D656*100</f>
        <v>0</v>
      </c>
      <c r="I657" s="108">
        <f>E657/E656*100</f>
        <v>19.878767659744174</v>
      </c>
      <c r="J657" s="104">
        <v>0</v>
      </c>
      <c r="K657" s="104">
        <f t="shared" si="118"/>
        <v>0</v>
      </c>
      <c r="L657" s="104">
        <f t="shared" si="118"/>
        <v>34.620056832031629</v>
      </c>
      <c r="M657" s="47" t="s">
        <v>830</v>
      </c>
      <c r="N657" s="118"/>
    </row>
    <row r="658" spans="1:14" s="89" customFormat="1" x14ac:dyDescent="0.2">
      <c r="A658" s="47" t="s">
        <v>563</v>
      </c>
      <c r="B658" s="119">
        <v>716.48400000000004</v>
      </c>
      <c r="C658" s="119">
        <v>7526.2870000000003</v>
      </c>
      <c r="D658" s="119">
        <v>831.32600000000002</v>
      </c>
      <c r="E658" s="119">
        <v>8357.6139999999996</v>
      </c>
      <c r="F658" s="119">
        <v>621.29499999999996</v>
      </c>
      <c r="G658" s="119">
        <v>7694.616</v>
      </c>
      <c r="H658" s="108">
        <f>D658/D656*100</f>
        <v>100</v>
      </c>
      <c r="I658" s="108">
        <f>E658/E656*100</f>
        <v>80.12123234025583</v>
      </c>
      <c r="J658" s="104">
        <f>D658/B658*100</f>
        <v>116.02855053288002</v>
      </c>
      <c r="K658" s="104">
        <f t="shared" si="118"/>
        <v>133.80535816319141</v>
      </c>
      <c r="L658" s="104">
        <f t="shared" si="118"/>
        <v>108.61638839417067</v>
      </c>
      <c r="M658" s="47" t="s">
        <v>563</v>
      </c>
      <c r="N658" s="118"/>
    </row>
    <row r="659" spans="1:14" s="89" customFormat="1" x14ac:dyDescent="0.2">
      <c r="A659" s="43" t="s">
        <v>557</v>
      </c>
      <c r="B659" s="119">
        <v>716.48400000000004</v>
      </c>
      <c r="C659" s="119">
        <v>9599.8829999999998</v>
      </c>
      <c r="D659" s="119">
        <v>831.32600000000002</v>
      </c>
      <c r="E659" s="119">
        <v>10431.209999999999</v>
      </c>
      <c r="F659" s="119">
        <v>1370.18</v>
      </c>
      <c r="G659" s="119">
        <v>13684.196</v>
      </c>
      <c r="H659" s="108">
        <f>H660+H661</f>
        <v>100</v>
      </c>
      <c r="I659" s="108">
        <f>I660+I661</f>
        <v>100</v>
      </c>
      <c r="J659" s="104">
        <f>D659/B659*100</f>
        <v>116.02855053288002</v>
      </c>
      <c r="K659" s="104">
        <f t="shared" si="118"/>
        <v>60.672758323723883</v>
      </c>
      <c r="L659" s="104">
        <f t="shared" si="118"/>
        <v>76.22815399604039</v>
      </c>
      <c r="M659" s="43" t="s">
        <v>558</v>
      </c>
      <c r="N659" s="118"/>
    </row>
    <row r="660" spans="1:14" s="89" customFormat="1" x14ac:dyDescent="0.2">
      <c r="A660" s="47" t="s">
        <v>564</v>
      </c>
      <c r="B660" s="119">
        <v>18.5</v>
      </c>
      <c r="C660" s="119">
        <v>59.182000000000002</v>
      </c>
      <c r="D660" s="119">
        <v>0</v>
      </c>
      <c r="E660" s="119">
        <v>59.182000000000002</v>
      </c>
      <c r="F660" s="119">
        <v>19.597000000000001</v>
      </c>
      <c r="G660" s="119">
        <v>77.558000000000007</v>
      </c>
      <c r="H660" s="108">
        <f>D660/D659*100</f>
        <v>0</v>
      </c>
      <c r="I660" s="108">
        <f>E660/E659*100</f>
        <v>0.56735508152937197</v>
      </c>
      <c r="J660" s="104">
        <f>D660/B660*100</f>
        <v>0</v>
      </c>
      <c r="K660" s="104">
        <f t="shared" si="118"/>
        <v>0</v>
      </c>
      <c r="L660" s="104">
        <f t="shared" si="118"/>
        <v>76.306763970190048</v>
      </c>
      <c r="M660" s="47" t="s">
        <v>564</v>
      </c>
      <c r="N660" s="118"/>
    </row>
    <row r="661" spans="1:14" s="89" customFormat="1" x14ac:dyDescent="0.2">
      <c r="A661" s="47" t="s">
        <v>565</v>
      </c>
      <c r="B661" s="119">
        <v>697.98400000000004</v>
      </c>
      <c r="C661" s="119">
        <v>9540.7009999999991</v>
      </c>
      <c r="D661" s="119">
        <v>831.32600000000002</v>
      </c>
      <c r="E661" s="119">
        <v>10372.028</v>
      </c>
      <c r="F661" s="119">
        <v>1350.5830000000001</v>
      </c>
      <c r="G661" s="119">
        <v>13606.638000000001</v>
      </c>
      <c r="H661" s="108">
        <f>D661/D659*100</f>
        <v>100</v>
      </c>
      <c r="I661" s="108">
        <f>E661/E659*100</f>
        <v>99.432644918470629</v>
      </c>
      <c r="J661" s="104">
        <f>D661/B661*100</f>
        <v>119.10387630662021</v>
      </c>
      <c r="K661" s="104">
        <f t="shared" si="118"/>
        <v>61.553121874035135</v>
      </c>
      <c r="L661" s="104">
        <f t="shared" si="118"/>
        <v>76.227705918243728</v>
      </c>
      <c r="M661" s="47" t="s">
        <v>831</v>
      </c>
      <c r="N661" s="118"/>
    </row>
    <row r="662" spans="1:14" s="89" customFormat="1" ht="67.5" x14ac:dyDescent="0.2">
      <c r="A662" s="42" t="s">
        <v>657</v>
      </c>
      <c r="B662" s="119"/>
      <c r="C662" s="119"/>
      <c r="D662" s="119"/>
      <c r="E662" s="119"/>
      <c r="F662" s="119"/>
      <c r="G662" s="119"/>
      <c r="H662" s="112"/>
      <c r="I662" s="112"/>
      <c r="J662" s="112"/>
      <c r="K662" s="112"/>
      <c r="L662" s="112"/>
      <c r="M662" s="42" t="s">
        <v>923</v>
      </c>
      <c r="N662" s="117"/>
    </row>
    <row r="663" spans="1:14" s="89" customFormat="1" x14ac:dyDescent="0.2">
      <c r="A663" s="43" t="s">
        <v>555</v>
      </c>
      <c r="B663" s="119">
        <v>5117.2219999999998</v>
      </c>
      <c r="C663" s="119">
        <v>48572.514999999999</v>
      </c>
      <c r="D663" s="119">
        <v>6497.3469999999998</v>
      </c>
      <c r="E663" s="119">
        <v>55069.862999999998</v>
      </c>
      <c r="F663" s="119">
        <v>6658.9139999999998</v>
      </c>
      <c r="G663" s="119">
        <v>67609.904999999999</v>
      </c>
      <c r="H663" s="108">
        <f>H664+H665</f>
        <v>100.00000000000001</v>
      </c>
      <c r="I663" s="108">
        <f>I664+I665</f>
        <v>100</v>
      </c>
      <c r="J663" s="104">
        <f t="shared" ref="J663:J668" si="119">D663/B663*100</f>
        <v>126.97019984671371</v>
      </c>
      <c r="K663" s="104">
        <f t="shared" ref="K663:L668" si="120">D663/F663*100</f>
        <v>97.573673424825728</v>
      </c>
      <c r="L663" s="104">
        <f t="shared" si="120"/>
        <v>81.452359680138585</v>
      </c>
      <c r="M663" s="43" t="s">
        <v>556</v>
      </c>
      <c r="N663" s="118"/>
    </row>
    <row r="664" spans="1:14" s="89" customFormat="1" x14ac:dyDescent="0.2">
      <c r="A664" s="47" t="s">
        <v>562</v>
      </c>
      <c r="B664" s="119">
        <v>3437.8989999999999</v>
      </c>
      <c r="C664" s="119">
        <v>28308.499</v>
      </c>
      <c r="D664" s="119">
        <v>4821.1350000000002</v>
      </c>
      <c r="E664" s="119">
        <v>33129.633999999998</v>
      </c>
      <c r="F664" s="119">
        <v>4065.0450000000001</v>
      </c>
      <c r="G664" s="119">
        <v>44139.207999999999</v>
      </c>
      <c r="H664" s="108">
        <f>D664/D663*100</f>
        <v>74.201593358027523</v>
      </c>
      <c r="I664" s="108">
        <f>E664/E663*100</f>
        <v>60.159281674624829</v>
      </c>
      <c r="J664" s="104">
        <f t="shared" si="119"/>
        <v>140.23492255008074</v>
      </c>
      <c r="K664" s="104">
        <f t="shared" si="120"/>
        <v>118.59979409822033</v>
      </c>
      <c r="L664" s="104">
        <f t="shared" si="120"/>
        <v>75.057155533918959</v>
      </c>
      <c r="M664" s="47" t="s">
        <v>830</v>
      </c>
      <c r="N664" s="118"/>
    </row>
    <row r="665" spans="1:14" s="89" customFormat="1" x14ac:dyDescent="0.2">
      <c r="A665" s="47" t="s">
        <v>563</v>
      </c>
      <c r="B665" s="119">
        <v>1679.3230000000001</v>
      </c>
      <c r="C665" s="119">
        <v>20264.016</v>
      </c>
      <c r="D665" s="119">
        <v>1676.212</v>
      </c>
      <c r="E665" s="119">
        <v>21940.228999999999</v>
      </c>
      <c r="F665" s="119">
        <v>2593.8690000000001</v>
      </c>
      <c r="G665" s="119">
        <v>23470.697</v>
      </c>
      <c r="H665" s="108">
        <f>D665/D663*100</f>
        <v>25.798406641972488</v>
      </c>
      <c r="I665" s="108">
        <f>E665/E663*100</f>
        <v>39.840718325375171</v>
      </c>
      <c r="J665" s="104">
        <f t="shared" si="119"/>
        <v>99.814746775932917</v>
      </c>
      <c r="K665" s="104">
        <f t="shared" si="120"/>
        <v>64.622076134145559</v>
      </c>
      <c r="L665" s="104">
        <f t="shared" si="120"/>
        <v>93.479239240317398</v>
      </c>
      <c r="M665" s="47" t="s">
        <v>563</v>
      </c>
      <c r="N665" s="118"/>
    </row>
    <row r="666" spans="1:14" s="89" customFormat="1" x14ac:dyDescent="0.2">
      <c r="A666" s="43" t="s">
        <v>557</v>
      </c>
      <c r="B666" s="119">
        <v>5117.2219999999998</v>
      </c>
      <c r="C666" s="119">
        <v>48572.514999999999</v>
      </c>
      <c r="D666" s="119">
        <v>6497.3469999999998</v>
      </c>
      <c r="E666" s="119">
        <v>55069.862999999998</v>
      </c>
      <c r="F666" s="119">
        <v>6658.9139999999998</v>
      </c>
      <c r="G666" s="119">
        <v>67609.904999999999</v>
      </c>
      <c r="H666" s="108">
        <f>H667+H668</f>
        <v>100</v>
      </c>
      <c r="I666" s="108">
        <f>I667+I668</f>
        <v>99.999998184124777</v>
      </c>
      <c r="J666" s="104">
        <f t="shared" si="119"/>
        <v>126.97019984671371</v>
      </c>
      <c r="K666" s="104">
        <f t="shared" si="120"/>
        <v>97.573673424825728</v>
      </c>
      <c r="L666" s="104">
        <f t="shared" si="120"/>
        <v>81.452359680138585</v>
      </c>
      <c r="M666" s="43" t="s">
        <v>558</v>
      </c>
      <c r="N666" s="118"/>
    </row>
    <row r="667" spans="1:14" s="89" customFormat="1" x14ac:dyDescent="0.2">
      <c r="A667" s="47" t="s">
        <v>564</v>
      </c>
      <c r="B667" s="119">
        <v>57.262999999999998</v>
      </c>
      <c r="C667" s="119">
        <v>489.47</v>
      </c>
      <c r="D667" s="119">
        <v>19.533999999999999</v>
      </c>
      <c r="E667" s="119">
        <v>509.00400000000002</v>
      </c>
      <c r="F667" s="119">
        <v>41.524000000000001</v>
      </c>
      <c r="G667" s="119">
        <v>420.41300000000001</v>
      </c>
      <c r="H667" s="108">
        <f>D667/D666*100</f>
        <v>0.30064578665723102</v>
      </c>
      <c r="I667" s="108">
        <f>E667/E666*100</f>
        <v>0.92428775426588583</v>
      </c>
      <c r="J667" s="104">
        <f t="shared" si="119"/>
        <v>34.112777884497838</v>
      </c>
      <c r="K667" s="104">
        <f t="shared" si="120"/>
        <v>47.042674116173778</v>
      </c>
      <c r="L667" s="104">
        <f t="shared" si="120"/>
        <v>121.07237407025949</v>
      </c>
      <c r="M667" s="47" t="s">
        <v>564</v>
      </c>
      <c r="N667" s="118"/>
    </row>
    <row r="668" spans="1:14" s="89" customFormat="1" x14ac:dyDescent="0.2">
      <c r="A668" s="47" t="s">
        <v>565</v>
      </c>
      <c r="B668" s="119">
        <v>5059.9589999999998</v>
      </c>
      <c r="C668" s="119">
        <v>48083.044999999998</v>
      </c>
      <c r="D668" s="119">
        <v>6477.8130000000001</v>
      </c>
      <c r="E668" s="119">
        <v>54560.858</v>
      </c>
      <c r="F668" s="119">
        <v>6617.39</v>
      </c>
      <c r="G668" s="119">
        <v>67189.491999999998</v>
      </c>
      <c r="H668" s="108">
        <f>D668/D666*100</f>
        <v>99.699354213342772</v>
      </c>
      <c r="I668" s="108">
        <f>E668/E666*100</f>
        <v>99.075710429858887</v>
      </c>
      <c r="J668" s="104">
        <f t="shared" si="119"/>
        <v>128.02105708761673</v>
      </c>
      <c r="K668" s="104">
        <f t="shared" si="120"/>
        <v>97.89075451197526</v>
      </c>
      <c r="L668" s="104">
        <f t="shared" si="120"/>
        <v>81.204450838830581</v>
      </c>
      <c r="M668" s="47" t="s">
        <v>831</v>
      </c>
      <c r="N668" s="118"/>
    </row>
    <row r="669" spans="1:14" s="89" customFormat="1" ht="12" x14ac:dyDescent="0.2">
      <c r="A669" s="42" t="s">
        <v>658</v>
      </c>
      <c r="B669" s="119"/>
      <c r="C669" s="119"/>
      <c r="D669" s="119"/>
      <c r="E669" s="119"/>
      <c r="F669" s="119"/>
      <c r="G669" s="119"/>
      <c r="H669" s="112"/>
      <c r="I669" s="112"/>
      <c r="J669" s="112"/>
      <c r="K669" s="112"/>
      <c r="L669" s="112"/>
      <c r="M669" s="42" t="s">
        <v>924</v>
      </c>
      <c r="N669" s="117"/>
    </row>
    <row r="670" spans="1:14" s="89" customFormat="1" x14ac:dyDescent="0.2">
      <c r="A670" s="43" t="s">
        <v>555</v>
      </c>
      <c r="B670" s="119">
        <v>3699.6889999999999</v>
      </c>
      <c r="C670" s="119">
        <v>33440.921000000002</v>
      </c>
      <c r="D670" s="119">
        <v>4920.5309999999999</v>
      </c>
      <c r="E670" s="119">
        <v>38361.451999999997</v>
      </c>
      <c r="F670" s="119">
        <v>5119.09</v>
      </c>
      <c r="G670" s="119">
        <v>52138.957000000002</v>
      </c>
      <c r="H670" s="108">
        <f>H671+H672</f>
        <v>100</v>
      </c>
      <c r="I670" s="108">
        <f>I671+I672</f>
        <v>99.999997393216518</v>
      </c>
      <c r="J670" s="104">
        <f t="shared" ref="J670:J675" si="121">D670/B670*100</f>
        <v>132.99850338771719</v>
      </c>
      <c r="K670" s="104">
        <f t="shared" ref="K670:L675" si="122">D670/F670*100</f>
        <v>96.121205136069094</v>
      </c>
      <c r="L670" s="104">
        <f t="shared" si="122"/>
        <v>73.575411184385601</v>
      </c>
      <c r="M670" s="43" t="s">
        <v>556</v>
      </c>
      <c r="N670" s="118"/>
    </row>
    <row r="671" spans="1:14" s="89" customFormat="1" x14ac:dyDescent="0.2">
      <c r="A671" s="47" t="s">
        <v>562</v>
      </c>
      <c r="B671" s="119">
        <v>2464.6880000000001</v>
      </c>
      <c r="C671" s="119">
        <v>19818.121999999999</v>
      </c>
      <c r="D671" s="119">
        <v>3653.5239999999999</v>
      </c>
      <c r="E671" s="119">
        <v>23471.646000000001</v>
      </c>
      <c r="F671" s="119">
        <v>3025.9760000000001</v>
      </c>
      <c r="G671" s="119">
        <v>33390.375</v>
      </c>
      <c r="H671" s="108">
        <f>D671/D670*100</f>
        <v>74.250604253890486</v>
      </c>
      <c r="I671" s="108">
        <f>E671/E670*100</f>
        <v>61.185499443556004</v>
      </c>
      <c r="J671" s="104">
        <f t="shared" si="121"/>
        <v>148.23474614231088</v>
      </c>
      <c r="K671" s="104">
        <f t="shared" si="122"/>
        <v>120.73869720050654</v>
      </c>
      <c r="L671" s="104">
        <f t="shared" si="122"/>
        <v>70.294646286542161</v>
      </c>
      <c r="M671" s="47" t="s">
        <v>830</v>
      </c>
      <c r="N671" s="118"/>
    </row>
    <row r="672" spans="1:14" s="89" customFormat="1" x14ac:dyDescent="0.2">
      <c r="A672" s="47" t="s">
        <v>563</v>
      </c>
      <c r="B672" s="119">
        <v>1235.001</v>
      </c>
      <c r="C672" s="119">
        <v>13622.799000000001</v>
      </c>
      <c r="D672" s="119">
        <v>1267.0070000000001</v>
      </c>
      <c r="E672" s="119">
        <v>14889.805</v>
      </c>
      <c r="F672" s="119">
        <v>2093.114</v>
      </c>
      <c r="G672" s="119">
        <v>18748.581999999999</v>
      </c>
      <c r="H672" s="108">
        <f>D672/D670*100</f>
        <v>25.749395746109517</v>
      </c>
      <c r="I672" s="108">
        <f>E672/E670*100</f>
        <v>38.814497949660506</v>
      </c>
      <c r="J672" s="104">
        <f t="shared" si="121"/>
        <v>102.59157684892564</v>
      </c>
      <c r="K672" s="104">
        <f t="shared" si="122"/>
        <v>60.532154483702271</v>
      </c>
      <c r="L672" s="104">
        <f t="shared" si="122"/>
        <v>79.418299474594946</v>
      </c>
      <c r="M672" s="47" t="s">
        <v>563</v>
      </c>
      <c r="N672" s="118"/>
    </row>
    <row r="673" spans="1:14" s="89" customFormat="1" x14ac:dyDescent="0.2">
      <c r="A673" s="43" t="s">
        <v>557</v>
      </c>
      <c r="B673" s="119">
        <v>3699.6889999999999</v>
      </c>
      <c r="C673" s="119">
        <v>33440.921000000002</v>
      </c>
      <c r="D673" s="119">
        <v>4920.5309999999999</v>
      </c>
      <c r="E673" s="119">
        <v>38361.451999999997</v>
      </c>
      <c r="F673" s="119">
        <v>5119.09</v>
      </c>
      <c r="G673" s="119">
        <v>52138.957000000002</v>
      </c>
      <c r="H673" s="108">
        <f>H674+H675</f>
        <v>100</v>
      </c>
      <c r="I673" s="108">
        <f>I674+I675</f>
        <v>99.999997393216518</v>
      </c>
      <c r="J673" s="104">
        <f t="shared" si="121"/>
        <v>132.99850338771719</v>
      </c>
      <c r="K673" s="104">
        <f t="shared" si="122"/>
        <v>96.121205136069094</v>
      </c>
      <c r="L673" s="104">
        <f t="shared" si="122"/>
        <v>73.575411184385601</v>
      </c>
      <c r="M673" s="43" t="s">
        <v>558</v>
      </c>
      <c r="N673" s="118"/>
    </row>
    <row r="674" spans="1:14" s="89" customFormat="1" x14ac:dyDescent="0.2">
      <c r="A674" s="47" t="s">
        <v>564</v>
      </c>
      <c r="B674" s="119">
        <v>40.878999999999998</v>
      </c>
      <c r="C674" s="119">
        <v>231.90299999999999</v>
      </c>
      <c r="D674" s="119">
        <v>11.464</v>
      </c>
      <c r="E674" s="119">
        <v>243.36699999999999</v>
      </c>
      <c r="F674" s="119">
        <v>16.5</v>
      </c>
      <c r="G674" s="119">
        <v>209.661</v>
      </c>
      <c r="H674" s="108">
        <f>D674/D673*100</f>
        <v>0.23298298496645994</v>
      </c>
      <c r="I674" s="108">
        <f>E674/E673*100</f>
        <v>0.63440507934892554</v>
      </c>
      <c r="J674" s="104">
        <f t="shared" si="121"/>
        <v>28.0437388390127</v>
      </c>
      <c r="K674" s="104">
        <f t="shared" si="122"/>
        <v>69.478787878787884</v>
      </c>
      <c r="L674" s="104">
        <f t="shared" si="122"/>
        <v>116.07642813875731</v>
      </c>
      <c r="M674" s="47" t="s">
        <v>564</v>
      </c>
      <c r="N674" s="118"/>
    </row>
    <row r="675" spans="1:14" s="89" customFormat="1" x14ac:dyDescent="0.2">
      <c r="A675" s="47" t="s">
        <v>565</v>
      </c>
      <c r="B675" s="119">
        <v>3658.8090000000002</v>
      </c>
      <c r="C675" s="119">
        <v>33209.017999999996</v>
      </c>
      <c r="D675" s="119">
        <v>4909.067</v>
      </c>
      <c r="E675" s="119">
        <v>38118.084000000003</v>
      </c>
      <c r="F675" s="119">
        <v>5102.59</v>
      </c>
      <c r="G675" s="119">
        <v>51929.296000000002</v>
      </c>
      <c r="H675" s="108">
        <f>D675/D673*100</f>
        <v>99.767017015033545</v>
      </c>
      <c r="I675" s="108">
        <f>E675/E673*100</f>
        <v>99.365592313867594</v>
      </c>
      <c r="J675" s="104">
        <f t="shared" si="121"/>
        <v>134.17117428102969</v>
      </c>
      <c r="K675" s="104">
        <f t="shared" si="122"/>
        <v>96.207357440045143</v>
      </c>
      <c r="L675" s="104">
        <f t="shared" si="122"/>
        <v>73.403814293958476</v>
      </c>
      <c r="M675" s="47" t="s">
        <v>831</v>
      </c>
      <c r="N675" s="118"/>
    </row>
    <row r="676" spans="1:14" s="89" customFormat="1" ht="78.75" x14ac:dyDescent="0.2">
      <c r="A676" s="42" t="s">
        <v>659</v>
      </c>
      <c r="B676" s="119"/>
      <c r="C676" s="119"/>
      <c r="D676" s="119"/>
      <c r="E676" s="119"/>
      <c r="F676" s="119"/>
      <c r="G676" s="119"/>
      <c r="H676" s="112"/>
      <c r="I676" s="112"/>
      <c r="J676" s="112"/>
      <c r="K676" s="112"/>
      <c r="L676" s="112"/>
      <c r="M676" s="42" t="s">
        <v>925</v>
      </c>
      <c r="N676" s="117"/>
    </row>
    <row r="677" spans="1:14" s="89" customFormat="1" x14ac:dyDescent="0.2">
      <c r="A677" s="43" t="s">
        <v>555</v>
      </c>
      <c r="B677" s="119">
        <v>945.72500000000002</v>
      </c>
      <c r="C677" s="119">
        <v>10777.038</v>
      </c>
      <c r="D677" s="119">
        <v>793.53</v>
      </c>
      <c r="E677" s="119">
        <v>11570.567999999999</v>
      </c>
      <c r="F677" s="119">
        <v>848.44200000000001</v>
      </c>
      <c r="G677" s="119">
        <v>7000.491</v>
      </c>
      <c r="H677" s="108">
        <f>H678+H679</f>
        <v>100</v>
      </c>
      <c r="I677" s="108">
        <f>I678+I679</f>
        <v>99.999991357381944</v>
      </c>
      <c r="J677" s="104">
        <f t="shared" ref="J677:J682" si="123">D677/B677*100</f>
        <v>83.907055433662009</v>
      </c>
      <c r="K677" s="104">
        <f t="shared" ref="K677:L680" si="124">D677/F677*100</f>
        <v>93.527901730465956</v>
      </c>
      <c r="L677" s="104">
        <f t="shared" si="124"/>
        <v>165.28223520321646</v>
      </c>
      <c r="M677" s="43" t="s">
        <v>556</v>
      </c>
      <c r="N677" s="118"/>
    </row>
    <row r="678" spans="1:14" s="89" customFormat="1" x14ac:dyDescent="0.2">
      <c r="A678" s="47" t="s">
        <v>562</v>
      </c>
      <c r="B678" s="119">
        <v>41.000999999999998</v>
      </c>
      <c r="C678" s="119">
        <v>276.553</v>
      </c>
      <c r="D678" s="119">
        <v>26.202999999999999</v>
      </c>
      <c r="E678" s="119">
        <v>302.75599999999997</v>
      </c>
      <c r="F678" s="119">
        <v>22.896000000000001</v>
      </c>
      <c r="G678" s="119">
        <v>264.87599999999998</v>
      </c>
      <c r="H678" s="108">
        <f>D678/D677*100</f>
        <v>3.3020805766637684</v>
      </c>
      <c r="I678" s="108">
        <f>E678/E677*100</f>
        <v>2.6166044743870831</v>
      </c>
      <c r="J678" s="104">
        <f t="shared" si="123"/>
        <v>63.908197361039974</v>
      </c>
      <c r="K678" s="104">
        <f t="shared" si="124"/>
        <v>114.44357092941996</v>
      </c>
      <c r="L678" s="104">
        <f t="shared" si="124"/>
        <v>114.30103142602577</v>
      </c>
      <c r="M678" s="47" t="s">
        <v>830</v>
      </c>
      <c r="N678" s="118"/>
    </row>
    <row r="679" spans="1:14" s="89" customFormat="1" x14ac:dyDescent="0.2">
      <c r="A679" s="47" t="s">
        <v>563</v>
      </c>
      <c r="B679" s="119">
        <v>904.72400000000005</v>
      </c>
      <c r="C679" s="119">
        <v>10500.485000000001</v>
      </c>
      <c r="D679" s="119">
        <v>767.327</v>
      </c>
      <c r="E679" s="119">
        <v>11267.811</v>
      </c>
      <c r="F679" s="119">
        <v>825.54600000000005</v>
      </c>
      <c r="G679" s="119">
        <v>6735.6149999999998</v>
      </c>
      <c r="H679" s="108">
        <f>D679/D677*100</f>
        <v>96.697919423336231</v>
      </c>
      <c r="I679" s="108">
        <f>E679/E677*100</f>
        <v>97.383386882994856</v>
      </c>
      <c r="J679" s="104">
        <f t="shared" si="123"/>
        <v>84.813379550006402</v>
      </c>
      <c r="K679" s="104">
        <f t="shared" si="124"/>
        <v>92.947818776906431</v>
      </c>
      <c r="L679" s="104">
        <f t="shared" si="124"/>
        <v>167.28704060431008</v>
      </c>
      <c r="M679" s="47" t="s">
        <v>563</v>
      </c>
      <c r="N679" s="118"/>
    </row>
    <row r="680" spans="1:14" s="89" customFormat="1" x14ac:dyDescent="0.2">
      <c r="A680" s="43" t="s">
        <v>557</v>
      </c>
      <c r="B680" s="119">
        <v>945.72500000000002</v>
      </c>
      <c r="C680" s="119">
        <v>10777.038</v>
      </c>
      <c r="D680" s="119">
        <v>793.53</v>
      </c>
      <c r="E680" s="119">
        <v>11570.567999999999</v>
      </c>
      <c r="F680" s="119">
        <v>848.44200000000001</v>
      </c>
      <c r="G680" s="119">
        <v>7000.491</v>
      </c>
      <c r="H680" s="108">
        <f>H681+H682</f>
        <v>100</v>
      </c>
      <c r="I680" s="108">
        <f>I681+I682</f>
        <v>100</v>
      </c>
      <c r="J680" s="104">
        <f t="shared" si="123"/>
        <v>83.907055433662009</v>
      </c>
      <c r="K680" s="104">
        <f t="shared" si="124"/>
        <v>93.527901730465956</v>
      </c>
      <c r="L680" s="104">
        <f t="shared" si="124"/>
        <v>165.28223520321646</v>
      </c>
      <c r="M680" s="43" t="s">
        <v>558</v>
      </c>
      <c r="N680" s="118"/>
    </row>
    <row r="681" spans="1:14" s="89" customFormat="1" x14ac:dyDescent="0.2">
      <c r="A681" s="47" t="s">
        <v>564</v>
      </c>
      <c r="B681" s="119">
        <v>5.3680000000000003</v>
      </c>
      <c r="C681" s="119">
        <v>32.844999999999999</v>
      </c>
      <c r="D681" s="119">
        <v>6.8630000000000004</v>
      </c>
      <c r="E681" s="119">
        <v>39.707999999999998</v>
      </c>
      <c r="F681" s="119">
        <v>2.617</v>
      </c>
      <c r="G681" s="119">
        <v>84.03</v>
      </c>
      <c r="H681" s="108">
        <f>D681/D680*100</f>
        <v>0.86486963315816678</v>
      </c>
      <c r="I681" s="108">
        <f>E681/E680*100</f>
        <v>0.34318107805943493</v>
      </c>
      <c r="J681" s="104">
        <f t="shared" si="123"/>
        <v>127.85022354694486</v>
      </c>
      <c r="K681" s="105">
        <f>D681/F681</f>
        <v>2.6224684753534584</v>
      </c>
      <c r="L681" s="104">
        <f>E681/G681*100</f>
        <v>47.254551945733667</v>
      </c>
      <c r="M681" s="47" t="s">
        <v>564</v>
      </c>
      <c r="N681" s="118"/>
    </row>
    <row r="682" spans="1:14" s="89" customFormat="1" x14ac:dyDescent="0.2">
      <c r="A682" s="47" t="s">
        <v>565</v>
      </c>
      <c r="B682" s="119">
        <v>940.35699999999997</v>
      </c>
      <c r="C682" s="119">
        <v>10744.192999999999</v>
      </c>
      <c r="D682" s="119">
        <v>786.66700000000003</v>
      </c>
      <c r="E682" s="119">
        <v>11530.86</v>
      </c>
      <c r="F682" s="119">
        <v>845.82500000000005</v>
      </c>
      <c r="G682" s="119">
        <v>6916.4610000000002</v>
      </c>
      <c r="H682" s="108">
        <f>D682/D680*100</f>
        <v>99.135130366841835</v>
      </c>
      <c r="I682" s="108">
        <f>E682/E680*100</f>
        <v>99.65681892194057</v>
      </c>
      <c r="J682" s="104">
        <f t="shared" si="123"/>
        <v>83.65620716387501</v>
      </c>
      <c r="K682" s="104">
        <f>D682/F682*100</f>
        <v>93.005881831348091</v>
      </c>
      <c r="L682" s="104">
        <f>E682/G682*100</f>
        <v>166.7161862114165</v>
      </c>
      <c r="M682" s="47" t="s">
        <v>831</v>
      </c>
      <c r="N682" s="118"/>
    </row>
    <row r="683" spans="1:14" s="89" customFormat="1" ht="78.75" x14ac:dyDescent="0.2">
      <c r="A683" s="42" t="s">
        <v>203</v>
      </c>
      <c r="B683" s="119"/>
      <c r="C683" s="119"/>
      <c r="D683" s="119"/>
      <c r="E683" s="119"/>
      <c r="F683" s="119"/>
      <c r="G683" s="119"/>
      <c r="H683" s="112"/>
      <c r="I683" s="112"/>
      <c r="J683" s="112"/>
      <c r="K683" s="112"/>
      <c r="L683" s="112"/>
      <c r="M683" s="42" t="s">
        <v>926</v>
      </c>
      <c r="N683" s="117"/>
    </row>
    <row r="684" spans="1:14" s="89" customFormat="1" x14ac:dyDescent="0.2">
      <c r="A684" s="43" t="s">
        <v>555</v>
      </c>
      <c r="B684" s="119">
        <v>45.563000000000002</v>
      </c>
      <c r="C684" s="119">
        <v>417.964</v>
      </c>
      <c r="D684" s="119">
        <v>40.258000000000003</v>
      </c>
      <c r="E684" s="119">
        <v>458.22199999999998</v>
      </c>
      <c r="F684" s="119">
        <v>33.020000000000003</v>
      </c>
      <c r="G684" s="119">
        <v>402.60199999999998</v>
      </c>
      <c r="H684" s="108">
        <f>H685+H686</f>
        <v>99.997516021660289</v>
      </c>
      <c r="I684" s="108">
        <f>I685+I686</f>
        <v>99.999781765170582</v>
      </c>
      <c r="J684" s="104">
        <f t="shared" ref="J684:J689" si="125">D684/B684*100</f>
        <v>88.356780721199229</v>
      </c>
      <c r="K684" s="104">
        <f>D684/F684*100</f>
        <v>121.92004845548152</v>
      </c>
      <c r="L684" s="104">
        <f>E684/G684*100</f>
        <v>113.81513256267976</v>
      </c>
      <c r="M684" s="43" t="s">
        <v>556</v>
      </c>
      <c r="N684" s="118"/>
    </row>
    <row r="685" spans="1:14" s="89" customFormat="1" x14ac:dyDescent="0.2">
      <c r="A685" s="47" t="s">
        <v>562</v>
      </c>
      <c r="B685" s="119">
        <v>22.533000000000001</v>
      </c>
      <c r="C685" s="119">
        <v>236.434</v>
      </c>
      <c r="D685" s="119">
        <v>24.085999999999999</v>
      </c>
      <c r="E685" s="119">
        <v>260.52</v>
      </c>
      <c r="F685" s="119">
        <v>5.0519999999999996</v>
      </c>
      <c r="G685" s="119">
        <v>48.070999999999998</v>
      </c>
      <c r="H685" s="108">
        <f>D685/D684*100</f>
        <v>59.829102290228022</v>
      </c>
      <c r="I685" s="108">
        <f>E685/E684*100</f>
        <v>56.854537756807829</v>
      </c>
      <c r="J685" s="104">
        <f t="shared" si="125"/>
        <v>106.8921137886655</v>
      </c>
      <c r="K685" s="105">
        <f>D685/F685</f>
        <v>4.7676167854315121</v>
      </c>
      <c r="L685" s="105"/>
      <c r="M685" s="47" t="s">
        <v>830</v>
      </c>
      <c r="N685" s="118"/>
    </row>
    <row r="686" spans="1:14" s="89" customFormat="1" x14ac:dyDescent="0.2">
      <c r="A686" s="47" t="s">
        <v>563</v>
      </c>
      <c r="B686" s="119">
        <v>23.03</v>
      </c>
      <c r="C686" s="119">
        <v>181.53</v>
      </c>
      <c r="D686" s="119">
        <v>16.170999999999999</v>
      </c>
      <c r="E686" s="119">
        <v>197.70099999999999</v>
      </c>
      <c r="F686" s="119">
        <v>27.968</v>
      </c>
      <c r="G686" s="119">
        <v>354.53100000000001</v>
      </c>
      <c r="H686" s="108">
        <f>D686/D684*100</f>
        <v>40.16841373143226</v>
      </c>
      <c r="I686" s="108">
        <f>E686/E684*100</f>
        <v>43.145244008362759</v>
      </c>
      <c r="J686" s="104">
        <f t="shared" si="125"/>
        <v>70.217108119843672</v>
      </c>
      <c r="K686" s="104">
        <f>D686/F686*100</f>
        <v>57.819651029748286</v>
      </c>
      <c r="L686" s="104">
        <f>E686/G686*100</f>
        <v>55.764093972036285</v>
      </c>
      <c r="M686" s="47" t="s">
        <v>563</v>
      </c>
      <c r="N686" s="118"/>
    </row>
    <row r="687" spans="1:14" s="89" customFormat="1" x14ac:dyDescent="0.2">
      <c r="A687" s="43" t="s">
        <v>557</v>
      </c>
      <c r="B687" s="119">
        <v>45.563000000000002</v>
      </c>
      <c r="C687" s="119">
        <v>417.964</v>
      </c>
      <c r="D687" s="119">
        <v>40.258000000000003</v>
      </c>
      <c r="E687" s="119">
        <v>458.22199999999998</v>
      </c>
      <c r="F687" s="119">
        <v>33.020000000000003</v>
      </c>
      <c r="G687" s="119">
        <v>402.60199999999998</v>
      </c>
      <c r="H687" s="108">
        <f>H688+H689</f>
        <v>99.997516021660289</v>
      </c>
      <c r="I687" s="108">
        <f>I688+I689</f>
        <v>100.00000000000001</v>
      </c>
      <c r="J687" s="104">
        <f t="shared" si="125"/>
        <v>88.356780721199229</v>
      </c>
      <c r="K687" s="104">
        <f>D687/F687*100</f>
        <v>121.92004845548152</v>
      </c>
      <c r="L687" s="104">
        <f>E687/G687*100</f>
        <v>113.81513256267976</v>
      </c>
      <c r="M687" s="43" t="s">
        <v>558</v>
      </c>
      <c r="N687" s="118"/>
    </row>
    <row r="688" spans="1:14" s="89" customFormat="1" x14ac:dyDescent="0.2">
      <c r="A688" s="47" t="s">
        <v>564</v>
      </c>
      <c r="B688" s="119">
        <v>0.85299999999999998</v>
      </c>
      <c r="C688" s="119">
        <v>6.1890000000000001</v>
      </c>
      <c r="D688" s="119">
        <v>0.13400000000000001</v>
      </c>
      <c r="E688" s="119">
        <v>6.3230000000000004</v>
      </c>
      <c r="F688" s="119">
        <v>0.16</v>
      </c>
      <c r="G688" s="119">
        <v>1.4730000000000001</v>
      </c>
      <c r="H688" s="108">
        <f>D688/D687*100</f>
        <v>0.33285309752098963</v>
      </c>
      <c r="I688" s="108">
        <f>E688/E687*100</f>
        <v>1.3798988263330876</v>
      </c>
      <c r="J688" s="104">
        <f t="shared" si="125"/>
        <v>15.70926143024619</v>
      </c>
      <c r="K688" s="104">
        <f>D688/F688*100</f>
        <v>83.75</v>
      </c>
      <c r="L688" s="105">
        <f>E688/G688</f>
        <v>4.2926001357773256</v>
      </c>
      <c r="M688" s="47" t="s">
        <v>564</v>
      </c>
      <c r="N688" s="118"/>
    </row>
    <row r="689" spans="1:14" s="89" customFormat="1" x14ac:dyDescent="0.2">
      <c r="A689" s="47" t="s">
        <v>565</v>
      </c>
      <c r="B689" s="119">
        <v>44.71</v>
      </c>
      <c r="C689" s="119">
        <v>411.77499999999998</v>
      </c>
      <c r="D689" s="119">
        <v>40.122999999999998</v>
      </c>
      <c r="E689" s="119">
        <v>451.899</v>
      </c>
      <c r="F689" s="119">
        <v>32.86</v>
      </c>
      <c r="G689" s="119">
        <v>401.12900000000002</v>
      </c>
      <c r="H689" s="108">
        <f>D689/D687*100</f>
        <v>99.664662924139293</v>
      </c>
      <c r="I689" s="108">
        <f>E689/E687*100</f>
        <v>98.620101173666924</v>
      </c>
      <c r="J689" s="104">
        <f t="shared" si="125"/>
        <v>89.740550212480414</v>
      </c>
      <c r="K689" s="104">
        <f>D689/F689*100</f>
        <v>122.10286062081556</v>
      </c>
      <c r="L689" s="104">
        <f>E689/G689*100</f>
        <v>112.65677624903709</v>
      </c>
      <c r="M689" s="47" t="s">
        <v>831</v>
      </c>
      <c r="N689" s="118"/>
    </row>
    <row r="690" spans="1:14" s="89" customFormat="1" ht="12" x14ac:dyDescent="0.2">
      <c r="A690" s="42" t="s">
        <v>660</v>
      </c>
      <c r="B690" s="119"/>
      <c r="C690" s="119"/>
      <c r="D690" s="119"/>
      <c r="E690" s="119"/>
      <c r="F690" s="119"/>
      <c r="G690" s="119"/>
      <c r="H690" s="112"/>
      <c r="I690" s="112"/>
      <c r="J690" s="112"/>
      <c r="K690" s="112"/>
      <c r="L690" s="112"/>
      <c r="M690" s="42" t="s">
        <v>927</v>
      </c>
      <c r="N690" s="117"/>
    </row>
    <row r="691" spans="1:14" s="89" customFormat="1" x14ac:dyDescent="0.2">
      <c r="A691" s="43" t="s">
        <v>555</v>
      </c>
      <c r="B691" s="119">
        <v>498.928</v>
      </c>
      <c r="C691" s="119">
        <v>8593.0400000000009</v>
      </c>
      <c r="D691" s="119">
        <v>454.41699999999997</v>
      </c>
      <c r="E691" s="119">
        <v>9047.4570000000003</v>
      </c>
      <c r="F691" s="119">
        <v>717.39800000000002</v>
      </c>
      <c r="G691" s="119">
        <v>7028.5230000000001</v>
      </c>
      <c r="H691" s="108"/>
      <c r="I691" s="108">
        <f>I692+I693</f>
        <v>100</v>
      </c>
      <c r="J691" s="104">
        <f>D691/B691*100</f>
        <v>91.078672674213507</v>
      </c>
      <c r="K691" s="104">
        <f t="shared" ref="K691:L696" si="126">D691/F691*100</f>
        <v>63.342384561986506</v>
      </c>
      <c r="L691" s="104">
        <f t="shared" si="126"/>
        <v>128.72486865305842</v>
      </c>
      <c r="M691" s="43" t="s">
        <v>556</v>
      </c>
      <c r="N691" s="118"/>
    </row>
    <row r="692" spans="1:14" s="89" customFormat="1" x14ac:dyDescent="0.2">
      <c r="A692" s="47" t="s">
        <v>562</v>
      </c>
      <c r="B692" s="119" t="s">
        <v>559</v>
      </c>
      <c r="C692" s="119">
        <v>5121</v>
      </c>
      <c r="D692" s="119" t="s">
        <v>559</v>
      </c>
      <c r="E692" s="119">
        <v>5425</v>
      </c>
      <c r="F692" s="119">
        <v>553</v>
      </c>
      <c r="G692" s="119">
        <v>4741</v>
      </c>
      <c r="H692" s="108"/>
      <c r="I692" s="108">
        <f>E692/E691*100</f>
        <v>59.961600259608858</v>
      </c>
      <c r="J692" s="104"/>
      <c r="K692" s="104"/>
      <c r="L692" s="104">
        <f t="shared" si="126"/>
        <v>114.42733600506223</v>
      </c>
      <c r="M692" s="47" t="s">
        <v>830</v>
      </c>
      <c r="N692" s="118"/>
    </row>
    <row r="693" spans="1:14" s="89" customFormat="1" x14ac:dyDescent="0.2">
      <c r="A693" s="47" t="s">
        <v>563</v>
      </c>
      <c r="B693" s="119">
        <v>208.928</v>
      </c>
      <c r="C693" s="119">
        <v>3472.04</v>
      </c>
      <c r="D693" s="119">
        <v>150.417</v>
      </c>
      <c r="E693" s="119">
        <v>3622.4569999999999</v>
      </c>
      <c r="F693" s="119">
        <v>164.398</v>
      </c>
      <c r="G693" s="119">
        <v>2287.5230000000001</v>
      </c>
      <c r="H693" s="108">
        <f>D693/D691*100</f>
        <v>33.101094369268758</v>
      </c>
      <c r="I693" s="108">
        <f>E693/E691*100</f>
        <v>40.038399740391142</v>
      </c>
      <c r="J693" s="104">
        <f>D693/B693*100</f>
        <v>71.99465844692908</v>
      </c>
      <c r="K693" s="104">
        <f t="shared" si="126"/>
        <v>91.495638633073398</v>
      </c>
      <c r="L693" s="104">
        <f t="shared" si="126"/>
        <v>158.35718373104882</v>
      </c>
      <c r="M693" s="47" t="s">
        <v>563</v>
      </c>
      <c r="N693" s="118"/>
    </row>
    <row r="694" spans="1:14" s="89" customFormat="1" x14ac:dyDescent="0.2">
      <c r="A694" s="43" t="s">
        <v>557</v>
      </c>
      <c r="B694" s="119">
        <v>498.928</v>
      </c>
      <c r="C694" s="119">
        <v>8593.0400000000009</v>
      </c>
      <c r="D694" s="119">
        <v>454.41699999999997</v>
      </c>
      <c r="E694" s="119">
        <v>9047.4570000000003</v>
      </c>
      <c r="F694" s="119">
        <v>717.39800000000002</v>
      </c>
      <c r="G694" s="119">
        <v>7028.5230000000001</v>
      </c>
      <c r="H694" s="108">
        <f>H695+H696</f>
        <v>100.00000000000001</v>
      </c>
      <c r="I694" s="108">
        <f>I695+I696</f>
        <v>100.00001105282954</v>
      </c>
      <c r="J694" s="104">
        <f>D694/B694*100</f>
        <v>91.078672674213507</v>
      </c>
      <c r="K694" s="104">
        <f t="shared" si="126"/>
        <v>63.342384561986506</v>
      </c>
      <c r="L694" s="104">
        <f t="shared" si="126"/>
        <v>128.72486865305842</v>
      </c>
      <c r="M694" s="43" t="s">
        <v>558</v>
      </c>
      <c r="N694" s="118"/>
    </row>
    <row r="695" spans="1:14" s="89" customFormat="1" x14ac:dyDescent="0.2">
      <c r="A695" s="47" t="s">
        <v>564</v>
      </c>
      <c r="B695" s="119">
        <v>1E-3</v>
      </c>
      <c r="C695" s="119">
        <v>7.5960000000000001</v>
      </c>
      <c r="D695" s="119">
        <v>2E-3</v>
      </c>
      <c r="E695" s="119">
        <v>7.5990000000000002</v>
      </c>
      <c r="F695" s="119">
        <v>30.533000000000001</v>
      </c>
      <c r="G695" s="119">
        <v>51.250999999999998</v>
      </c>
      <c r="H695" s="108">
        <f>D695/D694*100</f>
        <v>4.4012437914954766E-4</v>
      </c>
      <c r="I695" s="108">
        <f>E695/E694*100</f>
        <v>8.3990451681616174E-2</v>
      </c>
      <c r="J695" s="105">
        <f>D695/B695</f>
        <v>2</v>
      </c>
      <c r="K695" s="104">
        <f t="shared" si="126"/>
        <v>6.5502898503258774E-3</v>
      </c>
      <c r="L695" s="104">
        <f t="shared" si="126"/>
        <v>14.827027765311898</v>
      </c>
      <c r="M695" s="47" t="s">
        <v>564</v>
      </c>
      <c r="N695" s="118"/>
    </row>
    <row r="696" spans="1:14" s="89" customFormat="1" x14ac:dyDescent="0.2">
      <c r="A696" s="47" t="s">
        <v>565</v>
      </c>
      <c r="B696" s="119">
        <v>498.92599999999999</v>
      </c>
      <c r="C696" s="119">
        <v>8585.4439999999995</v>
      </c>
      <c r="D696" s="119">
        <v>454.41500000000002</v>
      </c>
      <c r="E696" s="119">
        <v>9039.8590000000004</v>
      </c>
      <c r="F696" s="119">
        <v>686.86500000000001</v>
      </c>
      <c r="G696" s="119">
        <v>6977.2730000000001</v>
      </c>
      <c r="H696" s="108">
        <f>D696/D694*100</f>
        <v>99.999559875620861</v>
      </c>
      <c r="I696" s="108">
        <f>E696/E694*100</f>
        <v>99.91602060114792</v>
      </c>
      <c r="J696" s="104">
        <f>D696/B696*100</f>
        <v>91.078636912087177</v>
      </c>
      <c r="K696" s="104">
        <f t="shared" si="126"/>
        <v>66.157833053074484</v>
      </c>
      <c r="L696" s="104">
        <f t="shared" si="126"/>
        <v>129.56149200411107</v>
      </c>
      <c r="M696" s="47" t="s">
        <v>831</v>
      </c>
      <c r="N696" s="118"/>
    </row>
    <row r="697" spans="1:14" s="89" customFormat="1" ht="33.75" x14ac:dyDescent="0.2">
      <c r="A697" s="42" t="s">
        <v>661</v>
      </c>
      <c r="B697" s="119"/>
      <c r="C697" s="119"/>
      <c r="D697" s="119"/>
      <c r="E697" s="119"/>
      <c r="F697" s="119"/>
      <c r="G697" s="119"/>
      <c r="H697" s="112"/>
      <c r="I697" s="112"/>
      <c r="J697" s="112"/>
      <c r="K697" s="112"/>
      <c r="L697" s="112"/>
      <c r="M697" s="42" t="s">
        <v>928</v>
      </c>
      <c r="N697" s="117"/>
    </row>
    <row r="698" spans="1:14" s="89" customFormat="1" x14ac:dyDescent="0.2">
      <c r="A698" s="43" t="s">
        <v>555</v>
      </c>
      <c r="B698" s="119">
        <v>261722.55499999999</v>
      </c>
      <c r="C698" s="119">
        <v>2506452.2110000001</v>
      </c>
      <c r="D698" s="119">
        <v>285050.06800000003</v>
      </c>
      <c r="E698" s="119">
        <v>2791502.2790000001</v>
      </c>
      <c r="F698" s="119">
        <v>328840.74800000002</v>
      </c>
      <c r="G698" s="119">
        <v>3223510.3169999998</v>
      </c>
      <c r="H698" s="108">
        <f>H699+H700</f>
        <v>100</v>
      </c>
      <c r="I698" s="108">
        <f>I699+I700</f>
        <v>100</v>
      </c>
      <c r="J698" s="104">
        <f t="shared" ref="J698:J703" si="127">D698/B698*100</f>
        <v>108.91306941428876</v>
      </c>
      <c r="K698" s="104">
        <f t="shared" ref="K698:L703" si="128">D698/F698*100</f>
        <v>86.683316995739233</v>
      </c>
      <c r="L698" s="104">
        <f t="shared" si="128"/>
        <v>86.598211405693476</v>
      </c>
      <c r="M698" s="43" t="s">
        <v>556</v>
      </c>
      <c r="N698" s="118"/>
    </row>
    <row r="699" spans="1:14" s="89" customFormat="1" x14ac:dyDescent="0.2">
      <c r="A699" s="47" t="s">
        <v>562</v>
      </c>
      <c r="B699" s="119">
        <v>212400</v>
      </c>
      <c r="C699" s="119">
        <v>2018600</v>
      </c>
      <c r="D699" s="119">
        <v>219633.33300000001</v>
      </c>
      <c r="E699" s="119">
        <v>2238233.3330000001</v>
      </c>
      <c r="F699" s="119">
        <v>224600</v>
      </c>
      <c r="G699" s="119">
        <v>2235100</v>
      </c>
      <c r="H699" s="108">
        <f>D699/D698*100</f>
        <v>77.050791301688093</v>
      </c>
      <c r="I699" s="108">
        <f>E699/E698*100</f>
        <v>80.18024380054608</v>
      </c>
      <c r="J699" s="104">
        <f t="shared" si="127"/>
        <v>103.40552401129943</v>
      </c>
      <c r="K699" s="104">
        <f t="shared" si="128"/>
        <v>97.788661175422973</v>
      </c>
      <c r="L699" s="104">
        <f t="shared" si="128"/>
        <v>100.14018759787035</v>
      </c>
      <c r="M699" s="47" t="s">
        <v>830</v>
      </c>
      <c r="N699" s="118"/>
    </row>
    <row r="700" spans="1:14" s="89" customFormat="1" x14ac:dyDescent="0.2">
      <c r="A700" s="47" t="s">
        <v>563</v>
      </c>
      <c r="B700" s="119">
        <v>49322.555</v>
      </c>
      <c r="C700" s="119">
        <v>487852.21100000001</v>
      </c>
      <c r="D700" s="119">
        <v>65416.735000000001</v>
      </c>
      <c r="E700" s="119">
        <v>553268.946</v>
      </c>
      <c r="F700" s="119">
        <v>104240.74800000001</v>
      </c>
      <c r="G700" s="119">
        <v>988410.31700000004</v>
      </c>
      <c r="H700" s="108">
        <f>D700/D698*100</f>
        <v>22.949208698311903</v>
      </c>
      <c r="I700" s="108">
        <f>E700/E698*100</f>
        <v>19.81975619945392</v>
      </c>
      <c r="J700" s="104">
        <f t="shared" si="127"/>
        <v>132.63046693343441</v>
      </c>
      <c r="K700" s="104">
        <f t="shared" si="128"/>
        <v>62.755435139433189</v>
      </c>
      <c r="L700" s="104">
        <f t="shared" si="128"/>
        <v>55.975634459104896</v>
      </c>
      <c r="M700" s="47" t="s">
        <v>563</v>
      </c>
      <c r="N700" s="118"/>
    </row>
    <row r="701" spans="1:14" s="89" customFormat="1" x14ac:dyDescent="0.2">
      <c r="A701" s="43" t="s">
        <v>557</v>
      </c>
      <c r="B701" s="119">
        <v>261722.55499999999</v>
      </c>
      <c r="C701" s="119">
        <v>2506452.2110000001</v>
      </c>
      <c r="D701" s="119">
        <v>285050.06800000003</v>
      </c>
      <c r="E701" s="119">
        <v>2791502.2790000001</v>
      </c>
      <c r="F701" s="119">
        <v>328840.74800000002</v>
      </c>
      <c r="G701" s="119">
        <v>3223510.3169999998</v>
      </c>
      <c r="H701" s="108">
        <f>H702+H703</f>
        <v>99.999999999999972</v>
      </c>
      <c r="I701" s="108">
        <f>I702+I703</f>
        <v>100</v>
      </c>
      <c r="J701" s="104">
        <f t="shared" si="127"/>
        <v>108.91306941428876</v>
      </c>
      <c r="K701" s="104">
        <f t="shared" si="128"/>
        <v>86.683316995739233</v>
      </c>
      <c r="L701" s="104">
        <f t="shared" si="128"/>
        <v>86.598211405693476</v>
      </c>
      <c r="M701" s="43" t="s">
        <v>558</v>
      </c>
      <c r="N701" s="118"/>
    </row>
    <row r="702" spans="1:14" s="89" customFormat="1" x14ac:dyDescent="0.2">
      <c r="A702" s="47" t="s">
        <v>564</v>
      </c>
      <c r="B702" s="119">
        <v>1411.3</v>
      </c>
      <c r="C702" s="119">
        <v>27228.81</v>
      </c>
      <c r="D702" s="119">
        <v>2113.0500000000002</v>
      </c>
      <c r="E702" s="119">
        <v>29341.86</v>
      </c>
      <c r="F702" s="119">
        <v>2421.5500000000002</v>
      </c>
      <c r="G702" s="119">
        <v>22532.598000000002</v>
      </c>
      <c r="H702" s="108">
        <f>D702/D701*100</f>
        <v>0.74129082474030483</v>
      </c>
      <c r="I702" s="108">
        <f>E702/E701*100</f>
        <v>1.0511135964578591</v>
      </c>
      <c r="J702" s="104">
        <f t="shared" si="127"/>
        <v>149.72365903776662</v>
      </c>
      <c r="K702" s="104">
        <f t="shared" si="128"/>
        <v>87.260225888377292</v>
      </c>
      <c r="L702" s="104">
        <f t="shared" si="128"/>
        <v>130.21960450366174</v>
      </c>
      <c r="M702" s="47" t="s">
        <v>564</v>
      </c>
      <c r="N702" s="118"/>
    </row>
    <row r="703" spans="1:14" s="89" customFormat="1" x14ac:dyDescent="0.2">
      <c r="A703" s="47" t="s">
        <v>565</v>
      </c>
      <c r="B703" s="119">
        <v>260311.255</v>
      </c>
      <c r="C703" s="119">
        <v>2479223.4010000001</v>
      </c>
      <c r="D703" s="119">
        <v>282937.01799999998</v>
      </c>
      <c r="E703" s="119">
        <v>2762160.4190000002</v>
      </c>
      <c r="F703" s="119">
        <v>326419.19799999997</v>
      </c>
      <c r="G703" s="119">
        <v>3200977.719</v>
      </c>
      <c r="H703" s="108">
        <f>D703/D701*100</f>
        <v>99.258709175259668</v>
      </c>
      <c r="I703" s="108">
        <f>E703/E701*100</f>
        <v>98.948886403542147</v>
      </c>
      <c r="J703" s="104">
        <f t="shared" si="127"/>
        <v>108.69181127031943</v>
      </c>
      <c r="K703" s="104">
        <f t="shared" si="128"/>
        <v>86.679037180895222</v>
      </c>
      <c r="L703" s="104">
        <f t="shared" si="128"/>
        <v>86.291147939102544</v>
      </c>
      <c r="M703" s="47" t="s">
        <v>831</v>
      </c>
      <c r="N703" s="118"/>
    </row>
    <row r="704" spans="1:14" s="89" customFormat="1" ht="22.5" x14ac:dyDescent="0.2">
      <c r="A704" s="42" t="s">
        <v>662</v>
      </c>
      <c r="B704" s="119"/>
      <c r="C704" s="119"/>
      <c r="D704" s="119"/>
      <c r="E704" s="119"/>
      <c r="F704" s="119"/>
      <c r="G704" s="119"/>
      <c r="H704" s="112"/>
      <c r="I704" s="112"/>
      <c r="J704" s="112"/>
      <c r="K704" s="112"/>
      <c r="L704" s="112"/>
      <c r="M704" s="42" t="s">
        <v>929</v>
      </c>
      <c r="N704" s="117"/>
    </row>
    <row r="705" spans="1:14" s="89" customFormat="1" x14ac:dyDescent="0.2">
      <c r="A705" s="43" t="s">
        <v>555</v>
      </c>
      <c r="B705" s="119">
        <v>385578.26</v>
      </c>
      <c r="C705" s="119">
        <v>4143288.3509999998</v>
      </c>
      <c r="D705" s="119">
        <v>381758.34</v>
      </c>
      <c r="E705" s="119">
        <v>4525046.6909999996</v>
      </c>
      <c r="F705" s="119">
        <v>433113.5</v>
      </c>
      <c r="G705" s="119">
        <v>4326523.9919999996</v>
      </c>
      <c r="H705" s="108">
        <f>H706+H707</f>
        <v>100</v>
      </c>
      <c r="I705" s="108">
        <f>I706+I707</f>
        <v>100</v>
      </c>
      <c r="J705" s="104">
        <f>D705/B705*100</f>
        <v>99.009300991191779</v>
      </c>
      <c r="K705" s="104">
        <f>D705/F705*100</f>
        <v>88.142793978945477</v>
      </c>
      <c r="L705" s="104">
        <f>E705/G705*100</f>
        <v>104.58850336591408</v>
      </c>
      <c r="M705" s="43" t="s">
        <v>556</v>
      </c>
      <c r="N705" s="118"/>
    </row>
    <row r="706" spans="1:14" s="89" customFormat="1" x14ac:dyDescent="0.2">
      <c r="A706" s="47" t="s">
        <v>562</v>
      </c>
      <c r="B706" s="119">
        <v>385400</v>
      </c>
      <c r="C706" s="119">
        <v>4100100</v>
      </c>
      <c r="D706" s="119">
        <v>381700</v>
      </c>
      <c r="E706" s="119">
        <v>4481800</v>
      </c>
      <c r="F706" s="119">
        <v>433000</v>
      </c>
      <c r="G706" s="119">
        <v>4325200</v>
      </c>
      <c r="H706" s="108">
        <f>D706/D705*100</f>
        <v>99.984718081077148</v>
      </c>
      <c r="I706" s="108">
        <f>E706/E705*100</f>
        <v>99.044281883631953</v>
      </c>
      <c r="J706" s="104">
        <f>D706/B706*100</f>
        <v>99.039958484691226</v>
      </c>
      <c r="K706" s="104">
        <f>D706/F706*100</f>
        <v>88.152424942263281</v>
      </c>
      <c r="L706" s="104">
        <f>E706/G706*100</f>
        <v>103.62064182003144</v>
      </c>
      <c r="M706" s="47" t="s">
        <v>830</v>
      </c>
      <c r="N706" s="118"/>
    </row>
    <row r="707" spans="1:14" s="89" customFormat="1" x14ac:dyDescent="0.2">
      <c r="A707" s="47" t="s">
        <v>563</v>
      </c>
      <c r="B707" s="119">
        <v>178.26</v>
      </c>
      <c r="C707" s="119">
        <v>43188.351000000002</v>
      </c>
      <c r="D707" s="119">
        <v>58.34</v>
      </c>
      <c r="E707" s="119">
        <v>43246.690999999999</v>
      </c>
      <c r="F707" s="119">
        <v>113.5</v>
      </c>
      <c r="G707" s="119">
        <v>1323.992</v>
      </c>
      <c r="H707" s="108">
        <f>D707/D705*100</f>
        <v>1.5281918922845273E-2</v>
      </c>
      <c r="I707" s="108">
        <f>E707/E705*100</f>
        <v>0.9557181163680506</v>
      </c>
      <c r="J707" s="104">
        <f>D707/B707*100</f>
        <v>32.727476719398638</v>
      </c>
      <c r="K707" s="104">
        <f>D707/F707*100</f>
        <v>51.40088105726872</v>
      </c>
      <c r="L707" s="105"/>
      <c r="M707" s="47" t="s">
        <v>563</v>
      </c>
      <c r="N707" s="118"/>
    </row>
    <row r="708" spans="1:14" s="89" customFormat="1" x14ac:dyDescent="0.2">
      <c r="A708" s="43" t="s">
        <v>557</v>
      </c>
      <c r="B708" s="119">
        <v>385578.26</v>
      </c>
      <c r="C708" s="119">
        <v>4143288.3509999998</v>
      </c>
      <c r="D708" s="119">
        <v>381758.34</v>
      </c>
      <c r="E708" s="119">
        <v>4525046.6909999996</v>
      </c>
      <c r="F708" s="119">
        <v>433113.5</v>
      </c>
      <c r="G708" s="119">
        <v>4326523.9919999996</v>
      </c>
      <c r="H708" s="108">
        <f>H709+H710</f>
        <v>100</v>
      </c>
      <c r="I708" s="108">
        <f>I709+I710</f>
        <v>100</v>
      </c>
      <c r="J708" s="104">
        <f>D708/B708*100</f>
        <v>99.009300991191779</v>
      </c>
      <c r="K708" s="104">
        <f>D708/F708*100</f>
        <v>88.142793978945477</v>
      </c>
      <c r="L708" s="104">
        <f>E708/G708*100</f>
        <v>104.58850336591408</v>
      </c>
      <c r="M708" s="43" t="s">
        <v>558</v>
      </c>
      <c r="N708" s="118"/>
    </row>
    <row r="709" spans="1:14" s="89" customFormat="1" x14ac:dyDescent="0.2">
      <c r="A709" s="47" t="s">
        <v>564</v>
      </c>
      <c r="B709" s="119">
        <v>0</v>
      </c>
      <c r="C709" s="119">
        <v>24182.214</v>
      </c>
      <c r="D709" s="119">
        <v>0</v>
      </c>
      <c r="E709" s="119">
        <v>24182.214</v>
      </c>
      <c r="F709" s="119">
        <v>0</v>
      </c>
      <c r="G709" s="119">
        <v>100920.93</v>
      </c>
      <c r="H709" s="108">
        <f>D709/D708*100</f>
        <v>0</v>
      </c>
      <c r="I709" s="108">
        <f>E709/E708*100</f>
        <v>0.53440805479635667</v>
      </c>
      <c r="J709" s="104">
        <v>0</v>
      </c>
      <c r="K709" s="104">
        <v>0</v>
      </c>
      <c r="L709" s="104">
        <f>E709/G709*100</f>
        <v>23.961544944145878</v>
      </c>
      <c r="M709" s="47" t="s">
        <v>564</v>
      </c>
      <c r="N709" s="118"/>
    </row>
    <row r="710" spans="1:14" s="89" customFormat="1" x14ac:dyDescent="0.2">
      <c r="A710" s="47" t="s">
        <v>565</v>
      </c>
      <c r="B710" s="119">
        <v>385578.26</v>
      </c>
      <c r="C710" s="119">
        <v>4119106.1370000001</v>
      </c>
      <c r="D710" s="119">
        <v>381758.34</v>
      </c>
      <c r="E710" s="119">
        <v>4500864.477</v>
      </c>
      <c r="F710" s="119">
        <v>433113.5</v>
      </c>
      <c r="G710" s="119">
        <v>4225603.0619999999</v>
      </c>
      <c r="H710" s="108">
        <f>D710/D708*100</f>
        <v>100</v>
      </c>
      <c r="I710" s="108">
        <f>E710/E708*100</f>
        <v>99.465591945203641</v>
      </c>
      <c r="J710" s="104">
        <f>D710/B710*100</f>
        <v>99.009300991191779</v>
      </c>
      <c r="K710" s="104">
        <f>D710/F710*100</f>
        <v>88.142793978945477</v>
      </c>
      <c r="L710" s="104">
        <f>E710/G710*100</f>
        <v>106.51413327189604</v>
      </c>
      <c r="M710" s="47" t="s">
        <v>831</v>
      </c>
      <c r="N710" s="118"/>
    </row>
    <row r="711" spans="1:14" s="89" customFormat="1" ht="56.25" x14ac:dyDescent="0.2">
      <c r="A711" s="42" t="s">
        <v>663</v>
      </c>
      <c r="B711" s="119"/>
      <c r="C711" s="119"/>
      <c r="D711" s="119"/>
      <c r="E711" s="119"/>
      <c r="F711" s="119"/>
      <c r="G711" s="119"/>
      <c r="H711" s="112"/>
      <c r="I711" s="112"/>
      <c r="J711" s="112"/>
      <c r="K711" s="112"/>
      <c r="L711" s="112"/>
      <c r="M711" s="42" t="s">
        <v>930</v>
      </c>
      <c r="N711" s="117"/>
    </row>
    <row r="712" spans="1:14" s="89" customFormat="1" x14ac:dyDescent="0.2">
      <c r="A712" s="43" t="s">
        <v>555</v>
      </c>
      <c r="B712" s="119">
        <v>385572.46</v>
      </c>
      <c r="C712" s="119">
        <v>4099483.5040000002</v>
      </c>
      <c r="D712" s="119">
        <v>381750.8</v>
      </c>
      <c r="E712" s="119">
        <v>4481234.3039999995</v>
      </c>
      <c r="F712" s="119">
        <v>432210.5</v>
      </c>
      <c r="G712" s="119">
        <v>4317765.88</v>
      </c>
      <c r="H712" s="108">
        <f>H713+H714</f>
        <v>100</v>
      </c>
      <c r="I712" s="108">
        <f>I713+I714</f>
        <v>100.00000000000001</v>
      </c>
      <c r="J712" s="104">
        <f>D712/B712*100</f>
        <v>99.008834811490416</v>
      </c>
      <c r="K712" s="104">
        <f t="shared" ref="K712:L715" si="129">D712/F712*100</f>
        <v>88.32520265009758</v>
      </c>
      <c r="L712" s="104">
        <f t="shared" si="129"/>
        <v>103.78594922798361</v>
      </c>
      <c r="M712" s="43" t="s">
        <v>556</v>
      </c>
      <c r="N712" s="118"/>
    </row>
    <row r="713" spans="1:14" s="89" customFormat="1" x14ac:dyDescent="0.2">
      <c r="A713" s="47" t="s">
        <v>562</v>
      </c>
      <c r="B713" s="119">
        <v>385400</v>
      </c>
      <c r="C713" s="119">
        <v>4098500</v>
      </c>
      <c r="D713" s="119">
        <v>381700</v>
      </c>
      <c r="E713" s="119">
        <v>4480200</v>
      </c>
      <c r="F713" s="119">
        <v>432100</v>
      </c>
      <c r="G713" s="119">
        <v>4316600</v>
      </c>
      <c r="H713" s="108">
        <f>D713/D712*100</f>
        <v>99.986692889707101</v>
      </c>
      <c r="I713" s="108">
        <f>E713/E712*100</f>
        <v>99.976919216228524</v>
      </c>
      <c r="J713" s="104">
        <f>D713/B713*100</f>
        <v>99.039958484691226</v>
      </c>
      <c r="K713" s="104">
        <f t="shared" si="129"/>
        <v>88.33603332561907</v>
      </c>
      <c r="L713" s="104">
        <f t="shared" si="129"/>
        <v>103.79001992308761</v>
      </c>
      <c r="M713" s="47" t="s">
        <v>830</v>
      </c>
      <c r="N713" s="118"/>
    </row>
    <row r="714" spans="1:14" s="89" customFormat="1" x14ac:dyDescent="0.2">
      <c r="A714" s="47" t="s">
        <v>563</v>
      </c>
      <c r="B714" s="119">
        <v>172.46</v>
      </c>
      <c r="C714" s="119">
        <v>983.50400000000002</v>
      </c>
      <c r="D714" s="119">
        <v>50.8</v>
      </c>
      <c r="E714" s="119">
        <v>1034.3040000000001</v>
      </c>
      <c r="F714" s="119">
        <v>110.5</v>
      </c>
      <c r="G714" s="119">
        <v>1165.8800000000001</v>
      </c>
      <c r="H714" s="108">
        <f>D714/D712*100</f>
        <v>1.3307110292892641E-2</v>
      </c>
      <c r="I714" s="108">
        <f>E714/E712*100</f>
        <v>2.3080783771488332E-2</v>
      </c>
      <c r="J714" s="104">
        <f>D714/B714*100</f>
        <v>29.456105763655337</v>
      </c>
      <c r="K714" s="104">
        <f t="shared" si="129"/>
        <v>45.972850678733032</v>
      </c>
      <c r="L714" s="104">
        <f t="shared" si="129"/>
        <v>88.714447455998908</v>
      </c>
      <c r="M714" s="47" t="s">
        <v>563</v>
      </c>
      <c r="N714" s="118"/>
    </row>
    <row r="715" spans="1:14" s="89" customFormat="1" x14ac:dyDescent="0.2">
      <c r="A715" s="43" t="s">
        <v>557</v>
      </c>
      <c r="B715" s="119">
        <v>385572.46</v>
      </c>
      <c r="C715" s="119">
        <v>4099483.5040000002</v>
      </c>
      <c r="D715" s="119">
        <v>381750.8</v>
      </c>
      <c r="E715" s="119">
        <v>4481234.3039999995</v>
      </c>
      <c r="F715" s="119">
        <v>432210.5</v>
      </c>
      <c r="G715" s="119">
        <v>4317765.88</v>
      </c>
      <c r="H715" s="108">
        <f>H716+H717</f>
        <v>100</v>
      </c>
      <c r="I715" s="108">
        <f>I716+I717</f>
        <v>100.00000000000001</v>
      </c>
      <c r="J715" s="104">
        <f>D715/B715*100</f>
        <v>99.008834811490416</v>
      </c>
      <c r="K715" s="104">
        <f t="shared" si="129"/>
        <v>88.32520265009758</v>
      </c>
      <c r="L715" s="104">
        <f t="shared" si="129"/>
        <v>103.78594922798361</v>
      </c>
      <c r="M715" s="43" t="s">
        <v>558</v>
      </c>
      <c r="N715" s="118"/>
    </row>
    <row r="716" spans="1:14" s="89" customFormat="1" x14ac:dyDescent="0.2">
      <c r="A716" s="47" t="s">
        <v>564</v>
      </c>
      <c r="B716" s="119">
        <v>0</v>
      </c>
      <c r="C716" s="119">
        <v>24182.214</v>
      </c>
      <c r="D716" s="119">
        <v>0</v>
      </c>
      <c r="E716" s="119">
        <v>24182.214</v>
      </c>
      <c r="F716" s="119">
        <v>0</v>
      </c>
      <c r="G716" s="119">
        <v>100920.93</v>
      </c>
      <c r="H716" s="108">
        <f>D716/D715*100</f>
        <v>0</v>
      </c>
      <c r="I716" s="108">
        <f>E716/E715*100</f>
        <v>0.53963288593088488</v>
      </c>
      <c r="J716" s="104">
        <v>0</v>
      </c>
      <c r="K716" s="104">
        <v>0</v>
      </c>
      <c r="L716" s="104">
        <f>E716/G716*100</f>
        <v>23.961544944145878</v>
      </c>
      <c r="M716" s="47" t="s">
        <v>564</v>
      </c>
      <c r="N716" s="118"/>
    </row>
    <row r="717" spans="1:14" s="89" customFormat="1" x14ac:dyDescent="0.2">
      <c r="A717" s="47" t="s">
        <v>565</v>
      </c>
      <c r="B717" s="119">
        <v>385572.46</v>
      </c>
      <c r="C717" s="119">
        <v>4075301.29</v>
      </c>
      <c r="D717" s="119">
        <v>381750.8</v>
      </c>
      <c r="E717" s="119">
        <v>4457052.09</v>
      </c>
      <c r="F717" s="119">
        <v>432210.5</v>
      </c>
      <c r="G717" s="119">
        <v>4216844.95</v>
      </c>
      <c r="H717" s="108">
        <f>D717/D715*100</f>
        <v>100</v>
      </c>
      <c r="I717" s="108">
        <f>E717/E715*100</f>
        <v>99.460367114069129</v>
      </c>
      <c r="J717" s="104">
        <f>D717/B717*100</f>
        <v>99.008834811490416</v>
      </c>
      <c r="K717" s="104">
        <f>D717/F717*100</f>
        <v>88.32520265009758</v>
      </c>
      <c r="L717" s="104">
        <f>E717/G717*100</f>
        <v>105.69637116963477</v>
      </c>
      <c r="M717" s="47" t="s">
        <v>831</v>
      </c>
      <c r="N717" s="118"/>
    </row>
    <row r="718" spans="1:14" s="89" customFormat="1" ht="33.75" x14ac:dyDescent="0.2">
      <c r="A718" s="42" t="s">
        <v>664</v>
      </c>
      <c r="B718" s="119"/>
      <c r="C718" s="119"/>
      <c r="D718" s="119"/>
      <c r="E718" s="119"/>
      <c r="F718" s="119"/>
      <c r="G718" s="119"/>
      <c r="H718" s="112"/>
      <c r="I718" s="112"/>
      <c r="J718" s="112"/>
      <c r="K718" s="112"/>
      <c r="L718" s="112"/>
      <c r="M718" s="42" t="s">
        <v>931</v>
      </c>
      <c r="N718" s="117"/>
    </row>
    <row r="719" spans="1:14" s="89" customFormat="1" x14ac:dyDescent="0.2">
      <c r="A719" s="43" t="s">
        <v>555</v>
      </c>
      <c r="B719" s="119">
        <v>18460.071</v>
      </c>
      <c r="C719" s="119">
        <v>154242.663</v>
      </c>
      <c r="D719" s="119">
        <v>17779.913</v>
      </c>
      <c r="E719" s="119">
        <v>172022.576</v>
      </c>
      <c r="F719" s="119">
        <v>16071.111999999999</v>
      </c>
      <c r="G719" s="119">
        <v>171036.66200000001</v>
      </c>
      <c r="H719" s="108">
        <f>H720+H721+H722</f>
        <v>99.999999999999986</v>
      </c>
      <c r="I719" s="108">
        <f>I720+I721+I722</f>
        <v>100</v>
      </c>
      <c r="J719" s="104">
        <f t="shared" ref="J719:J724" si="130">D719/B719*100</f>
        <v>96.315517963067421</v>
      </c>
      <c r="K719" s="104">
        <f>D719/F719*100</f>
        <v>110.63274899708249</v>
      </c>
      <c r="L719" s="104">
        <f>E719/G719*100</f>
        <v>100.57643430856946</v>
      </c>
      <c r="M719" s="43" t="s">
        <v>556</v>
      </c>
      <c r="N719" s="118"/>
    </row>
    <row r="720" spans="1:14" s="89" customFormat="1" x14ac:dyDescent="0.2">
      <c r="A720" s="47" t="s">
        <v>562</v>
      </c>
      <c r="B720" s="119">
        <v>12666.666999999999</v>
      </c>
      <c r="C720" s="119">
        <v>151400</v>
      </c>
      <c r="D720" s="119">
        <v>17533.332999999999</v>
      </c>
      <c r="E720" s="119">
        <v>168933.33300000001</v>
      </c>
      <c r="F720" s="119">
        <v>16000</v>
      </c>
      <c r="G720" s="119">
        <v>168300</v>
      </c>
      <c r="H720" s="108">
        <f>D720/D719*100</f>
        <v>98.613154068864105</v>
      </c>
      <c r="I720" s="108">
        <f>E720/E719*100</f>
        <v>98.204164202261452</v>
      </c>
      <c r="J720" s="104">
        <f t="shared" si="130"/>
        <v>138.42104635734088</v>
      </c>
      <c r="K720" s="104">
        <f>D720/F720*100</f>
        <v>109.58333124999999</v>
      </c>
      <c r="L720" s="104">
        <f>E720/G720*100</f>
        <v>100.37631194295902</v>
      </c>
      <c r="M720" s="47" t="s">
        <v>830</v>
      </c>
      <c r="N720" s="118"/>
    </row>
    <row r="721" spans="1:14" s="89" customFormat="1" x14ac:dyDescent="0.2">
      <c r="A721" s="47" t="s">
        <v>563</v>
      </c>
      <c r="B721" s="119">
        <v>330.786</v>
      </c>
      <c r="C721" s="119">
        <v>2842.663</v>
      </c>
      <c r="D721" s="119">
        <v>246.58</v>
      </c>
      <c r="E721" s="119">
        <v>3089.2429999999999</v>
      </c>
      <c r="F721" s="119">
        <v>71.111999999999995</v>
      </c>
      <c r="G721" s="119">
        <v>2736.6619999999998</v>
      </c>
      <c r="H721" s="108">
        <f>D721/D719*100</f>
        <v>1.3868459311358836</v>
      </c>
      <c r="I721" s="108">
        <f>E721/E719*100</f>
        <v>1.795835797738548</v>
      </c>
      <c r="J721" s="104">
        <f t="shared" si="130"/>
        <v>74.543662670125101</v>
      </c>
      <c r="K721" s="105">
        <f>D721/F721</f>
        <v>3.4674879064011703</v>
      </c>
      <c r="L721" s="104">
        <f>E721/G721*100</f>
        <v>112.88361514867383</v>
      </c>
      <c r="M721" s="47" t="s">
        <v>563</v>
      </c>
      <c r="N721" s="118"/>
    </row>
    <row r="722" spans="1:14" s="89" customFormat="1" x14ac:dyDescent="0.2">
      <c r="A722" s="47" t="s">
        <v>586</v>
      </c>
      <c r="B722" s="119">
        <v>5462.6189999999997</v>
      </c>
      <c r="C722" s="119">
        <v>0</v>
      </c>
      <c r="D722" s="119">
        <v>0</v>
      </c>
      <c r="E722" s="119">
        <v>0</v>
      </c>
      <c r="F722" s="119">
        <v>0</v>
      </c>
      <c r="G722" s="119">
        <v>0</v>
      </c>
      <c r="H722" s="108">
        <f>D722/D719*100</f>
        <v>0</v>
      </c>
      <c r="I722" s="108">
        <f>E722/E719*100</f>
        <v>0</v>
      </c>
      <c r="J722" s="104">
        <f t="shared" si="130"/>
        <v>0</v>
      </c>
      <c r="K722" s="104">
        <v>0</v>
      </c>
      <c r="L722" s="104">
        <v>0</v>
      </c>
      <c r="M722" s="47" t="s">
        <v>852</v>
      </c>
      <c r="N722" s="118"/>
    </row>
    <row r="723" spans="1:14" s="89" customFormat="1" x14ac:dyDescent="0.2">
      <c r="A723" s="43" t="s">
        <v>557</v>
      </c>
      <c r="B723" s="119">
        <v>18460.071</v>
      </c>
      <c r="C723" s="119">
        <v>154242.663</v>
      </c>
      <c r="D723" s="119">
        <v>17779.913</v>
      </c>
      <c r="E723" s="119">
        <v>172022.576</v>
      </c>
      <c r="F723" s="119">
        <v>16071.111999999999</v>
      </c>
      <c r="G723" s="119">
        <v>171036.66200000001</v>
      </c>
      <c r="H723" s="108">
        <f>H724+H725</f>
        <v>100</v>
      </c>
      <c r="I723" s="108">
        <f>I724+I725</f>
        <v>100</v>
      </c>
      <c r="J723" s="104">
        <f t="shared" si="130"/>
        <v>96.315517963067421</v>
      </c>
      <c r="K723" s="104">
        <f>D723/F723*100</f>
        <v>110.63274899708249</v>
      </c>
      <c r="L723" s="104">
        <f>E723/G723*100</f>
        <v>100.57643430856946</v>
      </c>
      <c r="M723" s="43" t="s">
        <v>558</v>
      </c>
      <c r="N723" s="118"/>
    </row>
    <row r="724" spans="1:14" s="89" customFormat="1" x14ac:dyDescent="0.2">
      <c r="A724" s="47" t="s">
        <v>564</v>
      </c>
      <c r="B724" s="119">
        <v>18460.071</v>
      </c>
      <c r="C724" s="119">
        <v>135086.986</v>
      </c>
      <c r="D724" s="119">
        <v>12954.056</v>
      </c>
      <c r="E724" s="119">
        <v>148041.04199999999</v>
      </c>
      <c r="F724" s="119">
        <v>3916.5729999999999</v>
      </c>
      <c r="G724" s="119">
        <v>88466.152000000002</v>
      </c>
      <c r="H724" s="108">
        <f>D724/D723*100</f>
        <v>72.85781432113869</v>
      </c>
      <c r="I724" s="108">
        <f>E724/E723*100</f>
        <v>86.059077501548401</v>
      </c>
      <c r="J724" s="104">
        <f t="shared" si="130"/>
        <v>70.173381239974645</v>
      </c>
      <c r="K724" s="105">
        <f>D724/F724</f>
        <v>3.3074976516459671</v>
      </c>
      <c r="L724" s="104">
        <f>E724/G724*100</f>
        <v>167.34201573501238</v>
      </c>
      <c r="M724" s="47" t="s">
        <v>564</v>
      </c>
      <c r="N724" s="118"/>
    </row>
    <row r="725" spans="1:14" s="89" customFormat="1" x14ac:dyDescent="0.2">
      <c r="A725" s="47" t="s">
        <v>565</v>
      </c>
      <c r="B725" s="119">
        <v>0</v>
      </c>
      <c r="C725" s="119">
        <v>19155.677</v>
      </c>
      <c r="D725" s="119">
        <v>4825.857</v>
      </c>
      <c r="E725" s="119">
        <v>23981.534</v>
      </c>
      <c r="F725" s="119">
        <v>12154.539000000001</v>
      </c>
      <c r="G725" s="119">
        <v>82570.509999999995</v>
      </c>
      <c r="H725" s="108">
        <f>D725/D723*100</f>
        <v>27.14218567886131</v>
      </c>
      <c r="I725" s="108">
        <f>E725/E723*100</f>
        <v>13.940922498451599</v>
      </c>
      <c r="J725" s="104">
        <v>0</v>
      </c>
      <c r="K725" s="104">
        <f>D725/F725*100</f>
        <v>39.704154966305175</v>
      </c>
      <c r="L725" s="104">
        <f>E725/G725*100</f>
        <v>29.043703375454506</v>
      </c>
      <c r="M725" s="47" t="s">
        <v>831</v>
      </c>
      <c r="N725" s="118"/>
    </row>
    <row r="726" spans="1:14" s="89" customFormat="1" ht="12" x14ac:dyDescent="0.2">
      <c r="A726" s="42" t="s">
        <v>665</v>
      </c>
      <c r="B726" s="119"/>
      <c r="C726" s="119"/>
      <c r="D726" s="119"/>
      <c r="E726" s="119"/>
      <c r="F726" s="119"/>
      <c r="G726" s="119"/>
      <c r="H726" s="112"/>
      <c r="I726" s="112"/>
      <c r="J726" s="112"/>
      <c r="K726" s="112"/>
      <c r="L726" s="112"/>
      <c r="M726" s="42" t="s">
        <v>932</v>
      </c>
      <c r="N726" s="117"/>
    </row>
    <row r="727" spans="1:14" s="89" customFormat="1" x14ac:dyDescent="0.2">
      <c r="A727" s="43" t="s">
        <v>555</v>
      </c>
      <c r="B727" s="119">
        <v>70512.483999999997</v>
      </c>
      <c r="C727" s="119">
        <v>667051.37399999995</v>
      </c>
      <c r="D727" s="119">
        <v>55801.805999999997</v>
      </c>
      <c r="E727" s="119">
        <v>722853.18</v>
      </c>
      <c r="F727" s="119">
        <v>59525.466</v>
      </c>
      <c r="G727" s="119">
        <v>594943.63899999997</v>
      </c>
      <c r="H727" s="108">
        <f>H728+H729</f>
        <v>100</v>
      </c>
      <c r="I727" s="108">
        <f>I728+I729</f>
        <v>100</v>
      </c>
      <c r="J727" s="104">
        <f t="shared" ref="J727:J732" si="131">D727/B727*100</f>
        <v>79.137484363761743</v>
      </c>
      <c r="K727" s="104">
        <f t="shared" ref="K727:L730" si="132">D727/F727*100</f>
        <v>93.744425285137623</v>
      </c>
      <c r="L727" s="104">
        <f t="shared" si="132"/>
        <v>121.499438369489</v>
      </c>
      <c r="M727" s="43" t="s">
        <v>556</v>
      </c>
      <c r="N727" s="118"/>
    </row>
    <row r="728" spans="1:14" s="89" customFormat="1" x14ac:dyDescent="0.2">
      <c r="A728" s="47" t="s">
        <v>562</v>
      </c>
      <c r="B728" s="119">
        <v>51100</v>
      </c>
      <c r="C728" s="119">
        <v>575600</v>
      </c>
      <c r="D728" s="119">
        <v>51900</v>
      </c>
      <c r="E728" s="119">
        <v>627500</v>
      </c>
      <c r="F728" s="119">
        <v>54800</v>
      </c>
      <c r="G728" s="119">
        <v>546000</v>
      </c>
      <c r="H728" s="108">
        <f>D728/D727*100</f>
        <v>93.007742437583474</v>
      </c>
      <c r="I728" s="108">
        <f>E728/E727*100</f>
        <v>86.808776299496941</v>
      </c>
      <c r="J728" s="104">
        <f t="shared" si="131"/>
        <v>101.56555772994129</v>
      </c>
      <c r="K728" s="104">
        <f t="shared" si="132"/>
        <v>94.708029197080293</v>
      </c>
      <c r="L728" s="104">
        <f t="shared" si="132"/>
        <v>114.92673992673991</v>
      </c>
      <c r="M728" s="47" t="s">
        <v>830</v>
      </c>
      <c r="N728" s="118"/>
    </row>
    <row r="729" spans="1:14" s="89" customFormat="1" x14ac:dyDescent="0.2">
      <c r="A729" s="47" t="s">
        <v>563</v>
      </c>
      <c r="B729" s="119">
        <v>19412.484</v>
      </c>
      <c r="C729" s="119">
        <v>91451.373999999996</v>
      </c>
      <c r="D729" s="119">
        <v>3901.806</v>
      </c>
      <c r="E729" s="119">
        <v>95353.18</v>
      </c>
      <c r="F729" s="119">
        <v>4725.4660000000003</v>
      </c>
      <c r="G729" s="119">
        <v>48943.639000000003</v>
      </c>
      <c r="H729" s="108">
        <f>D729/D727*100</f>
        <v>6.9922575624165288</v>
      </c>
      <c r="I729" s="108">
        <f>E729/E727*100</f>
        <v>13.191223700503052</v>
      </c>
      <c r="J729" s="104">
        <f t="shared" si="131"/>
        <v>20.099467950623939</v>
      </c>
      <c r="K729" s="104">
        <f t="shared" si="132"/>
        <v>82.569761373798897</v>
      </c>
      <c r="L729" s="104">
        <f t="shared" si="132"/>
        <v>194.82241604470804</v>
      </c>
      <c r="M729" s="47" t="s">
        <v>563</v>
      </c>
      <c r="N729" s="118"/>
    </row>
    <row r="730" spans="1:14" s="89" customFormat="1" x14ac:dyDescent="0.2">
      <c r="A730" s="43" t="s">
        <v>557</v>
      </c>
      <c r="B730" s="119">
        <v>70512.483999999997</v>
      </c>
      <c r="C730" s="119">
        <v>667051.37399999995</v>
      </c>
      <c r="D730" s="119">
        <v>55801.805999999997</v>
      </c>
      <c r="E730" s="119">
        <v>722853.18</v>
      </c>
      <c r="F730" s="119">
        <v>59525.466</v>
      </c>
      <c r="G730" s="119">
        <v>594943.63899999997</v>
      </c>
      <c r="H730" s="108">
        <f>H731+H732</f>
        <v>100</v>
      </c>
      <c r="I730" s="108">
        <f>I731+I732</f>
        <v>99.999999999999986</v>
      </c>
      <c r="J730" s="104">
        <f t="shared" si="131"/>
        <v>79.137484363761743</v>
      </c>
      <c r="K730" s="104">
        <f t="shared" si="132"/>
        <v>93.744425285137623</v>
      </c>
      <c r="L730" s="104">
        <f t="shared" si="132"/>
        <v>121.499438369489</v>
      </c>
      <c r="M730" s="43" t="s">
        <v>558</v>
      </c>
      <c r="N730" s="118"/>
    </row>
    <row r="731" spans="1:14" s="89" customFormat="1" x14ac:dyDescent="0.2">
      <c r="A731" s="47" t="s">
        <v>564</v>
      </c>
      <c r="B731" s="119">
        <v>1400.6320000000001</v>
      </c>
      <c r="C731" s="119">
        <v>9473.4040000000005</v>
      </c>
      <c r="D731" s="119">
        <v>1392.75</v>
      </c>
      <c r="E731" s="119">
        <v>10866.154</v>
      </c>
      <c r="F731" s="119">
        <v>372.22699999999998</v>
      </c>
      <c r="G731" s="119">
        <v>13622.701999999999</v>
      </c>
      <c r="H731" s="108">
        <f>D731/D730*100</f>
        <v>2.4958869610779266</v>
      </c>
      <c r="I731" s="108">
        <f>E731/E730*100</f>
        <v>1.5032311264093767</v>
      </c>
      <c r="J731" s="104">
        <f t="shared" si="131"/>
        <v>99.437254039604966</v>
      </c>
      <c r="K731" s="105">
        <f>D731/F731</f>
        <v>3.7416683905251369</v>
      </c>
      <c r="L731" s="104">
        <f>E731/G731*100</f>
        <v>79.765042206751644</v>
      </c>
      <c r="M731" s="47" t="s">
        <v>564</v>
      </c>
      <c r="N731" s="118"/>
    </row>
    <row r="732" spans="1:14" s="89" customFormat="1" x14ac:dyDescent="0.2">
      <c r="A732" s="47" t="s">
        <v>565</v>
      </c>
      <c r="B732" s="119">
        <v>69111.851999999999</v>
      </c>
      <c r="C732" s="119">
        <v>657577.97</v>
      </c>
      <c r="D732" s="119">
        <v>54409.055999999997</v>
      </c>
      <c r="E732" s="119">
        <v>711987.02599999995</v>
      </c>
      <c r="F732" s="119">
        <v>59153.239000000001</v>
      </c>
      <c r="G732" s="119">
        <v>581320.93700000003</v>
      </c>
      <c r="H732" s="108">
        <f>D732/D730*100</f>
        <v>97.504113038922071</v>
      </c>
      <c r="I732" s="108">
        <f>E732/E730*100</f>
        <v>98.496768873590611</v>
      </c>
      <c r="J732" s="104">
        <f t="shared" si="131"/>
        <v>78.726085939644619</v>
      </c>
      <c r="K732" s="104">
        <f>D732/F732*100</f>
        <v>91.979842388681362</v>
      </c>
      <c r="L732" s="104">
        <f>E732/G732*100</f>
        <v>122.47744415921491</v>
      </c>
      <c r="M732" s="47" t="s">
        <v>831</v>
      </c>
      <c r="N732" s="118"/>
    </row>
    <row r="733" spans="1:14" s="89" customFormat="1" ht="12" x14ac:dyDescent="0.2">
      <c r="A733" s="42" t="s">
        <v>666</v>
      </c>
      <c r="B733" s="119"/>
      <c r="C733" s="119"/>
      <c r="D733" s="119"/>
      <c r="E733" s="119"/>
      <c r="F733" s="119"/>
      <c r="G733" s="119"/>
      <c r="H733" s="112"/>
      <c r="I733" s="112"/>
      <c r="J733" s="112"/>
      <c r="K733" s="112"/>
      <c r="L733" s="112"/>
      <c r="M733" s="42" t="s">
        <v>933</v>
      </c>
      <c r="N733" s="117"/>
    </row>
    <row r="734" spans="1:14" s="89" customFormat="1" x14ac:dyDescent="0.2">
      <c r="A734" s="43" t="s">
        <v>555</v>
      </c>
      <c r="B734" s="119">
        <v>508854.84899999999</v>
      </c>
      <c r="C734" s="119">
        <v>4717279.3150000004</v>
      </c>
      <c r="D734" s="119">
        <v>404387.88199999998</v>
      </c>
      <c r="E734" s="119">
        <v>5121667.1979999999</v>
      </c>
      <c r="F734" s="119">
        <v>461120.69900000002</v>
      </c>
      <c r="G734" s="119">
        <v>4860439.9709999999</v>
      </c>
      <c r="H734" s="108">
        <f>H735+H736</f>
        <v>100</v>
      </c>
      <c r="I734" s="108">
        <f>I735+I736</f>
        <v>100</v>
      </c>
      <c r="J734" s="104">
        <f t="shared" ref="J734:J739" si="133">D734/B734*100</f>
        <v>79.470183451076821</v>
      </c>
      <c r="K734" s="104">
        <f t="shared" ref="K734:L737" si="134">D734/F734*100</f>
        <v>87.696753339628316</v>
      </c>
      <c r="L734" s="104">
        <f t="shared" si="134"/>
        <v>105.37455926950281</v>
      </c>
      <c r="M734" s="43" t="s">
        <v>556</v>
      </c>
      <c r="N734" s="118"/>
    </row>
    <row r="735" spans="1:14" s="89" customFormat="1" x14ac:dyDescent="0.2">
      <c r="A735" s="47" t="s">
        <v>562</v>
      </c>
      <c r="B735" s="119">
        <v>453866.66700000002</v>
      </c>
      <c r="C735" s="119">
        <v>4607900</v>
      </c>
      <c r="D735" s="119">
        <v>362900</v>
      </c>
      <c r="E735" s="119">
        <v>4970800</v>
      </c>
      <c r="F735" s="119">
        <v>378000</v>
      </c>
      <c r="G735" s="119">
        <v>4558100</v>
      </c>
      <c r="H735" s="108">
        <f>D735/D734*100</f>
        <v>89.740572394303356</v>
      </c>
      <c r="I735" s="108">
        <f>E735/E734*100</f>
        <v>97.054334220331356</v>
      </c>
      <c r="J735" s="104">
        <f t="shared" si="133"/>
        <v>79.957402996506019</v>
      </c>
      <c r="K735" s="104">
        <f t="shared" si="134"/>
        <v>96.005291005290999</v>
      </c>
      <c r="L735" s="104">
        <f t="shared" si="134"/>
        <v>109.05421118448477</v>
      </c>
      <c r="M735" s="47" t="s">
        <v>830</v>
      </c>
      <c r="N735" s="118"/>
    </row>
    <row r="736" spans="1:14" s="89" customFormat="1" x14ac:dyDescent="0.2">
      <c r="A736" s="47" t="s">
        <v>563</v>
      </c>
      <c r="B736" s="119">
        <v>54988.182000000001</v>
      </c>
      <c r="C736" s="119">
        <v>109379.315</v>
      </c>
      <c r="D736" s="119">
        <v>41487.881999999998</v>
      </c>
      <c r="E736" s="119">
        <v>150867.198</v>
      </c>
      <c r="F736" s="119">
        <v>83120.698999999993</v>
      </c>
      <c r="G736" s="119">
        <v>302339.97100000002</v>
      </c>
      <c r="H736" s="108">
        <f>D736/D734*100</f>
        <v>10.259427605696651</v>
      </c>
      <c r="I736" s="108">
        <f>E736/E734*100</f>
        <v>2.9456657796686465</v>
      </c>
      <c r="J736" s="104">
        <f t="shared" si="133"/>
        <v>75.448724600496874</v>
      </c>
      <c r="K736" s="104">
        <f t="shared" si="134"/>
        <v>49.912816541641455</v>
      </c>
      <c r="L736" s="104">
        <f t="shared" si="134"/>
        <v>49.899851978222223</v>
      </c>
      <c r="M736" s="47" t="s">
        <v>563</v>
      </c>
      <c r="N736" s="118"/>
    </row>
    <row r="737" spans="1:14" s="89" customFormat="1" x14ac:dyDescent="0.2">
      <c r="A737" s="43" t="s">
        <v>557</v>
      </c>
      <c r="B737" s="119">
        <v>508854.84899999999</v>
      </c>
      <c r="C737" s="119">
        <v>4717279.3150000004</v>
      </c>
      <c r="D737" s="119">
        <v>404387.88199999998</v>
      </c>
      <c r="E737" s="119">
        <v>5121667.1979999999</v>
      </c>
      <c r="F737" s="119">
        <v>461120.69900000002</v>
      </c>
      <c r="G737" s="119">
        <v>4860439.9709999999</v>
      </c>
      <c r="H737" s="108">
        <f>H738+H739</f>
        <v>100</v>
      </c>
      <c r="I737" s="108">
        <f>I738+I739</f>
        <v>100</v>
      </c>
      <c r="J737" s="104">
        <f t="shared" si="133"/>
        <v>79.470183451076821</v>
      </c>
      <c r="K737" s="104">
        <f t="shared" si="134"/>
        <v>87.696753339628316</v>
      </c>
      <c r="L737" s="104">
        <f t="shared" si="134"/>
        <v>105.37455926950281</v>
      </c>
      <c r="M737" s="43" t="s">
        <v>558</v>
      </c>
      <c r="N737" s="118"/>
    </row>
    <row r="738" spans="1:14" s="89" customFormat="1" x14ac:dyDescent="0.2">
      <c r="A738" s="47" t="s">
        <v>564</v>
      </c>
      <c r="B738" s="119">
        <v>14077.438</v>
      </c>
      <c r="C738" s="119">
        <v>102797.511</v>
      </c>
      <c r="D738" s="119">
        <v>13095.288</v>
      </c>
      <c r="E738" s="119">
        <v>115892.799</v>
      </c>
      <c r="F738" s="119">
        <v>4872.1530000000002</v>
      </c>
      <c r="G738" s="119">
        <v>220717.08600000001</v>
      </c>
      <c r="H738" s="108">
        <f>D738/D737*100</f>
        <v>3.2382988172726703</v>
      </c>
      <c r="I738" s="108">
        <f>E738/E737*100</f>
        <v>2.2627944089232481</v>
      </c>
      <c r="J738" s="104">
        <f t="shared" si="133"/>
        <v>93.023233346863265</v>
      </c>
      <c r="K738" s="105">
        <f>D738/F738</f>
        <v>2.6877825881083783</v>
      </c>
      <c r="L738" s="104">
        <f>E738/G738*100</f>
        <v>52.507398090603644</v>
      </c>
      <c r="M738" s="47" t="s">
        <v>564</v>
      </c>
      <c r="N738" s="118"/>
    </row>
    <row r="739" spans="1:14" s="89" customFormat="1" x14ac:dyDescent="0.2">
      <c r="A739" s="47" t="s">
        <v>565</v>
      </c>
      <c r="B739" s="119">
        <v>494777.41100000002</v>
      </c>
      <c r="C739" s="119">
        <v>4614481.8039999995</v>
      </c>
      <c r="D739" s="119">
        <v>391292.59399999998</v>
      </c>
      <c r="E739" s="119">
        <v>5005774.3990000002</v>
      </c>
      <c r="F739" s="119">
        <v>456248.54599999997</v>
      </c>
      <c r="G739" s="119">
        <v>4639722.8839999996</v>
      </c>
      <c r="H739" s="108">
        <f>D739/D737*100</f>
        <v>96.761701182727336</v>
      </c>
      <c r="I739" s="108">
        <f>E739/E737*100</f>
        <v>97.737205591076759</v>
      </c>
      <c r="J739" s="104">
        <f t="shared" si="133"/>
        <v>79.084571223482953</v>
      </c>
      <c r="K739" s="104">
        <f>D739/F739*100</f>
        <v>85.763033642632152</v>
      </c>
      <c r="L739" s="104">
        <f>E739/G739*100</f>
        <v>107.88951245908073</v>
      </c>
      <c r="M739" s="47" t="s">
        <v>831</v>
      </c>
      <c r="N739" s="118"/>
    </row>
    <row r="740" spans="1:14" s="89" customFormat="1" ht="33.75" x14ac:dyDescent="0.2">
      <c r="A740" s="42" t="s">
        <v>667</v>
      </c>
      <c r="B740" s="119"/>
      <c r="C740" s="119"/>
      <c r="D740" s="119"/>
      <c r="E740" s="119"/>
      <c r="F740" s="119"/>
      <c r="G740" s="119"/>
      <c r="H740" s="112"/>
      <c r="I740" s="112"/>
      <c r="J740" s="112"/>
      <c r="K740" s="112"/>
      <c r="L740" s="112"/>
      <c r="M740" s="42" t="s">
        <v>934</v>
      </c>
      <c r="N740" s="117"/>
    </row>
    <row r="741" spans="1:14" s="89" customFormat="1" x14ac:dyDescent="0.2">
      <c r="A741" s="43" t="s">
        <v>555</v>
      </c>
      <c r="B741" s="119">
        <v>18385.886999999999</v>
      </c>
      <c r="C741" s="119">
        <v>85137.611000000004</v>
      </c>
      <c r="D741" s="119">
        <v>6309.0749999999998</v>
      </c>
      <c r="E741" s="119">
        <v>91446.684999999998</v>
      </c>
      <c r="F741" s="119">
        <v>13952.434999999999</v>
      </c>
      <c r="G741" s="119">
        <v>143595.29</v>
      </c>
      <c r="H741" s="108">
        <f>H742+H743</f>
        <v>100</v>
      </c>
      <c r="I741" s="108">
        <f>I742+I743</f>
        <v>100</v>
      </c>
      <c r="J741" s="104">
        <f t="shared" ref="J741:J746" si="135">D741/B741*100</f>
        <v>34.31477088921519</v>
      </c>
      <c r="K741" s="104">
        <f t="shared" ref="K741:L744" si="136">D741/F741*100</f>
        <v>45.218451116238853</v>
      </c>
      <c r="L741" s="104">
        <f t="shared" si="136"/>
        <v>63.68362430271911</v>
      </c>
      <c r="M741" s="43" t="s">
        <v>556</v>
      </c>
      <c r="N741" s="118"/>
    </row>
    <row r="742" spans="1:14" s="89" customFormat="1" x14ac:dyDescent="0.2">
      <c r="A742" s="47" t="s">
        <v>562</v>
      </c>
      <c r="B742" s="119">
        <v>3000</v>
      </c>
      <c r="C742" s="119">
        <v>36700</v>
      </c>
      <c r="D742" s="119">
        <v>2533.3330000000001</v>
      </c>
      <c r="E742" s="119">
        <v>39233.332999999999</v>
      </c>
      <c r="F742" s="119">
        <v>3700</v>
      </c>
      <c r="G742" s="119">
        <v>57600</v>
      </c>
      <c r="H742" s="108">
        <f>D742/D741*100</f>
        <v>40.153794335936723</v>
      </c>
      <c r="I742" s="108">
        <f>E742/E741*100</f>
        <v>42.902958155344834</v>
      </c>
      <c r="J742" s="104">
        <f t="shared" si="135"/>
        <v>84.444433333333336</v>
      </c>
      <c r="K742" s="104">
        <f t="shared" si="136"/>
        <v>68.468459459459467</v>
      </c>
      <c r="L742" s="104">
        <f t="shared" si="136"/>
        <v>68.113425347222218</v>
      </c>
      <c r="M742" s="47" t="s">
        <v>830</v>
      </c>
      <c r="N742" s="118"/>
    </row>
    <row r="743" spans="1:14" s="89" customFormat="1" x14ac:dyDescent="0.2">
      <c r="A743" s="47" t="s">
        <v>563</v>
      </c>
      <c r="B743" s="119">
        <v>15385.887000000001</v>
      </c>
      <c r="C743" s="119">
        <v>48437.610999999997</v>
      </c>
      <c r="D743" s="119">
        <v>3775.7420000000002</v>
      </c>
      <c r="E743" s="119">
        <v>52213.351999999999</v>
      </c>
      <c r="F743" s="119">
        <v>10252.434999999999</v>
      </c>
      <c r="G743" s="119">
        <v>85995.29</v>
      </c>
      <c r="H743" s="108">
        <f>D743/D741*100</f>
        <v>59.846205664063277</v>
      </c>
      <c r="I743" s="108">
        <f>E743/E741*100</f>
        <v>57.097041844655173</v>
      </c>
      <c r="J743" s="104">
        <f t="shared" si="135"/>
        <v>24.540294621948021</v>
      </c>
      <c r="K743" s="104">
        <f t="shared" si="136"/>
        <v>36.827758478839421</v>
      </c>
      <c r="L743" s="104">
        <f t="shared" si="136"/>
        <v>60.716525288768729</v>
      </c>
      <c r="M743" s="47" t="s">
        <v>563</v>
      </c>
      <c r="N743" s="118"/>
    </row>
    <row r="744" spans="1:14" s="89" customFormat="1" x14ac:dyDescent="0.2">
      <c r="A744" s="43" t="s">
        <v>557</v>
      </c>
      <c r="B744" s="119">
        <v>18385.886999999999</v>
      </c>
      <c r="C744" s="119">
        <v>85137.611000000004</v>
      </c>
      <c r="D744" s="119">
        <v>6309.0749999999998</v>
      </c>
      <c r="E744" s="119">
        <v>91446.684999999998</v>
      </c>
      <c r="F744" s="119">
        <v>13952.434999999999</v>
      </c>
      <c r="G744" s="119">
        <v>143595.29</v>
      </c>
      <c r="H744" s="108">
        <f>H745+H746</f>
        <v>100</v>
      </c>
      <c r="I744" s="108">
        <f>I745+I746</f>
        <v>100</v>
      </c>
      <c r="J744" s="104">
        <f t="shared" si="135"/>
        <v>34.31477088921519</v>
      </c>
      <c r="K744" s="104">
        <f t="shared" si="136"/>
        <v>45.218451116238853</v>
      </c>
      <c r="L744" s="104">
        <f t="shared" si="136"/>
        <v>63.68362430271911</v>
      </c>
      <c r="M744" s="43" t="s">
        <v>558</v>
      </c>
      <c r="N744" s="118"/>
    </row>
    <row r="745" spans="1:14" s="89" customFormat="1" x14ac:dyDescent="0.2">
      <c r="A745" s="47" t="s">
        <v>564</v>
      </c>
      <c r="B745" s="119">
        <v>1.5</v>
      </c>
      <c r="C745" s="119">
        <v>40.64</v>
      </c>
      <c r="D745" s="119">
        <v>0</v>
      </c>
      <c r="E745" s="119">
        <v>40.64</v>
      </c>
      <c r="F745" s="119">
        <v>0</v>
      </c>
      <c r="G745" s="119">
        <v>0</v>
      </c>
      <c r="H745" s="108">
        <f>D745/D744*100</f>
        <v>0</v>
      </c>
      <c r="I745" s="108">
        <f>E745/E744*100</f>
        <v>4.4441195435351209E-2</v>
      </c>
      <c r="J745" s="104">
        <f t="shared" si="135"/>
        <v>0</v>
      </c>
      <c r="K745" s="104">
        <v>0</v>
      </c>
      <c r="L745" s="104">
        <v>0</v>
      </c>
      <c r="M745" s="47" t="s">
        <v>564</v>
      </c>
      <c r="N745" s="118"/>
    </row>
    <row r="746" spans="1:14" s="89" customFormat="1" x14ac:dyDescent="0.2">
      <c r="A746" s="47" t="s">
        <v>565</v>
      </c>
      <c r="B746" s="119">
        <v>18384.386999999999</v>
      </c>
      <c r="C746" s="119">
        <v>85096.971000000005</v>
      </c>
      <c r="D746" s="119">
        <v>6309.0749999999998</v>
      </c>
      <c r="E746" s="119">
        <v>91406.044999999998</v>
      </c>
      <c r="F746" s="119">
        <v>13952.434999999999</v>
      </c>
      <c r="G746" s="119">
        <v>143595.29</v>
      </c>
      <c r="H746" s="108">
        <f>D746/D744*100</f>
        <v>100</v>
      </c>
      <c r="I746" s="108">
        <f>E746/E744*100</f>
        <v>99.955558804564646</v>
      </c>
      <c r="J746" s="104">
        <f t="shared" si="135"/>
        <v>34.317570664716754</v>
      </c>
      <c r="K746" s="104">
        <f>D746/F746*100</f>
        <v>45.218451116238853</v>
      </c>
      <c r="L746" s="104">
        <f>E746/G746*100</f>
        <v>63.655322538782436</v>
      </c>
      <c r="M746" s="47" t="s">
        <v>831</v>
      </c>
      <c r="N746" s="118"/>
    </row>
    <row r="747" spans="1:14" s="89" customFormat="1" ht="22.5" x14ac:dyDescent="0.2">
      <c r="A747" s="42" t="s">
        <v>668</v>
      </c>
      <c r="B747" s="119"/>
      <c r="C747" s="119"/>
      <c r="D747" s="119"/>
      <c r="E747" s="119"/>
      <c r="F747" s="119"/>
      <c r="G747" s="119"/>
      <c r="H747" s="112"/>
      <c r="I747" s="112"/>
      <c r="J747" s="112"/>
      <c r="K747" s="112"/>
      <c r="L747" s="112"/>
      <c r="M747" s="42" t="s">
        <v>935</v>
      </c>
      <c r="N747" s="117"/>
    </row>
    <row r="748" spans="1:14" s="89" customFormat="1" x14ac:dyDescent="0.2">
      <c r="A748" s="43" t="s">
        <v>555</v>
      </c>
      <c r="B748" s="119">
        <v>283466.66700000002</v>
      </c>
      <c r="C748" s="119">
        <v>2721000.36</v>
      </c>
      <c r="D748" s="119">
        <v>288233.33299999998</v>
      </c>
      <c r="E748" s="119">
        <v>3009233.693</v>
      </c>
      <c r="F748" s="119">
        <v>258800</v>
      </c>
      <c r="G748" s="119">
        <v>2548102.0980000002</v>
      </c>
      <c r="H748" s="108">
        <f>H749+H750</f>
        <v>100</v>
      </c>
      <c r="I748" s="108">
        <f>I749+I750</f>
        <v>100</v>
      </c>
      <c r="J748" s="104">
        <f>D748/B748*100</f>
        <v>101.68156138090126</v>
      </c>
      <c r="K748" s="104">
        <f>D748/F748*100</f>
        <v>111.37300347758887</v>
      </c>
      <c r="L748" s="104">
        <f>E748/G748*100</f>
        <v>118.09706115629908</v>
      </c>
      <c r="M748" s="43" t="s">
        <v>556</v>
      </c>
      <c r="N748" s="118"/>
    </row>
    <row r="749" spans="1:14" s="89" customFormat="1" x14ac:dyDescent="0.2">
      <c r="A749" s="47" t="s">
        <v>562</v>
      </c>
      <c r="B749" s="119">
        <v>283466.66700000002</v>
      </c>
      <c r="C749" s="119">
        <v>2721000</v>
      </c>
      <c r="D749" s="119">
        <v>288233.33299999998</v>
      </c>
      <c r="E749" s="119">
        <v>3009233.3330000001</v>
      </c>
      <c r="F749" s="119">
        <v>258800</v>
      </c>
      <c r="G749" s="119">
        <v>2547800</v>
      </c>
      <c r="H749" s="108">
        <f>D749/D748*100</f>
        <v>100</v>
      </c>
      <c r="I749" s="108">
        <f>E749/E748*100</f>
        <v>99.999988036821435</v>
      </c>
      <c r="J749" s="104">
        <f>D749/B749*100</f>
        <v>101.68156138090126</v>
      </c>
      <c r="K749" s="104">
        <f>D749/F749*100</f>
        <v>111.37300347758887</v>
      </c>
      <c r="L749" s="104">
        <f>E749/G749*100</f>
        <v>118.1110500431745</v>
      </c>
      <c r="M749" s="47" t="s">
        <v>830</v>
      </c>
      <c r="N749" s="118"/>
    </row>
    <row r="750" spans="1:14" s="89" customFormat="1" x14ac:dyDescent="0.2">
      <c r="A750" s="47" t="s">
        <v>563</v>
      </c>
      <c r="B750" s="119">
        <v>0</v>
      </c>
      <c r="C750" s="119">
        <v>0.36</v>
      </c>
      <c r="D750" s="119">
        <v>0</v>
      </c>
      <c r="E750" s="119">
        <v>0.36</v>
      </c>
      <c r="F750" s="119">
        <v>0</v>
      </c>
      <c r="G750" s="119">
        <v>302.09800000000001</v>
      </c>
      <c r="H750" s="108">
        <f>D750/D748*100</f>
        <v>0</v>
      </c>
      <c r="I750" s="108">
        <f>E750/E748*100</f>
        <v>1.1963178560622342E-5</v>
      </c>
      <c r="J750" s="104">
        <v>0</v>
      </c>
      <c r="K750" s="104">
        <v>0</v>
      </c>
      <c r="L750" s="104">
        <f>E750/G750*100</f>
        <v>0.11916662804785201</v>
      </c>
      <c r="M750" s="47" t="s">
        <v>563</v>
      </c>
      <c r="N750" s="118"/>
    </row>
    <row r="751" spans="1:14" s="89" customFormat="1" x14ac:dyDescent="0.2">
      <c r="A751" s="43" t="s">
        <v>557</v>
      </c>
      <c r="B751" s="119">
        <v>283466.66700000002</v>
      </c>
      <c r="C751" s="119">
        <v>2721000.36</v>
      </c>
      <c r="D751" s="119">
        <v>288233.33299999998</v>
      </c>
      <c r="E751" s="119">
        <v>3009233.693</v>
      </c>
      <c r="F751" s="119">
        <v>258800</v>
      </c>
      <c r="G751" s="119">
        <v>2548102.0980000002</v>
      </c>
      <c r="H751" s="108">
        <f>H752+H753</f>
        <v>100.00000000000001</v>
      </c>
      <c r="I751" s="108">
        <f>I752+I753</f>
        <v>100.00000003323105</v>
      </c>
      <c r="J751" s="104">
        <f>D751/B751*100</f>
        <v>101.68156138090126</v>
      </c>
      <c r="K751" s="104">
        <f>D751/F751*100</f>
        <v>111.37300347758887</v>
      </c>
      <c r="L751" s="104">
        <f>E751/G751*100</f>
        <v>118.09706115629908</v>
      </c>
      <c r="M751" s="43" t="s">
        <v>558</v>
      </c>
      <c r="N751" s="118"/>
    </row>
    <row r="752" spans="1:14" s="89" customFormat="1" x14ac:dyDescent="0.2">
      <c r="A752" s="47" t="s">
        <v>564</v>
      </c>
      <c r="B752" s="119">
        <v>233893.98699999999</v>
      </c>
      <c r="C752" s="119">
        <v>1940867.02</v>
      </c>
      <c r="D752" s="119">
        <v>249731.69200000001</v>
      </c>
      <c r="E752" s="119">
        <v>2190598.7119999998</v>
      </c>
      <c r="F752" s="119">
        <v>117209.85799999999</v>
      </c>
      <c r="G752" s="119">
        <v>1876476.362</v>
      </c>
      <c r="H752" s="108">
        <f>D752/D751*100</f>
        <v>86.64219693147011</v>
      </c>
      <c r="I752" s="108">
        <f>E752/E751*100</f>
        <v>72.795898739792548</v>
      </c>
      <c r="J752" s="104">
        <f>D752/B752*100</f>
        <v>106.77131772523936</v>
      </c>
      <c r="K752" s="105">
        <f>D752/F752</f>
        <v>2.1306372711414769</v>
      </c>
      <c r="L752" s="104">
        <f>E752/G752*100</f>
        <v>116.74001103137796</v>
      </c>
      <c r="M752" s="47" t="s">
        <v>564</v>
      </c>
      <c r="N752" s="118"/>
    </row>
    <row r="753" spans="1:14" s="89" customFormat="1" x14ac:dyDescent="0.2">
      <c r="A753" s="47" t="s">
        <v>565</v>
      </c>
      <c r="B753" s="119">
        <v>49572.68</v>
      </c>
      <c r="C753" s="119">
        <v>780133.34</v>
      </c>
      <c r="D753" s="119">
        <v>38501.641000000003</v>
      </c>
      <c r="E753" s="119">
        <v>818634.98199999996</v>
      </c>
      <c r="F753" s="119">
        <v>141590.14199999999</v>
      </c>
      <c r="G753" s="119">
        <v>671625.73600000003</v>
      </c>
      <c r="H753" s="108">
        <f>D753/D751*100</f>
        <v>13.357803068529901</v>
      </c>
      <c r="I753" s="108">
        <f>E753/E751*100</f>
        <v>27.204101293438494</v>
      </c>
      <c r="J753" s="104">
        <f>D753/B753*100</f>
        <v>77.667055725048556</v>
      </c>
      <c r="K753" s="104">
        <f>D753/F753*100</f>
        <v>27.192317527303565</v>
      </c>
      <c r="L753" s="104">
        <f>E753/G753*100</f>
        <v>121.88856652151875</v>
      </c>
      <c r="M753" s="47" t="s">
        <v>831</v>
      </c>
      <c r="N753" s="118"/>
    </row>
    <row r="754" spans="1:14" s="89" customFormat="1" ht="22.5" x14ac:dyDescent="0.2">
      <c r="A754" s="42" t="s">
        <v>669</v>
      </c>
      <c r="B754" s="119"/>
      <c r="C754" s="119"/>
      <c r="D754" s="119"/>
      <c r="E754" s="119"/>
      <c r="F754" s="119"/>
      <c r="G754" s="119"/>
      <c r="H754" s="112"/>
      <c r="I754" s="112"/>
      <c r="J754" s="112"/>
      <c r="K754" s="112"/>
      <c r="L754" s="112"/>
      <c r="M754" s="42" t="s">
        <v>936</v>
      </c>
      <c r="N754" s="117"/>
    </row>
    <row r="755" spans="1:14" s="89" customFormat="1" x14ac:dyDescent="0.2">
      <c r="A755" s="43" t="s">
        <v>555</v>
      </c>
      <c r="B755" s="119">
        <v>89574.705000000002</v>
      </c>
      <c r="C755" s="119">
        <v>445835.82500000001</v>
      </c>
      <c r="D755" s="119">
        <v>43169.722000000002</v>
      </c>
      <c r="E755" s="119">
        <v>489005.54700000002</v>
      </c>
      <c r="F755" s="119">
        <v>37537.809000000001</v>
      </c>
      <c r="G755" s="119">
        <v>516520.14</v>
      </c>
      <c r="H755" s="108">
        <f>H756+H757</f>
        <v>100</v>
      </c>
      <c r="I755" s="108">
        <f>I756+I757</f>
        <v>100.00000000000001</v>
      </c>
      <c r="J755" s="104">
        <f t="shared" ref="J755:J760" si="137">D755/B755*100</f>
        <v>48.194098992567156</v>
      </c>
      <c r="K755" s="104">
        <f t="shared" ref="K755:L758" si="138">D755/F755*100</f>
        <v>115.00330773167929</v>
      </c>
      <c r="L755" s="104">
        <f t="shared" si="138"/>
        <v>94.67308418990207</v>
      </c>
      <c r="M755" s="43" t="s">
        <v>556</v>
      </c>
      <c r="N755" s="118"/>
    </row>
    <row r="756" spans="1:14" s="89" customFormat="1" x14ac:dyDescent="0.2">
      <c r="A756" s="47" t="s">
        <v>562</v>
      </c>
      <c r="B756" s="119">
        <v>66800</v>
      </c>
      <c r="C756" s="119">
        <v>299033.33500000002</v>
      </c>
      <c r="D756" s="119">
        <v>21400</v>
      </c>
      <c r="E756" s="119">
        <v>320433.33500000002</v>
      </c>
      <c r="F756" s="119">
        <v>19766.667000000001</v>
      </c>
      <c r="G756" s="119">
        <v>369033.337</v>
      </c>
      <c r="H756" s="108">
        <f>D756/D755*100</f>
        <v>49.571780888466229</v>
      </c>
      <c r="I756" s="108">
        <f>E756/E755*100</f>
        <v>65.527546050515468</v>
      </c>
      <c r="J756" s="104">
        <f t="shared" si="137"/>
        <v>32.035928143712574</v>
      </c>
      <c r="K756" s="104">
        <f t="shared" si="138"/>
        <v>108.26306731428217</v>
      </c>
      <c r="L756" s="104">
        <f t="shared" si="138"/>
        <v>86.830457542105478</v>
      </c>
      <c r="M756" s="47" t="s">
        <v>830</v>
      </c>
      <c r="N756" s="118"/>
    </row>
    <row r="757" spans="1:14" s="89" customFormat="1" x14ac:dyDescent="0.2">
      <c r="A757" s="47" t="s">
        <v>563</v>
      </c>
      <c r="B757" s="119">
        <v>22774.705000000002</v>
      </c>
      <c r="C757" s="119">
        <v>146802.49</v>
      </c>
      <c r="D757" s="119">
        <v>21769.722000000002</v>
      </c>
      <c r="E757" s="119">
        <v>168572.212</v>
      </c>
      <c r="F757" s="119">
        <v>17771.142</v>
      </c>
      <c r="G757" s="119">
        <v>147486.80300000001</v>
      </c>
      <c r="H757" s="108">
        <f>D757/D755*100</f>
        <v>50.428219111533778</v>
      </c>
      <c r="I757" s="108">
        <f>E757/E755*100</f>
        <v>34.472453949484546</v>
      </c>
      <c r="J757" s="104">
        <f t="shared" si="137"/>
        <v>95.587284226074502</v>
      </c>
      <c r="K757" s="104">
        <f t="shared" si="138"/>
        <v>122.50041105968317</v>
      </c>
      <c r="L757" s="104">
        <f t="shared" si="138"/>
        <v>114.29647166465462</v>
      </c>
      <c r="M757" s="47" t="s">
        <v>563</v>
      </c>
      <c r="N757" s="118"/>
    </row>
    <row r="758" spans="1:14" s="89" customFormat="1" x14ac:dyDescent="0.2">
      <c r="A758" s="43" t="s">
        <v>557</v>
      </c>
      <c r="B758" s="119">
        <v>89574.705000000002</v>
      </c>
      <c r="C758" s="119">
        <v>445835.82500000001</v>
      </c>
      <c r="D758" s="119">
        <v>43169.722000000002</v>
      </c>
      <c r="E758" s="119">
        <v>489005.54700000002</v>
      </c>
      <c r="F758" s="119">
        <v>37537.809000000001</v>
      </c>
      <c r="G758" s="119">
        <v>516520.14</v>
      </c>
      <c r="H758" s="108">
        <f>H759+H760</f>
        <v>100.00000231643835</v>
      </c>
      <c r="I758" s="108">
        <f>I759+I760</f>
        <v>100</v>
      </c>
      <c r="J758" s="104">
        <f t="shared" si="137"/>
        <v>48.194098992567156</v>
      </c>
      <c r="K758" s="104">
        <f t="shared" si="138"/>
        <v>115.00330773167929</v>
      </c>
      <c r="L758" s="104">
        <f t="shared" si="138"/>
        <v>94.67308418990207</v>
      </c>
      <c r="M758" s="43" t="s">
        <v>558</v>
      </c>
      <c r="N758" s="118"/>
    </row>
    <row r="759" spans="1:14" s="89" customFormat="1" x14ac:dyDescent="0.2">
      <c r="A759" s="47" t="s">
        <v>564</v>
      </c>
      <c r="B759" s="119">
        <v>3022.84</v>
      </c>
      <c r="C759" s="119">
        <v>20939.112000000001</v>
      </c>
      <c r="D759" s="119">
        <v>2725.114</v>
      </c>
      <c r="E759" s="119">
        <v>23664.225999999999</v>
      </c>
      <c r="F759" s="119">
        <v>1190.4860000000001</v>
      </c>
      <c r="G759" s="119">
        <v>15724.478999999999</v>
      </c>
      <c r="H759" s="108">
        <f>D759/D758*100</f>
        <v>6.3125586029949412</v>
      </c>
      <c r="I759" s="108">
        <f>E759/E758*100</f>
        <v>4.8392551260773322</v>
      </c>
      <c r="J759" s="104">
        <f t="shared" si="137"/>
        <v>90.150785354170253</v>
      </c>
      <c r="K759" s="105">
        <f>D759/F759</f>
        <v>2.2890768980063601</v>
      </c>
      <c r="L759" s="104">
        <f>E759/G759*100</f>
        <v>150.49290981278298</v>
      </c>
      <c r="M759" s="47" t="s">
        <v>564</v>
      </c>
      <c r="N759" s="118"/>
    </row>
    <row r="760" spans="1:14" s="89" customFormat="1" x14ac:dyDescent="0.2">
      <c r="A760" s="47" t="s">
        <v>565</v>
      </c>
      <c r="B760" s="119">
        <v>86551.865000000005</v>
      </c>
      <c r="C760" s="119">
        <v>424896.712</v>
      </c>
      <c r="D760" s="119">
        <v>40444.608999999997</v>
      </c>
      <c r="E760" s="119">
        <v>465341.321</v>
      </c>
      <c r="F760" s="119">
        <v>36347.322999999997</v>
      </c>
      <c r="G760" s="119">
        <v>500795.66100000002</v>
      </c>
      <c r="H760" s="108">
        <f>D760/D758*100</f>
        <v>93.687443713443415</v>
      </c>
      <c r="I760" s="108">
        <f>E760/E758*100</f>
        <v>95.160744873922667</v>
      </c>
      <c r="J760" s="104">
        <f t="shared" si="137"/>
        <v>46.728755064954399</v>
      </c>
      <c r="K760" s="104">
        <f>D760/F760*100</f>
        <v>111.27259358275161</v>
      </c>
      <c r="L760" s="104">
        <f>E760/G760*100</f>
        <v>92.920397926530754</v>
      </c>
      <c r="M760" s="47" t="s">
        <v>831</v>
      </c>
      <c r="N760" s="118"/>
    </row>
    <row r="761" spans="1:14" s="89" customFormat="1" ht="22.5" x14ac:dyDescent="0.2">
      <c r="A761" s="42" t="s">
        <v>670</v>
      </c>
      <c r="B761" s="119"/>
      <c r="C761" s="119"/>
      <c r="D761" s="119"/>
      <c r="E761" s="119"/>
      <c r="F761" s="119"/>
      <c r="G761" s="119"/>
      <c r="H761" s="112"/>
      <c r="I761" s="112"/>
      <c r="J761" s="112"/>
      <c r="K761" s="112"/>
      <c r="L761" s="112"/>
      <c r="M761" s="42" t="s">
        <v>937</v>
      </c>
      <c r="N761" s="117"/>
    </row>
    <row r="762" spans="1:14" s="89" customFormat="1" x14ac:dyDescent="0.2">
      <c r="A762" s="43" t="s">
        <v>555</v>
      </c>
      <c r="B762" s="119">
        <v>301954.21299999999</v>
      </c>
      <c r="C762" s="119">
        <v>5598234.1679999996</v>
      </c>
      <c r="D762" s="119">
        <v>323266.723</v>
      </c>
      <c r="E762" s="119">
        <v>5921500.8909999998</v>
      </c>
      <c r="F762" s="119">
        <v>343102.30800000002</v>
      </c>
      <c r="G762" s="119">
        <v>3680779.7310000001</v>
      </c>
      <c r="H762" s="108">
        <f>H763+H764</f>
        <v>100.00000000000001</v>
      </c>
      <c r="I762" s="108">
        <f>I763+I764</f>
        <v>100.00000000000001</v>
      </c>
      <c r="J762" s="104">
        <f t="shared" ref="J762:J767" si="139">D762/B762*100</f>
        <v>107.0581926273703</v>
      </c>
      <c r="K762" s="104">
        <f>D762/F762*100</f>
        <v>94.218755007617133</v>
      </c>
      <c r="L762" s="104">
        <f>E762/G762*100</f>
        <v>160.87626328542177</v>
      </c>
      <c r="M762" s="43" t="s">
        <v>556</v>
      </c>
      <c r="N762" s="118"/>
    </row>
    <row r="763" spans="1:14" s="89" customFormat="1" x14ac:dyDescent="0.2">
      <c r="A763" s="47" t="s">
        <v>562</v>
      </c>
      <c r="B763" s="119">
        <v>301933.33299999998</v>
      </c>
      <c r="C763" s="119">
        <v>5597400</v>
      </c>
      <c r="D763" s="119">
        <v>323266.66700000002</v>
      </c>
      <c r="E763" s="119">
        <v>5920666.6670000004</v>
      </c>
      <c r="F763" s="119">
        <v>343100</v>
      </c>
      <c r="G763" s="119">
        <v>3680700</v>
      </c>
      <c r="H763" s="108">
        <f>D763/D762*100</f>
        <v>99.999982676843615</v>
      </c>
      <c r="I763" s="108">
        <f>E763/E762*100</f>
        <v>99.985911950105972</v>
      </c>
      <c r="J763" s="104">
        <f t="shared" si="139"/>
        <v>107.06557761875204</v>
      </c>
      <c r="K763" s="104">
        <f>D763/F763*100</f>
        <v>94.219372486155635</v>
      </c>
      <c r="L763" s="104">
        <f>E763/G763*100</f>
        <v>160.8570833537099</v>
      </c>
      <c r="M763" s="47" t="s">
        <v>830</v>
      </c>
      <c r="N763" s="118"/>
    </row>
    <row r="764" spans="1:14" s="89" customFormat="1" x14ac:dyDescent="0.2">
      <c r="A764" s="47" t="s">
        <v>563</v>
      </c>
      <c r="B764" s="119">
        <v>20.88</v>
      </c>
      <c r="C764" s="119">
        <v>834.16800000000001</v>
      </c>
      <c r="D764" s="119">
        <v>5.6000000000000001E-2</v>
      </c>
      <c r="E764" s="119">
        <v>834.22400000000005</v>
      </c>
      <c r="F764" s="119">
        <v>2.3079999999999998</v>
      </c>
      <c r="G764" s="119">
        <v>79.730999999999995</v>
      </c>
      <c r="H764" s="108">
        <f>D764/D762*100</f>
        <v>1.7323156395531623E-5</v>
      </c>
      <c r="I764" s="108">
        <f>E764/E762*100</f>
        <v>1.408804989403826E-2</v>
      </c>
      <c r="J764" s="104">
        <f t="shared" si="139"/>
        <v>0.26819923371647514</v>
      </c>
      <c r="K764" s="104">
        <f>D764/F764*100</f>
        <v>2.4263431542461009</v>
      </c>
      <c r="L764" s="105"/>
      <c r="M764" s="47" t="s">
        <v>563</v>
      </c>
      <c r="N764" s="118"/>
    </row>
    <row r="765" spans="1:14" s="89" customFormat="1" x14ac:dyDescent="0.2">
      <c r="A765" s="43" t="s">
        <v>557</v>
      </c>
      <c r="B765" s="119">
        <v>301954.21299999999</v>
      </c>
      <c r="C765" s="119">
        <v>5598234.1679999996</v>
      </c>
      <c r="D765" s="119">
        <v>323266.723</v>
      </c>
      <c r="E765" s="119">
        <v>5921500.8909999998</v>
      </c>
      <c r="F765" s="119">
        <v>343102.30800000002</v>
      </c>
      <c r="G765" s="119">
        <v>3680779.7310000001</v>
      </c>
      <c r="H765" s="108">
        <f>H766+H767</f>
        <v>100</v>
      </c>
      <c r="I765" s="108">
        <f>I766+I767</f>
        <v>100</v>
      </c>
      <c r="J765" s="104">
        <f t="shared" si="139"/>
        <v>107.0581926273703</v>
      </c>
      <c r="K765" s="104">
        <f>D765/F765*100</f>
        <v>94.218755007617133</v>
      </c>
      <c r="L765" s="104">
        <f>E765/G765*100</f>
        <v>160.87626328542177</v>
      </c>
      <c r="M765" s="43" t="s">
        <v>558</v>
      </c>
      <c r="N765" s="118"/>
    </row>
    <row r="766" spans="1:14" s="89" customFormat="1" x14ac:dyDescent="0.2">
      <c r="A766" s="47" t="s">
        <v>564</v>
      </c>
      <c r="B766" s="119">
        <v>85441.413</v>
      </c>
      <c r="C766" s="119">
        <v>1217030.69</v>
      </c>
      <c r="D766" s="119">
        <v>122549.52499999999</v>
      </c>
      <c r="E766" s="119">
        <v>1339580.2150000001</v>
      </c>
      <c r="F766" s="119">
        <v>185499.802</v>
      </c>
      <c r="G766" s="119">
        <v>1829781.561</v>
      </c>
      <c r="H766" s="108">
        <f>D766/D765*100</f>
        <v>37.909724781662725</v>
      </c>
      <c r="I766" s="108">
        <f>E766/E765*100</f>
        <v>22.622308763577287</v>
      </c>
      <c r="J766" s="104">
        <f t="shared" si="139"/>
        <v>143.43106076675019</v>
      </c>
      <c r="K766" s="104">
        <f>D766/F766*100</f>
        <v>66.064504478554639</v>
      </c>
      <c r="L766" s="104">
        <f>E766/G766*100</f>
        <v>73.209843379769424</v>
      </c>
      <c r="M766" s="47" t="s">
        <v>564</v>
      </c>
      <c r="N766" s="118"/>
    </row>
    <row r="767" spans="1:14" s="89" customFormat="1" x14ac:dyDescent="0.2">
      <c r="A767" s="47" t="s">
        <v>565</v>
      </c>
      <c r="B767" s="119">
        <v>216512.8</v>
      </c>
      <c r="C767" s="119">
        <v>4381203.4780000001</v>
      </c>
      <c r="D767" s="119">
        <v>200717.198</v>
      </c>
      <c r="E767" s="119">
        <v>4581920.676</v>
      </c>
      <c r="F767" s="119">
        <v>157602.50599999999</v>
      </c>
      <c r="G767" s="119">
        <v>1850998.17</v>
      </c>
      <c r="H767" s="108">
        <f>D767/D765*100</f>
        <v>62.090275218337275</v>
      </c>
      <c r="I767" s="108">
        <f>E767/E765*100</f>
        <v>77.37769123642272</v>
      </c>
      <c r="J767" s="104">
        <f t="shared" si="139"/>
        <v>92.70454125575948</v>
      </c>
      <c r="K767" s="104">
        <f>D767/F767*100</f>
        <v>127.35660307330392</v>
      </c>
      <c r="L767" s="105">
        <f>E767/G767</f>
        <v>2.4753782852200228</v>
      </c>
      <c r="M767" s="47" t="s">
        <v>831</v>
      </c>
      <c r="N767" s="118"/>
    </row>
    <row r="768" spans="1:14" s="89" customFormat="1" ht="12" x14ac:dyDescent="0.2">
      <c r="A768" s="42" t="s">
        <v>671</v>
      </c>
      <c r="B768" s="119"/>
      <c r="C768" s="119"/>
      <c r="D768" s="119"/>
      <c r="E768" s="119"/>
      <c r="F768" s="119"/>
      <c r="G768" s="119"/>
      <c r="H768" s="112"/>
      <c r="I768" s="112"/>
      <c r="J768" s="112"/>
      <c r="K768" s="112"/>
      <c r="L768" s="112"/>
      <c r="M768" s="42" t="s">
        <v>938</v>
      </c>
      <c r="N768" s="117"/>
    </row>
    <row r="769" spans="1:14" s="89" customFormat="1" x14ac:dyDescent="0.2">
      <c r="A769" s="43" t="s">
        <v>555</v>
      </c>
      <c r="B769" s="119">
        <v>201420.87700000001</v>
      </c>
      <c r="C769" s="119">
        <v>1891732.706</v>
      </c>
      <c r="D769" s="119">
        <v>217900.05600000001</v>
      </c>
      <c r="E769" s="119">
        <v>2109632.7629999998</v>
      </c>
      <c r="F769" s="119">
        <v>215901.927</v>
      </c>
      <c r="G769" s="119">
        <v>2433041.9870000002</v>
      </c>
      <c r="H769" s="108">
        <f>H770+H771</f>
        <v>99.999999999999986</v>
      </c>
      <c r="I769" s="108">
        <f>I770+I771</f>
        <v>100</v>
      </c>
      <c r="J769" s="104">
        <f t="shared" ref="J769:J774" si="140">D769/B769*100</f>
        <v>108.18146522120446</v>
      </c>
      <c r="K769" s="104">
        <f>D769/F769*100</f>
        <v>100.92547992867151</v>
      </c>
      <c r="L769" s="104">
        <f>E769/G769*100</f>
        <v>86.707618457551902</v>
      </c>
      <c r="M769" s="43" t="s">
        <v>556</v>
      </c>
      <c r="N769" s="118"/>
    </row>
    <row r="770" spans="1:14" s="89" customFormat="1" x14ac:dyDescent="0.2">
      <c r="A770" s="47" t="s">
        <v>562</v>
      </c>
      <c r="B770" s="119">
        <v>201400</v>
      </c>
      <c r="C770" s="119">
        <v>1890900</v>
      </c>
      <c r="D770" s="119">
        <v>217900</v>
      </c>
      <c r="E770" s="119">
        <v>2108800</v>
      </c>
      <c r="F770" s="119">
        <v>215900</v>
      </c>
      <c r="G770" s="119">
        <v>2433000</v>
      </c>
      <c r="H770" s="108">
        <f>D770/D769*100</f>
        <v>99.999974300144274</v>
      </c>
      <c r="I770" s="108">
        <f>E770/E769*100</f>
        <v>99.96052568889688</v>
      </c>
      <c r="J770" s="104">
        <f t="shared" si="140"/>
        <v>108.19265143992057</v>
      </c>
      <c r="K770" s="104">
        <f>D770/F770*100</f>
        <v>100.92635479388605</v>
      </c>
      <c r="L770" s="104">
        <f>E770/G770*100</f>
        <v>86.674886970817923</v>
      </c>
      <c r="M770" s="47" t="s">
        <v>830</v>
      </c>
      <c r="N770" s="118"/>
    </row>
    <row r="771" spans="1:14" s="89" customFormat="1" x14ac:dyDescent="0.2">
      <c r="A771" s="47" t="s">
        <v>563</v>
      </c>
      <c r="B771" s="119">
        <v>20.876999999999999</v>
      </c>
      <c r="C771" s="119">
        <v>832.70600000000002</v>
      </c>
      <c r="D771" s="119">
        <v>5.6000000000000001E-2</v>
      </c>
      <c r="E771" s="119">
        <v>832.76300000000003</v>
      </c>
      <c r="F771" s="119">
        <v>1.927</v>
      </c>
      <c r="G771" s="119">
        <v>41.987000000000002</v>
      </c>
      <c r="H771" s="108">
        <f>D771/D769*100</f>
        <v>2.5699855717338594E-5</v>
      </c>
      <c r="I771" s="108">
        <f>E771/E769*100</f>
        <v>3.9474311103121607E-2</v>
      </c>
      <c r="J771" s="104">
        <f t="shared" si="140"/>
        <v>0.26823777362647894</v>
      </c>
      <c r="K771" s="104">
        <f>D771/F771*100</f>
        <v>2.9060716139076286</v>
      </c>
      <c r="L771" s="105"/>
      <c r="M771" s="47" t="s">
        <v>563</v>
      </c>
      <c r="N771" s="118"/>
    </row>
    <row r="772" spans="1:14" s="89" customFormat="1" x14ac:dyDescent="0.2">
      <c r="A772" s="43" t="s">
        <v>557</v>
      </c>
      <c r="B772" s="119">
        <v>201420.87700000001</v>
      </c>
      <c r="C772" s="119">
        <v>1891732.706</v>
      </c>
      <c r="D772" s="119">
        <v>217900.05600000001</v>
      </c>
      <c r="E772" s="119">
        <v>2109632.7629999998</v>
      </c>
      <c r="F772" s="119">
        <v>215901.927</v>
      </c>
      <c r="G772" s="119">
        <v>2433041.9870000002</v>
      </c>
      <c r="H772" s="108">
        <f>H773+H774</f>
        <v>100</v>
      </c>
      <c r="I772" s="108">
        <f>I773+I774</f>
        <v>99.999999952598401</v>
      </c>
      <c r="J772" s="104">
        <f t="shared" si="140"/>
        <v>108.18146522120446</v>
      </c>
      <c r="K772" s="104">
        <f>D772/F772*100</f>
        <v>100.92547992867151</v>
      </c>
      <c r="L772" s="104">
        <f>E772/G772*100</f>
        <v>86.707618457551902</v>
      </c>
      <c r="M772" s="43" t="s">
        <v>558</v>
      </c>
      <c r="N772" s="118"/>
    </row>
    <row r="773" spans="1:14" s="89" customFormat="1" x14ac:dyDescent="0.2">
      <c r="A773" s="47" t="s">
        <v>564</v>
      </c>
      <c r="B773" s="119">
        <v>80653.98</v>
      </c>
      <c r="C773" s="119">
        <v>1112133.05</v>
      </c>
      <c r="D773" s="119">
        <v>110188.22</v>
      </c>
      <c r="E773" s="119">
        <v>1222321.27</v>
      </c>
      <c r="F773" s="119">
        <v>169600.747</v>
      </c>
      <c r="G773" s="119">
        <v>1661335.298</v>
      </c>
      <c r="H773" s="108">
        <f>D773/D772*100</f>
        <v>50.568238495542197</v>
      </c>
      <c r="I773" s="108">
        <f>E773/E772*100</f>
        <v>57.940002233459822</v>
      </c>
      <c r="J773" s="104">
        <f t="shared" si="140"/>
        <v>136.61845329889485</v>
      </c>
      <c r="K773" s="104">
        <f>D773/F773*100</f>
        <v>64.969183184081132</v>
      </c>
      <c r="L773" s="104">
        <f>E773/G773*100</f>
        <v>73.5746282807265</v>
      </c>
      <c r="M773" s="47" t="s">
        <v>564</v>
      </c>
      <c r="N773" s="118"/>
    </row>
    <row r="774" spans="1:14" s="89" customFormat="1" x14ac:dyDescent="0.2">
      <c r="A774" s="47" t="s">
        <v>565</v>
      </c>
      <c r="B774" s="119">
        <v>120766.897</v>
      </c>
      <c r="C774" s="119">
        <v>779599.65599999996</v>
      </c>
      <c r="D774" s="119">
        <v>107711.836</v>
      </c>
      <c r="E774" s="119">
        <v>887311.49199999997</v>
      </c>
      <c r="F774" s="119">
        <v>46301.18</v>
      </c>
      <c r="G774" s="119">
        <v>771706.68900000001</v>
      </c>
      <c r="H774" s="108">
        <f>D774/D772*100</f>
        <v>49.431761504457796</v>
      </c>
      <c r="I774" s="108">
        <f>E774/E772*100</f>
        <v>42.059997719138579</v>
      </c>
      <c r="J774" s="104">
        <f t="shared" si="140"/>
        <v>89.189867981786435</v>
      </c>
      <c r="K774" s="105">
        <f>D774/F774</f>
        <v>2.3263302576737783</v>
      </c>
      <c r="L774" s="104">
        <f>E774/G774*100</f>
        <v>114.9804070183458</v>
      </c>
      <c r="M774" s="47" t="s">
        <v>831</v>
      </c>
      <c r="N774" s="118"/>
    </row>
    <row r="775" spans="1:14" s="89" customFormat="1" ht="33.75" x14ac:dyDescent="0.2">
      <c r="A775" s="42" t="s">
        <v>672</v>
      </c>
      <c r="B775" s="119"/>
      <c r="C775" s="119"/>
      <c r="D775" s="119"/>
      <c r="E775" s="119"/>
      <c r="F775" s="119"/>
      <c r="G775" s="119"/>
      <c r="H775" s="112"/>
      <c r="I775" s="112"/>
      <c r="J775" s="112"/>
      <c r="K775" s="112"/>
      <c r="L775" s="112"/>
      <c r="M775" s="42" t="s">
        <v>939</v>
      </c>
      <c r="N775" s="117"/>
    </row>
    <row r="776" spans="1:14" s="89" customFormat="1" x14ac:dyDescent="0.2">
      <c r="A776" s="43" t="s">
        <v>555</v>
      </c>
      <c r="B776" s="119">
        <v>4628146.7089999998</v>
      </c>
      <c r="C776" s="119">
        <v>60096091.101000004</v>
      </c>
      <c r="D776" s="119">
        <v>4886688.6670000004</v>
      </c>
      <c r="E776" s="119">
        <v>64982833.833999999</v>
      </c>
      <c r="F776" s="119">
        <v>7638570.2759999996</v>
      </c>
      <c r="G776" s="119">
        <v>59812872.228</v>
      </c>
      <c r="H776" s="108">
        <f>H777+H778</f>
        <v>100</v>
      </c>
      <c r="I776" s="108">
        <f>I777+I778</f>
        <v>100.00000000000001</v>
      </c>
      <c r="J776" s="104">
        <f>D776/B776*100</f>
        <v>105.58629564393959</v>
      </c>
      <c r="K776" s="104">
        <f>D776/F776*100</f>
        <v>63.973865401929054</v>
      </c>
      <c r="L776" s="104">
        <f>E776/G776*100</f>
        <v>108.64356017930837</v>
      </c>
      <c r="M776" s="43" t="s">
        <v>556</v>
      </c>
      <c r="N776" s="118"/>
    </row>
    <row r="777" spans="1:14" s="89" customFormat="1" x14ac:dyDescent="0.2">
      <c r="A777" s="47" t="s">
        <v>562</v>
      </c>
      <c r="B777" s="119">
        <v>4627915.6670000004</v>
      </c>
      <c r="C777" s="119">
        <v>60038507</v>
      </c>
      <c r="D777" s="119">
        <v>4886688.6670000004</v>
      </c>
      <c r="E777" s="119">
        <v>64925195.667000003</v>
      </c>
      <c r="F777" s="119">
        <v>7636627</v>
      </c>
      <c r="G777" s="119">
        <v>59786534</v>
      </c>
      <c r="H777" s="108">
        <f>D777/D776*100</f>
        <v>100</v>
      </c>
      <c r="I777" s="108">
        <f>E777/E776*100</f>
        <v>99.911302472361811</v>
      </c>
      <c r="J777" s="104">
        <f>D777/B777*100</f>
        <v>105.5915668871241</v>
      </c>
      <c r="K777" s="104">
        <f>D777/F777*100</f>
        <v>63.990144693462184</v>
      </c>
      <c r="L777" s="104">
        <f>E777/G777*100</f>
        <v>108.59501517013848</v>
      </c>
      <c r="M777" s="47" t="s">
        <v>830</v>
      </c>
      <c r="N777" s="118"/>
    </row>
    <row r="778" spans="1:14" s="89" customFormat="1" x14ac:dyDescent="0.2">
      <c r="A778" s="47" t="s">
        <v>563</v>
      </c>
      <c r="B778" s="119">
        <v>231.04300000000001</v>
      </c>
      <c r="C778" s="119">
        <v>57584.101000000002</v>
      </c>
      <c r="D778" s="119">
        <v>0</v>
      </c>
      <c r="E778" s="119">
        <v>57638.167000000001</v>
      </c>
      <c r="F778" s="119">
        <v>1943.2760000000001</v>
      </c>
      <c r="G778" s="119">
        <v>26338.227999999999</v>
      </c>
      <c r="H778" s="108">
        <f>D778/D776*100</f>
        <v>0</v>
      </c>
      <c r="I778" s="108">
        <f>E778/E776*100</f>
        <v>8.8697527638203488E-2</v>
      </c>
      <c r="J778" s="104">
        <f>D778/B778*100</f>
        <v>0</v>
      </c>
      <c r="K778" s="104">
        <f>D778/F778*100</f>
        <v>0</v>
      </c>
      <c r="L778" s="105">
        <f>E778/G778</f>
        <v>2.1883843894129855</v>
      </c>
      <c r="M778" s="47" t="s">
        <v>563</v>
      </c>
      <c r="N778" s="118"/>
    </row>
    <row r="779" spans="1:14" s="89" customFormat="1" x14ac:dyDescent="0.2">
      <c r="A779" s="43" t="s">
        <v>557</v>
      </c>
      <c r="B779" s="119">
        <v>4628146.7089999998</v>
      </c>
      <c r="C779" s="119">
        <v>60096091.101000004</v>
      </c>
      <c r="D779" s="119">
        <v>4886688.6670000004</v>
      </c>
      <c r="E779" s="119">
        <v>64982833.833999999</v>
      </c>
      <c r="F779" s="119">
        <v>7638570.2759999996</v>
      </c>
      <c r="G779" s="119">
        <v>59812872.228</v>
      </c>
      <c r="H779" s="108">
        <f>H780+H781</f>
        <v>99.999999979536256</v>
      </c>
      <c r="I779" s="108">
        <f>I780+I781</f>
        <v>100</v>
      </c>
      <c r="J779" s="104">
        <f>D779/B779*100</f>
        <v>105.58629564393959</v>
      </c>
      <c r="K779" s="104">
        <f>D779/F779*100</f>
        <v>63.973865401929054</v>
      </c>
      <c r="L779" s="104">
        <f>E779/G779*100</f>
        <v>108.64356017930837</v>
      </c>
      <c r="M779" s="43" t="s">
        <v>558</v>
      </c>
      <c r="N779" s="118"/>
    </row>
    <row r="780" spans="1:14" s="89" customFormat="1" x14ac:dyDescent="0.2">
      <c r="A780" s="47" t="s">
        <v>564</v>
      </c>
      <c r="B780" s="119">
        <v>648568.21200000006</v>
      </c>
      <c r="C780" s="119">
        <v>15990786.794</v>
      </c>
      <c r="D780" s="119">
        <v>1866741.04</v>
      </c>
      <c r="E780" s="119">
        <v>17855177.954</v>
      </c>
      <c r="F780" s="119">
        <v>2137866.1639999999</v>
      </c>
      <c r="G780" s="119">
        <v>17871355.066</v>
      </c>
      <c r="H780" s="108">
        <f>D780/D779*100</f>
        <v>38.200531427471027</v>
      </c>
      <c r="I780" s="108">
        <f>E780/E779*100</f>
        <v>27.476761016011437</v>
      </c>
      <c r="J780" s="105">
        <f>D780/B780</f>
        <v>2.878249358295716</v>
      </c>
      <c r="K780" s="104">
        <f>D780/F780*100</f>
        <v>87.317956167437629</v>
      </c>
      <c r="L780" s="104">
        <f>E780/G780*100</f>
        <v>99.909480216020242</v>
      </c>
      <c r="M780" s="47" t="s">
        <v>564</v>
      </c>
      <c r="N780" s="118"/>
    </row>
    <row r="781" spans="1:14" s="89" customFormat="1" x14ac:dyDescent="0.2">
      <c r="A781" s="47" t="s">
        <v>565</v>
      </c>
      <c r="B781" s="119">
        <v>3979578.497</v>
      </c>
      <c r="C781" s="119">
        <v>44105304.306999996</v>
      </c>
      <c r="D781" s="119">
        <v>3019947.6260000002</v>
      </c>
      <c r="E781" s="119">
        <v>47127655.880000003</v>
      </c>
      <c r="F781" s="119">
        <v>5500704.1119999997</v>
      </c>
      <c r="G781" s="119">
        <v>41941517.162</v>
      </c>
      <c r="H781" s="108">
        <f>D781/D779*100</f>
        <v>61.799468552065221</v>
      </c>
      <c r="I781" s="108">
        <f>E781/E779*100</f>
        <v>72.523238983988563</v>
      </c>
      <c r="J781" s="104">
        <f>D781/B781*100</f>
        <v>75.88611779555508</v>
      </c>
      <c r="K781" s="104">
        <f>D781/F781*100</f>
        <v>54.901110194454326</v>
      </c>
      <c r="L781" s="104">
        <f>E781/G781*100</f>
        <v>112.36516718736816</v>
      </c>
      <c r="M781" s="47" t="s">
        <v>831</v>
      </c>
      <c r="N781" s="118"/>
    </row>
    <row r="782" spans="1:14" s="89" customFormat="1" ht="33.75" x14ac:dyDescent="0.2">
      <c r="A782" s="42" t="s">
        <v>673</v>
      </c>
      <c r="B782" s="119"/>
      <c r="C782" s="119"/>
      <c r="D782" s="119"/>
      <c r="E782" s="119"/>
      <c r="F782" s="119"/>
      <c r="G782" s="119"/>
      <c r="H782" s="112"/>
      <c r="I782" s="112"/>
      <c r="J782" s="112"/>
      <c r="K782" s="112"/>
      <c r="L782" s="112"/>
      <c r="M782" s="42" t="s">
        <v>940</v>
      </c>
      <c r="N782" s="117"/>
    </row>
    <row r="783" spans="1:14" s="89" customFormat="1" x14ac:dyDescent="0.2">
      <c r="A783" s="43" t="s">
        <v>555</v>
      </c>
      <c r="B783" s="119">
        <v>175167.93599999999</v>
      </c>
      <c r="C783" s="119">
        <v>1519051.203</v>
      </c>
      <c r="D783" s="119">
        <v>182088.07199999999</v>
      </c>
      <c r="E783" s="119">
        <v>1701139.2749999999</v>
      </c>
      <c r="F783" s="119">
        <v>151815.77100000001</v>
      </c>
      <c r="G783" s="119">
        <v>1786564.588</v>
      </c>
      <c r="H783" s="108">
        <f>H784+H785</f>
        <v>100.00000000000001</v>
      </c>
      <c r="I783" s="108">
        <f>I784+I785</f>
        <v>100</v>
      </c>
      <c r="J783" s="104">
        <f t="shared" ref="J783:J788" si="141">D783/B783*100</f>
        <v>103.95057232392119</v>
      </c>
      <c r="K783" s="104">
        <f t="shared" ref="K783:L788" si="142">D783/F783*100</f>
        <v>119.9401556245431</v>
      </c>
      <c r="L783" s="104">
        <f t="shared" si="142"/>
        <v>95.218459294794883</v>
      </c>
      <c r="M783" s="43" t="s">
        <v>556</v>
      </c>
      <c r="N783" s="118"/>
    </row>
    <row r="784" spans="1:14" s="89" customFormat="1" x14ac:dyDescent="0.2">
      <c r="A784" s="47" t="s">
        <v>562</v>
      </c>
      <c r="B784" s="119">
        <v>159333.33300000001</v>
      </c>
      <c r="C784" s="119">
        <v>1344600</v>
      </c>
      <c r="D784" s="119">
        <v>153800</v>
      </c>
      <c r="E784" s="119">
        <v>1498400</v>
      </c>
      <c r="F784" s="119">
        <v>132400</v>
      </c>
      <c r="G784" s="119">
        <v>1468000</v>
      </c>
      <c r="H784" s="108">
        <f>D784/D783*100</f>
        <v>84.464621054365395</v>
      </c>
      <c r="I784" s="108">
        <f>E784/E783*100</f>
        <v>88.082147183392735</v>
      </c>
      <c r="J784" s="104">
        <f t="shared" si="141"/>
        <v>96.527196854659408</v>
      </c>
      <c r="K784" s="104">
        <f t="shared" si="142"/>
        <v>116.16314199395769</v>
      </c>
      <c r="L784" s="104">
        <f t="shared" si="142"/>
        <v>102.07084468664851</v>
      </c>
      <c r="M784" s="47" t="s">
        <v>830</v>
      </c>
      <c r="N784" s="118"/>
    </row>
    <row r="785" spans="1:14" s="89" customFormat="1" x14ac:dyDescent="0.2">
      <c r="A785" s="47" t="s">
        <v>563</v>
      </c>
      <c r="B785" s="119">
        <v>15834.602000000001</v>
      </c>
      <c r="C785" s="119">
        <v>174451.20300000001</v>
      </c>
      <c r="D785" s="119">
        <v>28288.072</v>
      </c>
      <c r="E785" s="119">
        <v>202739.27499999999</v>
      </c>
      <c r="F785" s="119">
        <v>19415.771000000001</v>
      </c>
      <c r="G785" s="119">
        <v>318564.58799999999</v>
      </c>
      <c r="H785" s="108">
        <f>D785/D783*100</f>
        <v>15.535378945634617</v>
      </c>
      <c r="I785" s="108">
        <f>E785/E783*100</f>
        <v>11.917852816607271</v>
      </c>
      <c r="J785" s="104">
        <f t="shared" si="141"/>
        <v>178.64719302701766</v>
      </c>
      <c r="K785" s="104">
        <f t="shared" si="142"/>
        <v>145.69636199355668</v>
      </c>
      <c r="L785" s="104">
        <f t="shared" si="142"/>
        <v>63.641497717254126</v>
      </c>
      <c r="M785" s="47" t="s">
        <v>563</v>
      </c>
      <c r="N785" s="118"/>
    </row>
    <row r="786" spans="1:14" s="89" customFormat="1" x14ac:dyDescent="0.2">
      <c r="A786" s="43" t="s">
        <v>557</v>
      </c>
      <c r="B786" s="119">
        <v>175167.93599999999</v>
      </c>
      <c r="C786" s="119">
        <v>1519051.203</v>
      </c>
      <c r="D786" s="119">
        <v>182088.07199999999</v>
      </c>
      <c r="E786" s="119">
        <v>1701139.2749999999</v>
      </c>
      <c r="F786" s="119">
        <v>151815.77100000001</v>
      </c>
      <c r="G786" s="119">
        <v>1786564.588</v>
      </c>
      <c r="H786" s="108">
        <f>H787+H788</f>
        <v>100</v>
      </c>
      <c r="I786" s="108">
        <f>I787+I788</f>
        <v>100.00000005878414</v>
      </c>
      <c r="J786" s="104">
        <f t="shared" si="141"/>
        <v>103.95057232392119</v>
      </c>
      <c r="K786" s="104">
        <f t="shared" si="142"/>
        <v>119.9401556245431</v>
      </c>
      <c r="L786" s="104">
        <f t="shared" si="142"/>
        <v>95.218459294794883</v>
      </c>
      <c r="M786" s="43" t="s">
        <v>558</v>
      </c>
      <c r="N786" s="118"/>
    </row>
    <row r="787" spans="1:14" s="89" customFormat="1" x14ac:dyDescent="0.2">
      <c r="A787" s="47" t="s">
        <v>564</v>
      </c>
      <c r="B787" s="119">
        <v>31158.111000000001</v>
      </c>
      <c r="C787" s="119">
        <v>364440.70600000001</v>
      </c>
      <c r="D787" s="119">
        <v>43834.290999999997</v>
      </c>
      <c r="E787" s="119">
        <v>408274.99699999997</v>
      </c>
      <c r="F787" s="119">
        <v>26710.018</v>
      </c>
      <c r="G787" s="119">
        <v>392683.44</v>
      </c>
      <c r="H787" s="108">
        <f>D787/D786*100</f>
        <v>24.073125998060981</v>
      </c>
      <c r="I787" s="108">
        <f>E787/E786*100</f>
        <v>24.000092349875352</v>
      </c>
      <c r="J787" s="104">
        <f t="shared" si="141"/>
        <v>140.68340343225557</v>
      </c>
      <c r="K787" s="104">
        <f t="shared" si="142"/>
        <v>164.11179880148339</v>
      </c>
      <c r="L787" s="104">
        <f t="shared" si="142"/>
        <v>103.97051553791013</v>
      </c>
      <c r="M787" s="47" t="s">
        <v>564</v>
      </c>
      <c r="N787" s="118"/>
    </row>
    <row r="788" spans="1:14" s="89" customFormat="1" x14ac:dyDescent="0.2">
      <c r="A788" s="47" t="s">
        <v>565</v>
      </c>
      <c r="B788" s="119">
        <v>144009.82500000001</v>
      </c>
      <c r="C788" s="119">
        <v>1154610.4979999999</v>
      </c>
      <c r="D788" s="119">
        <v>138253.78099999999</v>
      </c>
      <c r="E788" s="119">
        <v>1292864.2790000001</v>
      </c>
      <c r="F788" s="119">
        <v>125105.753</v>
      </c>
      <c r="G788" s="119">
        <v>1393881.148</v>
      </c>
      <c r="H788" s="108">
        <f>D788/D786*100</f>
        <v>75.926874001939012</v>
      </c>
      <c r="I788" s="108">
        <f>E788/E786*100</f>
        <v>75.999907708908793</v>
      </c>
      <c r="J788" s="104">
        <f t="shared" si="141"/>
        <v>96.003019932841369</v>
      </c>
      <c r="K788" s="104">
        <f t="shared" si="142"/>
        <v>110.50953108447379</v>
      </c>
      <c r="L788" s="104">
        <f t="shared" si="142"/>
        <v>92.752834834953958</v>
      </c>
      <c r="M788" s="47" t="s">
        <v>831</v>
      </c>
      <c r="N788" s="118"/>
    </row>
    <row r="789" spans="1:14" s="89" customFormat="1" ht="22.5" x14ac:dyDescent="0.2">
      <c r="A789" s="42" t="s">
        <v>674</v>
      </c>
      <c r="B789" s="119"/>
      <c r="C789" s="119"/>
      <c r="D789" s="119"/>
      <c r="E789" s="119"/>
      <c r="F789" s="119"/>
      <c r="G789" s="119"/>
      <c r="H789" s="112"/>
      <c r="I789" s="112"/>
      <c r="J789" s="112"/>
      <c r="K789" s="112"/>
      <c r="L789" s="112"/>
      <c r="M789" s="42" t="s">
        <v>941</v>
      </c>
      <c r="N789" s="117"/>
    </row>
    <row r="790" spans="1:14" s="89" customFormat="1" x14ac:dyDescent="0.2">
      <c r="A790" s="43" t="s">
        <v>555</v>
      </c>
      <c r="B790" s="119" t="s">
        <v>559</v>
      </c>
      <c r="C790" s="119">
        <v>106926.605</v>
      </c>
      <c r="D790" s="119" t="s">
        <v>559</v>
      </c>
      <c r="E790" s="119">
        <v>113393.605</v>
      </c>
      <c r="F790" s="119">
        <v>12171.605</v>
      </c>
      <c r="G790" s="119">
        <v>134206.573</v>
      </c>
      <c r="H790" s="108"/>
      <c r="I790" s="108">
        <f>I791+I792</f>
        <v>100.00000000000001</v>
      </c>
      <c r="J790" s="104"/>
      <c r="K790" s="104"/>
      <c r="L790" s="104">
        <f t="shared" ref="K790:L795" si="143">E790/G790*100</f>
        <v>84.49184154340935</v>
      </c>
      <c r="M790" s="43" t="s">
        <v>556</v>
      </c>
      <c r="N790" s="118"/>
    </row>
    <row r="791" spans="1:14" s="89" customFormat="1" x14ac:dyDescent="0.2">
      <c r="A791" s="47" t="s">
        <v>562</v>
      </c>
      <c r="B791" s="119" t="s">
        <v>559</v>
      </c>
      <c r="C791" s="119">
        <v>106926</v>
      </c>
      <c r="D791" s="119" t="s">
        <v>559</v>
      </c>
      <c r="E791" s="119">
        <v>113393</v>
      </c>
      <c r="F791" s="119">
        <v>12171</v>
      </c>
      <c r="G791" s="119">
        <v>134204</v>
      </c>
      <c r="H791" s="108"/>
      <c r="I791" s="108">
        <f>E791/E790*100</f>
        <v>99.999466460211764</v>
      </c>
      <c r="J791" s="104"/>
      <c r="K791" s="104"/>
      <c r="L791" s="104">
        <f t="shared" si="143"/>
        <v>84.493010640517412</v>
      </c>
      <c r="M791" s="47" t="s">
        <v>830</v>
      </c>
      <c r="N791" s="118"/>
    </row>
    <row r="792" spans="1:14" s="89" customFormat="1" x14ac:dyDescent="0.2">
      <c r="A792" s="47" t="s">
        <v>563</v>
      </c>
      <c r="B792" s="119">
        <v>0</v>
      </c>
      <c r="C792" s="119">
        <v>0.60499999999999998</v>
      </c>
      <c r="D792" s="119">
        <v>0</v>
      </c>
      <c r="E792" s="119">
        <v>0.60499999999999998</v>
      </c>
      <c r="F792" s="119">
        <v>0.60499999999999998</v>
      </c>
      <c r="G792" s="119">
        <v>2.573</v>
      </c>
      <c r="H792" s="108"/>
      <c r="I792" s="108">
        <f>E792/E790*100</f>
        <v>5.335397882446722E-4</v>
      </c>
      <c r="J792" s="104">
        <v>0</v>
      </c>
      <c r="K792" s="104">
        <f t="shared" si="143"/>
        <v>0</v>
      </c>
      <c r="L792" s="104">
        <f t="shared" si="143"/>
        <v>23.513408472600076</v>
      </c>
      <c r="M792" s="47" t="s">
        <v>563</v>
      </c>
      <c r="N792" s="118"/>
    </row>
    <row r="793" spans="1:14" s="89" customFormat="1" x14ac:dyDescent="0.2">
      <c r="A793" s="43" t="s">
        <v>557</v>
      </c>
      <c r="B793" s="119">
        <v>7593</v>
      </c>
      <c r="C793" s="119">
        <v>106926.605</v>
      </c>
      <c r="D793" s="119">
        <v>6467</v>
      </c>
      <c r="E793" s="119">
        <v>113393.605</v>
      </c>
      <c r="F793" s="119">
        <v>12171.605</v>
      </c>
      <c r="G793" s="119">
        <v>134206.573</v>
      </c>
      <c r="H793" s="108">
        <f>H794+H795</f>
        <v>100</v>
      </c>
      <c r="I793" s="108">
        <f>I794+I795</f>
        <v>99.999999118116051</v>
      </c>
      <c r="J793" s="104">
        <f>D793/B793*100</f>
        <v>85.170551824048474</v>
      </c>
      <c r="K793" s="104">
        <f t="shared" si="143"/>
        <v>53.131858945471855</v>
      </c>
      <c r="L793" s="104">
        <f t="shared" si="143"/>
        <v>84.49184154340935</v>
      </c>
      <c r="M793" s="43" t="s">
        <v>558</v>
      </c>
      <c r="N793" s="118"/>
    </row>
    <row r="794" spans="1:14" s="89" customFormat="1" x14ac:dyDescent="0.2">
      <c r="A794" s="47" t="s">
        <v>564</v>
      </c>
      <c r="B794" s="119">
        <v>1680.001</v>
      </c>
      <c r="C794" s="119">
        <v>25217.003000000001</v>
      </c>
      <c r="D794" s="119">
        <v>1821</v>
      </c>
      <c r="E794" s="119">
        <v>27038.003000000001</v>
      </c>
      <c r="F794" s="119">
        <v>3447</v>
      </c>
      <c r="G794" s="119">
        <v>36045.553999999996</v>
      </c>
      <c r="H794" s="108">
        <f>D794/D793*100</f>
        <v>28.15834235348693</v>
      </c>
      <c r="I794" s="108">
        <f>E794/E793*100</f>
        <v>23.844380818477376</v>
      </c>
      <c r="J794" s="104">
        <f>D794/B794*100</f>
        <v>108.39279262333773</v>
      </c>
      <c r="K794" s="104">
        <f t="shared" si="143"/>
        <v>52.828546562228027</v>
      </c>
      <c r="L794" s="104">
        <f t="shared" si="143"/>
        <v>75.010646250575036</v>
      </c>
      <c r="M794" s="47" t="s">
        <v>564</v>
      </c>
      <c r="N794" s="118"/>
    </row>
    <row r="795" spans="1:14" s="89" customFormat="1" x14ac:dyDescent="0.2">
      <c r="A795" s="47" t="s">
        <v>565</v>
      </c>
      <c r="B795" s="119">
        <v>5912.9989999999998</v>
      </c>
      <c r="C795" s="119">
        <v>81709.600999999995</v>
      </c>
      <c r="D795" s="119">
        <v>4646</v>
      </c>
      <c r="E795" s="119">
        <v>86355.600999999995</v>
      </c>
      <c r="F795" s="119">
        <v>8724.6049999999996</v>
      </c>
      <c r="G795" s="119">
        <v>98161.019</v>
      </c>
      <c r="H795" s="108">
        <f>D795/D793*100</f>
        <v>71.84165764651307</v>
      </c>
      <c r="I795" s="108">
        <f>E795/E793*100</f>
        <v>76.155618299638675</v>
      </c>
      <c r="J795" s="104">
        <f>D795/B795*100</f>
        <v>78.572649851623524</v>
      </c>
      <c r="K795" s="104">
        <f t="shared" si="143"/>
        <v>53.25169448932072</v>
      </c>
      <c r="L795" s="104">
        <f t="shared" si="143"/>
        <v>87.973415394149484</v>
      </c>
      <c r="M795" s="47" t="s">
        <v>831</v>
      </c>
      <c r="N795" s="118"/>
    </row>
    <row r="796" spans="1:14" s="89" customFormat="1" ht="12" x14ac:dyDescent="0.2">
      <c r="A796" s="42" t="s">
        <v>675</v>
      </c>
      <c r="B796" s="119"/>
      <c r="C796" s="119"/>
      <c r="D796" s="119"/>
      <c r="E796" s="119"/>
      <c r="F796" s="119"/>
      <c r="G796" s="119"/>
      <c r="H796" s="112"/>
      <c r="I796" s="112"/>
      <c r="J796" s="112"/>
      <c r="K796" s="112"/>
      <c r="L796" s="112"/>
      <c r="M796" s="42" t="s">
        <v>942</v>
      </c>
      <c r="N796" s="117"/>
    </row>
    <row r="797" spans="1:14" s="89" customFormat="1" x14ac:dyDescent="0.2">
      <c r="A797" s="43" t="s">
        <v>555</v>
      </c>
      <c r="B797" s="119">
        <v>9085.25</v>
      </c>
      <c r="C797" s="119">
        <v>75722.251000000004</v>
      </c>
      <c r="D797" s="119" t="s">
        <v>559</v>
      </c>
      <c r="E797" s="119">
        <v>82744.251000000004</v>
      </c>
      <c r="F797" s="119">
        <v>8943</v>
      </c>
      <c r="G797" s="119">
        <v>85286.932000000001</v>
      </c>
      <c r="H797" s="108"/>
      <c r="I797" s="108">
        <f>I798+I799+I800</f>
        <v>100</v>
      </c>
      <c r="J797" s="104"/>
      <c r="K797" s="104"/>
      <c r="L797" s="104">
        <f t="shared" ref="L797:L802" si="144">E797/G797*100</f>
        <v>97.018674560834256</v>
      </c>
      <c r="M797" s="43" t="s">
        <v>556</v>
      </c>
      <c r="N797" s="118"/>
    </row>
    <row r="798" spans="1:14" s="89" customFormat="1" x14ac:dyDescent="0.2">
      <c r="A798" s="47" t="s">
        <v>562</v>
      </c>
      <c r="B798" s="119" t="s">
        <v>559</v>
      </c>
      <c r="C798" s="119">
        <v>75722</v>
      </c>
      <c r="D798" s="119" t="s">
        <v>559</v>
      </c>
      <c r="E798" s="119">
        <v>82744</v>
      </c>
      <c r="F798" s="119">
        <v>8943</v>
      </c>
      <c r="G798" s="119">
        <v>84213</v>
      </c>
      <c r="H798" s="108"/>
      <c r="I798" s="108">
        <f>E798/E797*100</f>
        <v>99.999696655662518</v>
      </c>
      <c r="J798" s="104"/>
      <c r="K798" s="104"/>
      <c r="L798" s="104">
        <f t="shared" si="144"/>
        <v>98.255613741346352</v>
      </c>
      <c r="M798" s="47" t="s">
        <v>830</v>
      </c>
      <c r="N798" s="118"/>
    </row>
    <row r="799" spans="1:14" s="89" customFormat="1" x14ac:dyDescent="0.2">
      <c r="A799" s="47" t="s">
        <v>563</v>
      </c>
      <c r="B799" s="119">
        <v>0.25</v>
      </c>
      <c r="C799" s="119">
        <v>0.251</v>
      </c>
      <c r="D799" s="119">
        <v>0</v>
      </c>
      <c r="E799" s="119">
        <v>0.251</v>
      </c>
      <c r="F799" s="119">
        <v>0</v>
      </c>
      <c r="G799" s="119">
        <v>3.51</v>
      </c>
      <c r="H799" s="108"/>
      <c r="I799" s="108">
        <f>E799/E797*100</f>
        <v>3.0334433748152486E-4</v>
      </c>
      <c r="J799" s="104">
        <f>D799/B799*100</f>
        <v>0</v>
      </c>
      <c r="K799" s="104">
        <v>0</v>
      </c>
      <c r="L799" s="104">
        <f t="shared" si="144"/>
        <v>7.1509971509971511</v>
      </c>
      <c r="M799" s="47" t="s">
        <v>563</v>
      </c>
      <c r="N799" s="118"/>
    </row>
    <row r="800" spans="1:14" s="89" customFormat="1" x14ac:dyDescent="0.2">
      <c r="A800" s="47" t="s">
        <v>586</v>
      </c>
      <c r="B800" s="119">
        <v>0</v>
      </c>
      <c r="C800" s="119">
        <v>0</v>
      </c>
      <c r="D800" s="119">
        <v>0</v>
      </c>
      <c r="E800" s="119">
        <v>0</v>
      </c>
      <c r="F800" s="119">
        <v>0</v>
      </c>
      <c r="G800" s="119">
        <v>1070.422</v>
      </c>
      <c r="H800" s="108"/>
      <c r="I800" s="108">
        <f>E800/E797*100</f>
        <v>0</v>
      </c>
      <c r="J800" s="104">
        <v>0</v>
      </c>
      <c r="K800" s="104">
        <v>0</v>
      </c>
      <c r="L800" s="104">
        <f t="shared" si="144"/>
        <v>0</v>
      </c>
      <c r="M800" s="47" t="s">
        <v>852</v>
      </c>
      <c r="N800" s="118"/>
    </row>
    <row r="801" spans="1:14" s="89" customFormat="1" x14ac:dyDescent="0.2">
      <c r="A801" s="43" t="s">
        <v>557</v>
      </c>
      <c r="B801" s="119">
        <v>9085.25</v>
      </c>
      <c r="C801" s="119">
        <v>75722.251000000004</v>
      </c>
      <c r="D801" s="119">
        <v>7022</v>
      </c>
      <c r="E801" s="119">
        <v>82744.251000000004</v>
      </c>
      <c r="F801" s="119">
        <v>8943</v>
      </c>
      <c r="G801" s="119">
        <v>85286.932000000001</v>
      </c>
      <c r="H801" s="108">
        <f>H802+H803</f>
        <v>100</v>
      </c>
      <c r="I801" s="108">
        <f>I802+I803</f>
        <v>100</v>
      </c>
      <c r="J801" s="104">
        <f>D801/B801*100</f>
        <v>77.290113095401892</v>
      </c>
      <c r="K801" s="104">
        <f>D801/F801*100</f>
        <v>78.519512467851953</v>
      </c>
      <c r="L801" s="104">
        <f t="shared" si="144"/>
        <v>97.018674560834256</v>
      </c>
      <c r="M801" s="43" t="s">
        <v>558</v>
      </c>
      <c r="N801" s="118"/>
    </row>
    <row r="802" spans="1:14" s="89" customFormat="1" x14ac:dyDescent="0.2">
      <c r="A802" s="47" t="s">
        <v>564</v>
      </c>
      <c r="B802" s="119">
        <v>5466.9939999999997</v>
      </c>
      <c r="C802" s="119">
        <v>59840.025999999998</v>
      </c>
      <c r="D802" s="119">
        <v>6460.0659999999998</v>
      </c>
      <c r="E802" s="119">
        <v>66300.092000000004</v>
      </c>
      <c r="F802" s="119">
        <v>6672.134</v>
      </c>
      <c r="G802" s="119">
        <v>85286.932000000001</v>
      </c>
      <c r="H802" s="108">
        <f>D802/D801*100</f>
        <v>91.997522073483339</v>
      </c>
      <c r="I802" s="108">
        <f>E802/E801*100</f>
        <v>80.126523835474686</v>
      </c>
      <c r="J802" s="104">
        <f>D802/B802*100</f>
        <v>118.16486354292688</v>
      </c>
      <c r="K802" s="104">
        <f>D802/F802*100</f>
        <v>96.821586616815551</v>
      </c>
      <c r="L802" s="104">
        <f t="shared" si="144"/>
        <v>77.737691396848476</v>
      </c>
      <c r="M802" s="47" t="s">
        <v>564</v>
      </c>
      <c r="N802" s="118"/>
    </row>
    <row r="803" spans="1:14" s="89" customFormat="1" x14ac:dyDescent="0.2">
      <c r="A803" s="47" t="s">
        <v>565</v>
      </c>
      <c r="B803" s="119">
        <v>3618.2559999999999</v>
      </c>
      <c r="C803" s="119">
        <v>15882.225</v>
      </c>
      <c r="D803" s="119">
        <v>561.93399999999997</v>
      </c>
      <c r="E803" s="119">
        <v>16444.159</v>
      </c>
      <c r="F803" s="119">
        <v>2270.866</v>
      </c>
      <c r="G803" s="119">
        <v>0</v>
      </c>
      <c r="H803" s="108">
        <f>D803/D801*100</f>
        <v>8.0024779265166615</v>
      </c>
      <c r="I803" s="108">
        <f>E803/E801*100</f>
        <v>19.873476164525314</v>
      </c>
      <c r="J803" s="104">
        <f>D803/B803*100</f>
        <v>15.530520781282476</v>
      </c>
      <c r="K803" s="104">
        <f>D803/F803*100</f>
        <v>24.745361461222281</v>
      </c>
      <c r="L803" s="104">
        <v>0</v>
      </c>
      <c r="M803" s="47" t="s">
        <v>831</v>
      </c>
      <c r="N803" s="118"/>
    </row>
    <row r="804" spans="1:14" s="89" customFormat="1" ht="12" x14ac:dyDescent="0.2">
      <c r="A804" s="42" t="s">
        <v>676</v>
      </c>
      <c r="B804" s="119"/>
      <c r="C804" s="119"/>
      <c r="D804" s="119"/>
      <c r="E804" s="119"/>
      <c r="F804" s="119"/>
      <c r="G804" s="119"/>
      <c r="H804" s="112"/>
      <c r="I804" s="112"/>
      <c r="J804" s="112"/>
      <c r="K804" s="112"/>
      <c r="L804" s="112"/>
      <c r="M804" s="42" t="s">
        <v>943</v>
      </c>
      <c r="N804" s="117"/>
    </row>
    <row r="805" spans="1:14" s="89" customFormat="1" x14ac:dyDescent="0.2">
      <c r="A805" s="43" t="s">
        <v>555</v>
      </c>
      <c r="B805" s="119">
        <v>221946.8</v>
      </c>
      <c r="C805" s="119">
        <v>2319837.3390000002</v>
      </c>
      <c r="D805" s="119">
        <v>219831.959</v>
      </c>
      <c r="E805" s="119">
        <v>2539669.298</v>
      </c>
      <c r="F805" s="119">
        <v>224964.39499999999</v>
      </c>
      <c r="G805" s="119">
        <v>2509913.1009999998</v>
      </c>
      <c r="H805" s="108">
        <f>H806+H807</f>
        <v>100</v>
      </c>
      <c r="I805" s="108">
        <f>I806+I807</f>
        <v>100</v>
      </c>
      <c r="J805" s="104">
        <f t="shared" ref="J805:J810" si="145">D805/B805*100</f>
        <v>99.047140576029932</v>
      </c>
      <c r="K805" s="104">
        <f t="shared" ref="K805:L810" si="146">D805/F805*100</f>
        <v>97.718556307543693</v>
      </c>
      <c r="L805" s="104">
        <f t="shared" si="146"/>
        <v>101.18554690152996</v>
      </c>
      <c r="M805" s="43" t="s">
        <v>556</v>
      </c>
      <c r="N805" s="118"/>
    </row>
    <row r="806" spans="1:14" s="89" customFormat="1" x14ac:dyDescent="0.2">
      <c r="A806" s="47" t="s">
        <v>562</v>
      </c>
      <c r="B806" s="119">
        <v>198585.33300000001</v>
      </c>
      <c r="C806" s="119">
        <v>2090594</v>
      </c>
      <c r="D806" s="119">
        <v>187278.33300000001</v>
      </c>
      <c r="E806" s="119">
        <v>2277872.3330000001</v>
      </c>
      <c r="F806" s="119">
        <v>200266</v>
      </c>
      <c r="G806" s="119">
        <v>2216431</v>
      </c>
      <c r="H806" s="108">
        <f>D806/D805*100</f>
        <v>85.191586269765267</v>
      </c>
      <c r="I806" s="108">
        <f>E806/E805*100</f>
        <v>89.691690756502581</v>
      </c>
      <c r="J806" s="104">
        <f t="shared" si="145"/>
        <v>94.306226029290897</v>
      </c>
      <c r="K806" s="104">
        <f t="shared" si="146"/>
        <v>93.514791826870265</v>
      </c>
      <c r="L806" s="104">
        <f t="shared" si="146"/>
        <v>102.77208417496418</v>
      </c>
      <c r="M806" s="47" t="s">
        <v>830</v>
      </c>
      <c r="N806" s="118"/>
    </row>
    <row r="807" spans="1:14" s="89" customFormat="1" x14ac:dyDescent="0.2">
      <c r="A807" s="47" t="s">
        <v>563</v>
      </c>
      <c r="B807" s="119">
        <v>23361.466</v>
      </c>
      <c r="C807" s="119">
        <v>229243.33900000001</v>
      </c>
      <c r="D807" s="119">
        <v>32553.626</v>
      </c>
      <c r="E807" s="119">
        <v>261796.965</v>
      </c>
      <c r="F807" s="119">
        <v>24698.395</v>
      </c>
      <c r="G807" s="119">
        <v>293482.10100000002</v>
      </c>
      <c r="H807" s="108">
        <f>D807/D805*100</f>
        <v>14.808413730234737</v>
      </c>
      <c r="I807" s="108">
        <f>E807/E805*100</f>
        <v>10.308309243497419</v>
      </c>
      <c r="J807" s="104">
        <f t="shared" si="145"/>
        <v>139.34753067294662</v>
      </c>
      <c r="K807" s="104">
        <f t="shared" si="146"/>
        <v>131.80462131243752</v>
      </c>
      <c r="L807" s="104">
        <f t="shared" si="146"/>
        <v>89.20372455695346</v>
      </c>
      <c r="M807" s="47" t="s">
        <v>563</v>
      </c>
      <c r="N807" s="118"/>
    </row>
    <row r="808" spans="1:14" s="89" customFormat="1" x14ac:dyDescent="0.2">
      <c r="A808" s="43" t="s">
        <v>557</v>
      </c>
      <c r="B808" s="119">
        <v>221946.8</v>
      </c>
      <c r="C808" s="119">
        <v>2319837.3390000002</v>
      </c>
      <c r="D808" s="119">
        <v>219831.959</v>
      </c>
      <c r="E808" s="119">
        <v>2539669.298</v>
      </c>
      <c r="F808" s="119">
        <v>224964.39499999999</v>
      </c>
      <c r="G808" s="119">
        <v>2509913.1009999998</v>
      </c>
      <c r="H808" s="108">
        <f>H809+H810</f>
        <v>100</v>
      </c>
      <c r="I808" s="108">
        <f>I809+I810</f>
        <v>100.00000003937521</v>
      </c>
      <c r="J808" s="104">
        <f t="shared" si="145"/>
        <v>99.047140576029932</v>
      </c>
      <c r="K808" s="104">
        <f t="shared" si="146"/>
        <v>97.718556307543693</v>
      </c>
      <c r="L808" s="104">
        <f t="shared" si="146"/>
        <v>101.18554690152996</v>
      </c>
      <c r="M808" s="43" t="s">
        <v>558</v>
      </c>
      <c r="N808" s="118"/>
    </row>
    <row r="809" spans="1:14" s="89" customFormat="1" x14ac:dyDescent="0.2">
      <c r="A809" s="47" t="s">
        <v>564</v>
      </c>
      <c r="B809" s="119">
        <v>741.05</v>
      </c>
      <c r="C809" s="119">
        <v>7340.5739999999996</v>
      </c>
      <c r="D809" s="119">
        <v>875.08</v>
      </c>
      <c r="E809" s="119">
        <v>8215.6540000000005</v>
      </c>
      <c r="F809" s="119">
        <v>2147.7660000000001</v>
      </c>
      <c r="G809" s="119">
        <v>21131.566999999999</v>
      </c>
      <c r="H809" s="108">
        <f>D809/D808*100</f>
        <v>0.39806768951187854</v>
      </c>
      <c r="I809" s="108">
        <f>E809/E808*100</f>
        <v>0.3234930629145244</v>
      </c>
      <c r="J809" s="104">
        <f t="shared" si="145"/>
        <v>118.08649888671481</v>
      </c>
      <c r="K809" s="104">
        <f t="shared" si="146"/>
        <v>40.743730927857129</v>
      </c>
      <c r="L809" s="104">
        <f t="shared" si="146"/>
        <v>38.878583874068596</v>
      </c>
      <c r="M809" s="47" t="s">
        <v>564</v>
      </c>
      <c r="N809" s="118"/>
    </row>
    <row r="810" spans="1:14" s="89" customFormat="1" x14ac:dyDescent="0.2">
      <c r="A810" s="47" t="s">
        <v>565</v>
      </c>
      <c r="B810" s="119">
        <v>221205.74900000001</v>
      </c>
      <c r="C810" s="119">
        <v>2312496.7650000001</v>
      </c>
      <c r="D810" s="119">
        <v>218956.87899999999</v>
      </c>
      <c r="E810" s="119">
        <v>2531453.645</v>
      </c>
      <c r="F810" s="119">
        <v>222816.62899999999</v>
      </c>
      <c r="G810" s="119">
        <v>2488781.534</v>
      </c>
      <c r="H810" s="108">
        <f>D810/D808*100</f>
        <v>99.601932310488124</v>
      </c>
      <c r="I810" s="108">
        <f>E810/E808*100</f>
        <v>99.676506976460686</v>
      </c>
      <c r="J810" s="104">
        <f t="shared" si="145"/>
        <v>98.983358248975691</v>
      </c>
      <c r="K810" s="104">
        <f t="shared" si="146"/>
        <v>98.267745985870732</v>
      </c>
      <c r="L810" s="104">
        <f t="shared" si="146"/>
        <v>101.71457841586509</v>
      </c>
      <c r="M810" s="47" t="s">
        <v>831</v>
      </c>
      <c r="N810" s="118"/>
    </row>
    <row r="811" spans="1:14" s="89" customFormat="1" ht="12" x14ac:dyDescent="0.2">
      <c r="A811" s="42" t="s">
        <v>677</v>
      </c>
      <c r="B811" s="119"/>
      <c r="C811" s="119"/>
      <c r="D811" s="119"/>
      <c r="E811" s="119"/>
      <c r="F811" s="119"/>
      <c r="G811" s="119"/>
      <c r="H811" s="112"/>
      <c r="I811" s="112"/>
      <c r="J811" s="112"/>
      <c r="K811" s="112"/>
      <c r="L811" s="112"/>
      <c r="M811" s="42" t="s">
        <v>944</v>
      </c>
      <c r="N811" s="117"/>
    </row>
    <row r="812" spans="1:14" s="89" customFormat="1" x14ac:dyDescent="0.2">
      <c r="A812" s="43" t="s">
        <v>555</v>
      </c>
      <c r="B812" s="119">
        <v>37299.938999999998</v>
      </c>
      <c r="C812" s="119">
        <v>147515.24799999999</v>
      </c>
      <c r="D812" s="119">
        <v>16228.054</v>
      </c>
      <c r="E812" s="119">
        <v>163743.302</v>
      </c>
      <c r="F812" s="119">
        <v>11033.289000000001</v>
      </c>
      <c r="G812" s="119">
        <v>127129.145</v>
      </c>
      <c r="H812" s="108">
        <f>H813+H814</f>
        <v>100</v>
      </c>
      <c r="I812" s="108">
        <f>I813+I814</f>
        <v>100</v>
      </c>
      <c r="J812" s="104">
        <f t="shared" ref="J812:J817" si="147">D812/B812*100</f>
        <v>43.506918335710957</v>
      </c>
      <c r="K812" s="104">
        <f t="shared" ref="K812:L817" si="148">D812/F812*100</f>
        <v>147.08265141971717</v>
      </c>
      <c r="L812" s="104">
        <f t="shared" si="148"/>
        <v>128.80075768620955</v>
      </c>
      <c r="M812" s="43" t="s">
        <v>556</v>
      </c>
      <c r="N812" s="118"/>
    </row>
    <row r="813" spans="1:14" s="89" customFormat="1" x14ac:dyDescent="0.2">
      <c r="A813" s="47" t="s">
        <v>562</v>
      </c>
      <c r="B813" s="119">
        <v>33377</v>
      </c>
      <c r="C813" s="119">
        <v>105360</v>
      </c>
      <c r="D813" s="119">
        <v>11829</v>
      </c>
      <c r="E813" s="119">
        <v>117189</v>
      </c>
      <c r="F813" s="119">
        <v>7822</v>
      </c>
      <c r="G813" s="119">
        <v>86558</v>
      </c>
      <c r="H813" s="108">
        <f>D813/D812*100</f>
        <v>72.892288872097666</v>
      </c>
      <c r="I813" s="108">
        <f>E813/E812*100</f>
        <v>71.568728960895143</v>
      </c>
      <c r="J813" s="104">
        <f t="shared" si="147"/>
        <v>35.440572849567062</v>
      </c>
      <c r="K813" s="104">
        <f t="shared" si="148"/>
        <v>151.22730759396575</v>
      </c>
      <c r="L813" s="104">
        <f t="shared" si="148"/>
        <v>135.38783243605442</v>
      </c>
      <c r="M813" s="47" t="s">
        <v>830</v>
      </c>
      <c r="N813" s="118"/>
    </row>
    <row r="814" spans="1:14" s="89" customFormat="1" x14ac:dyDescent="0.2">
      <c r="A814" s="47" t="s">
        <v>563</v>
      </c>
      <c r="B814" s="119">
        <v>3922.9389999999999</v>
      </c>
      <c r="C814" s="119">
        <v>42155.248</v>
      </c>
      <c r="D814" s="119">
        <v>4399.0540000000001</v>
      </c>
      <c r="E814" s="119">
        <v>46554.302000000003</v>
      </c>
      <c r="F814" s="119">
        <v>3211.2890000000002</v>
      </c>
      <c r="G814" s="119">
        <v>40571.144999999997</v>
      </c>
      <c r="H814" s="108">
        <f>D814/D812*100</f>
        <v>27.107711127902334</v>
      </c>
      <c r="I814" s="108">
        <f>E814/E812*100</f>
        <v>28.431271039104857</v>
      </c>
      <c r="J814" s="104">
        <f t="shared" si="147"/>
        <v>112.13669139387588</v>
      </c>
      <c r="K814" s="104">
        <f t="shared" si="148"/>
        <v>136.98717244072395</v>
      </c>
      <c r="L814" s="104">
        <f t="shared" si="148"/>
        <v>114.74732103321217</v>
      </c>
      <c r="M814" s="47" t="s">
        <v>563</v>
      </c>
      <c r="N814" s="118"/>
    </row>
    <row r="815" spans="1:14" s="89" customFormat="1" x14ac:dyDescent="0.2">
      <c r="A815" s="43" t="s">
        <v>557</v>
      </c>
      <c r="B815" s="119">
        <v>37299.938999999998</v>
      </c>
      <c r="C815" s="119">
        <v>147515.24799999999</v>
      </c>
      <c r="D815" s="119">
        <v>16228.054</v>
      </c>
      <c r="E815" s="119">
        <v>163743.302</v>
      </c>
      <c r="F815" s="119">
        <v>11033.289000000001</v>
      </c>
      <c r="G815" s="119">
        <v>127129.145</v>
      </c>
      <c r="H815" s="108">
        <f>H816+H817</f>
        <v>100</v>
      </c>
      <c r="I815" s="108">
        <f>I816+I817</f>
        <v>100</v>
      </c>
      <c r="J815" s="104">
        <f t="shared" si="147"/>
        <v>43.506918335710957</v>
      </c>
      <c r="K815" s="104">
        <f t="shared" si="148"/>
        <v>147.08265141971717</v>
      </c>
      <c r="L815" s="104">
        <f t="shared" si="148"/>
        <v>128.80075768620955</v>
      </c>
      <c r="M815" s="43" t="s">
        <v>558</v>
      </c>
      <c r="N815" s="118"/>
    </row>
    <row r="816" spans="1:14" s="89" customFormat="1" x14ac:dyDescent="0.2">
      <c r="A816" s="47" t="s">
        <v>564</v>
      </c>
      <c r="B816" s="119">
        <v>700.57100000000003</v>
      </c>
      <c r="C816" s="119">
        <v>6372.0360000000001</v>
      </c>
      <c r="D816" s="119">
        <v>918.6</v>
      </c>
      <c r="E816" s="119">
        <v>7290.6360000000004</v>
      </c>
      <c r="F816" s="119">
        <v>1174.155</v>
      </c>
      <c r="G816" s="119">
        <v>8420.0390000000007</v>
      </c>
      <c r="H816" s="108">
        <f>D816/D815*100</f>
        <v>5.6605678043713681</v>
      </c>
      <c r="I816" s="108">
        <f>E816/E815*100</f>
        <v>4.452478917275041</v>
      </c>
      <c r="J816" s="104">
        <f t="shared" si="147"/>
        <v>131.121613655147</v>
      </c>
      <c r="K816" s="104">
        <f t="shared" si="148"/>
        <v>78.234986011216577</v>
      </c>
      <c r="L816" s="104">
        <f t="shared" si="148"/>
        <v>86.586724835835085</v>
      </c>
      <c r="M816" s="47" t="s">
        <v>564</v>
      </c>
      <c r="N816" s="118"/>
    </row>
    <row r="817" spans="1:14" s="89" customFormat="1" x14ac:dyDescent="0.2">
      <c r="A817" s="47" t="s">
        <v>565</v>
      </c>
      <c r="B817" s="119">
        <v>36599.368000000002</v>
      </c>
      <c r="C817" s="119">
        <v>141143.212</v>
      </c>
      <c r="D817" s="119">
        <v>15309.454</v>
      </c>
      <c r="E817" s="119">
        <v>156452.666</v>
      </c>
      <c r="F817" s="119">
        <v>9859.134</v>
      </c>
      <c r="G817" s="119">
        <v>118709.106</v>
      </c>
      <c r="H817" s="108">
        <f>D817/D815*100</f>
        <v>94.339432195628632</v>
      </c>
      <c r="I817" s="108">
        <f>E817/E815*100</f>
        <v>95.547521082724955</v>
      </c>
      <c r="J817" s="104">
        <f t="shared" si="147"/>
        <v>41.829831597092053</v>
      </c>
      <c r="K817" s="104">
        <f t="shared" si="148"/>
        <v>155.28193449850667</v>
      </c>
      <c r="L817" s="104">
        <f t="shared" si="148"/>
        <v>131.7949997871267</v>
      </c>
      <c r="M817" s="47" t="s">
        <v>831</v>
      </c>
      <c r="N817" s="118"/>
    </row>
    <row r="818" spans="1:14" s="89" customFormat="1" ht="22.5" x14ac:dyDescent="0.2">
      <c r="A818" s="42" t="s">
        <v>678</v>
      </c>
      <c r="B818" s="119"/>
      <c r="C818" s="119"/>
      <c r="D818" s="119"/>
      <c r="E818" s="119"/>
      <c r="F818" s="119"/>
      <c r="G818" s="119"/>
      <c r="H818" s="112"/>
      <c r="I818" s="112"/>
      <c r="J818" s="112"/>
      <c r="K818" s="112"/>
      <c r="L818" s="112"/>
      <c r="M818" s="42" t="s">
        <v>945</v>
      </c>
      <c r="N818" s="117"/>
    </row>
    <row r="819" spans="1:14" s="89" customFormat="1" x14ac:dyDescent="0.2">
      <c r="A819" s="43" t="s">
        <v>555</v>
      </c>
      <c r="B819" s="119">
        <v>3152.127</v>
      </c>
      <c r="C819" s="119">
        <v>24517.82</v>
      </c>
      <c r="D819" s="119">
        <v>3131.0250000000001</v>
      </c>
      <c r="E819" s="119">
        <v>27648.845000000001</v>
      </c>
      <c r="F819" s="119">
        <v>2732.05</v>
      </c>
      <c r="G819" s="119">
        <v>27359.948</v>
      </c>
      <c r="H819" s="108">
        <f>H820+H821</f>
        <v>100</v>
      </c>
      <c r="I819" s="108">
        <f>I820+I821</f>
        <v>100</v>
      </c>
      <c r="J819" s="104">
        <f>D819/B819*100</f>
        <v>99.33054727807604</v>
      </c>
      <c r="K819" s="104">
        <f>D819/F819*100</f>
        <v>114.60350286414962</v>
      </c>
      <c r="L819" s="104">
        <f>E819/G819*100</f>
        <v>101.05591209456976</v>
      </c>
      <c r="M819" s="43" t="s">
        <v>556</v>
      </c>
      <c r="N819" s="118"/>
    </row>
    <row r="820" spans="1:14" s="89" customFormat="1" x14ac:dyDescent="0.2">
      <c r="A820" s="47" t="s">
        <v>562</v>
      </c>
      <c r="B820" s="119">
        <v>2868</v>
      </c>
      <c r="C820" s="119">
        <v>21544</v>
      </c>
      <c r="D820" s="119">
        <v>2809</v>
      </c>
      <c r="E820" s="119">
        <v>24353</v>
      </c>
      <c r="F820" s="119">
        <v>2580</v>
      </c>
      <c r="G820" s="119">
        <v>25419</v>
      </c>
      <c r="H820" s="108">
        <f>D820/D819*100</f>
        <v>89.715029423271929</v>
      </c>
      <c r="I820" s="108">
        <f>E820/E819*100</f>
        <v>88.079628642715448</v>
      </c>
      <c r="J820" s="104">
        <f>D820/B820*100</f>
        <v>97.942817294281724</v>
      </c>
      <c r="K820" s="104">
        <f>D820/F820*100</f>
        <v>108.87596899224805</v>
      </c>
      <c r="L820" s="104">
        <f>E820/G820*100</f>
        <v>95.806286635980968</v>
      </c>
      <c r="M820" s="47" t="s">
        <v>830</v>
      </c>
      <c r="N820" s="118"/>
    </row>
    <row r="821" spans="1:14" s="89" customFormat="1" x14ac:dyDescent="0.2">
      <c r="A821" s="47" t="s">
        <v>563</v>
      </c>
      <c r="B821" s="119">
        <v>284.12700000000001</v>
      </c>
      <c r="C821" s="119">
        <v>2973.82</v>
      </c>
      <c r="D821" s="119">
        <v>322.02499999999998</v>
      </c>
      <c r="E821" s="119">
        <v>3295.8449999999998</v>
      </c>
      <c r="F821" s="119">
        <v>152.05000000000001</v>
      </c>
      <c r="G821" s="119">
        <v>1940.9480000000001</v>
      </c>
      <c r="H821" s="108">
        <f>D821/D819*100</f>
        <v>10.284970576728067</v>
      </c>
      <c r="I821" s="108">
        <f>E821/E819*100</f>
        <v>11.920371357284544</v>
      </c>
      <c r="J821" s="104">
        <f>D821/B821*100</f>
        <v>113.33840148947476</v>
      </c>
      <c r="K821" s="105">
        <f>D821/F821</f>
        <v>2.1178888523512001</v>
      </c>
      <c r="L821" s="104">
        <f>E821/G821*100</f>
        <v>169.80594019005144</v>
      </c>
      <c r="M821" s="47" t="s">
        <v>563</v>
      </c>
      <c r="N821" s="118"/>
    </row>
    <row r="822" spans="1:14" s="89" customFormat="1" x14ac:dyDescent="0.2">
      <c r="A822" s="43" t="s">
        <v>557</v>
      </c>
      <c r="B822" s="119">
        <v>3152.127</v>
      </c>
      <c r="C822" s="119">
        <v>24517.82</v>
      </c>
      <c r="D822" s="119">
        <v>3131.0250000000001</v>
      </c>
      <c r="E822" s="119">
        <v>27648.845000000001</v>
      </c>
      <c r="F822" s="119">
        <v>2732.05</v>
      </c>
      <c r="G822" s="119">
        <v>27359.948</v>
      </c>
      <c r="H822" s="108">
        <f>H823+H824</f>
        <v>100</v>
      </c>
      <c r="I822" s="108">
        <f>I823+I824</f>
        <v>100</v>
      </c>
      <c r="J822" s="104">
        <f>D822/B822*100</f>
        <v>99.33054727807604</v>
      </c>
      <c r="K822" s="104">
        <f>D822/F822*100</f>
        <v>114.60350286414962</v>
      </c>
      <c r="L822" s="104">
        <f>E822/G822*100</f>
        <v>101.05591209456976</v>
      </c>
      <c r="M822" s="43" t="s">
        <v>558</v>
      </c>
      <c r="N822" s="118"/>
    </row>
    <row r="823" spans="1:14" s="89" customFormat="1" x14ac:dyDescent="0.2">
      <c r="A823" s="47" t="s">
        <v>564</v>
      </c>
      <c r="B823" s="119">
        <v>2458.5</v>
      </c>
      <c r="C823" s="119">
        <v>19794.95</v>
      </c>
      <c r="D823" s="119">
        <v>1240.25</v>
      </c>
      <c r="E823" s="119">
        <v>21035.200000000001</v>
      </c>
      <c r="F823" s="119">
        <v>2567.5500000000002</v>
      </c>
      <c r="G823" s="119">
        <v>26095.253000000001</v>
      </c>
      <c r="H823" s="108">
        <f>D823/D822*100</f>
        <v>39.611628779712717</v>
      </c>
      <c r="I823" s="108">
        <f>E823/E822*100</f>
        <v>76.079850713474656</v>
      </c>
      <c r="J823" s="104">
        <f>D823/B823*100</f>
        <v>50.44742729306487</v>
      </c>
      <c r="K823" s="104">
        <f>D823/F823*100</f>
        <v>48.304804190765509</v>
      </c>
      <c r="L823" s="104">
        <f>E823/G823*100</f>
        <v>80.609297024251873</v>
      </c>
      <c r="M823" s="47" t="s">
        <v>564</v>
      </c>
      <c r="N823" s="118"/>
    </row>
    <row r="824" spans="1:14" s="89" customFormat="1" x14ac:dyDescent="0.2">
      <c r="A824" s="47" t="s">
        <v>565</v>
      </c>
      <c r="B824" s="119">
        <v>693.62699999999995</v>
      </c>
      <c r="C824" s="119">
        <v>4722.87</v>
      </c>
      <c r="D824" s="119">
        <v>1890.7750000000001</v>
      </c>
      <c r="E824" s="119">
        <v>6613.6450000000004</v>
      </c>
      <c r="F824" s="119">
        <v>164.5</v>
      </c>
      <c r="G824" s="119">
        <v>1264.6949999999999</v>
      </c>
      <c r="H824" s="108">
        <f>D824/D822*100</f>
        <v>60.388371220287283</v>
      </c>
      <c r="I824" s="108">
        <f>E824/E822*100</f>
        <v>23.920149286525351</v>
      </c>
      <c r="J824" s="105">
        <f>D824/B824</f>
        <v>2.7259247405305738</v>
      </c>
      <c r="K824" s="105"/>
      <c r="L824" s="105"/>
      <c r="M824" s="47" t="s">
        <v>831</v>
      </c>
      <c r="N824" s="118"/>
    </row>
    <row r="825" spans="1:14" s="89" customFormat="1" ht="22.5" x14ac:dyDescent="0.2">
      <c r="A825" s="42" t="s">
        <v>679</v>
      </c>
      <c r="B825" s="119"/>
      <c r="C825" s="119"/>
      <c r="D825" s="119"/>
      <c r="E825" s="119"/>
      <c r="F825" s="119"/>
      <c r="G825" s="119"/>
      <c r="H825" s="112"/>
      <c r="I825" s="112"/>
      <c r="J825" s="112"/>
      <c r="K825" s="112"/>
      <c r="L825" s="112"/>
      <c r="M825" s="42" t="s">
        <v>946</v>
      </c>
      <c r="N825" s="117"/>
    </row>
    <row r="826" spans="1:14" s="89" customFormat="1" x14ac:dyDescent="0.2">
      <c r="A826" s="43" t="s">
        <v>555</v>
      </c>
      <c r="B826" s="119">
        <v>70351.736999999994</v>
      </c>
      <c r="C826" s="119">
        <v>698377.66500000004</v>
      </c>
      <c r="D826" s="119">
        <v>63828.466</v>
      </c>
      <c r="E826" s="119">
        <v>762206.13100000005</v>
      </c>
      <c r="F826" s="119">
        <v>66598.23</v>
      </c>
      <c r="G826" s="119">
        <v>801926.96100000001</v>
      </c>
      <c r="H826" s="108">
        <f>H827+H828</f>
        <v>100</v>
      </c>
      <c r="I826" s="108">
        <f>I827+I828</f>
        <v>100</v>
      </c>
      <c r="J826" s="104">
        <f t="shared" ref="J826:J831" si="149">D826/B826*100</f>
        <v>90.727633348981854</v>
      </c>
      <c r="K826" s="104">
        <f t="shared" ref="K826:L831" si="150">D826/F826*100</f>
        <v>95.841084665463342</v>
      </c>
      <c r="L826" s="104">
        <f t="shared" si="150"/>
        <v>95.046826964083081</v>
      </c>
      <c r="M826" s="43" t="s">
        <v>556</v>
      </c>
      <c r="N826" s="118"/>
    </row>
    <row r="827" spans="1:14" s="89" customFormat="1" x14ac:dyDescent="0.2">
      <c r="A827" s="47" t="s">
        <v>562</v>
      </c>
      <c r="B827" s="119">
        <v>44993</v>
      </c>
      <c r="C827" s="119">
        <v>375847</v>
      </c>
      <c r="D827" s="119">
        <v>34135</v>
      </c>
      <c r="E827" s="119">
        <v>409982</v>
      </c>
      <c r="F827" s="119">
        <v>36804</v>
      </c>
      <c r="G827" s="119">
        <v>410379</v>
      </c>
      <c r="H827" s="108">
        <f>D827/D826*100</f>
        <v>53.47927365197841</v>
      </c>
      <c r="I827" s="108">
        <f>E827/E826*100</f>
        <v>53.78886148056975</v>
      </c>
      <c r="J827" s="104">
        <f t="shared" si="149"/>
        <v>75.867357144444696</v>
      </c>
      <c r="K827" s="104">
        <f t="shared" si="150"/>
        <v>92.748070861862843</v>
      </c>
      <c r="L827" s="104">
        <f t="shared" si="150"/>
        <v>99.903260157074314</v>
      </c>
      <c r="M827" s="47" t="s">
        <v>830</v>
      </c>
      <c r="N827" s="118"/>
    </row>
    <row r="828" spans="1:14" s="89" customFormat="1" x14ac:dyDescent="0.2">
      <c r="A828" s="47" t="s">
        <v>563</v>
      </c>
      <c r="B828" s="119">
        <v>25358.737000000001</v>
      </c>
      <c r="C828" s="119">
        <v>322530.66499999998</v>
      </c>
      <c r="D828" s="119">
        <v>29693.466</v>
      </c>
      <c r="E828" s="119">
        <v>352224.13099999999</v>
      </c>
      <c r="F828" s="119">
        <v>29794.23</v>
      </c>
      <c r="G828" s="119">
        <v>391547.96100000001</v>
      </c>
      <c r="H828" s="108">
        <f>D828/D826*100</f>
        <v>46.520726348021583</v>
      </c>
      <c r="I828" s="108">
        <f>E828/E826*100</f>
        <v>46.211138519430243</v>
      </c>
      <c r="J828" s="104">
        <f t="shared" si="149"/>
        <v>117.0936312798228</v>
      </c>
      <c r="K828" s="104">
        <f t="shared" si="150"/>
        <v>99.661800288176607</v>
      </c>
      <c r="L828" s="104">
        <f t="shared" si="150"/>
        <v>89.956829324415764</v>
      </c>
      <c r="M828" s="47" t="s">
        <v>563</v>
      </c>
      <c r="N828" s="118"/>
    </row>
    <row r="829" spans="1:14" s="89" customFormat="1" x14ac:dyDescent="0.2">
      <c r="A829" s="43" t="s">
        <v>557</v>
      </c>
      <c r="B829" s="119">
        <v>70351.736999999994</v>
      </c>
      <c r="C829" s="119">
        <v>698377.66500000004</v>
      </c>
      <c r="D829" s="119">
        <v>63828.466</v>
      </c>
      <c r="E829" s="119">
        <v>762206.13100000005</v>
      </c>
      <c r="F829" s="119">
        <v>66598.23</v>
      </c>
      <c r="G829" s="119">
        <v>801926.96100000001</v>
      </c>
      <c r="H829" s="108">
        <f>H830+H831</f>
        <v>100</v>
      </c>
      <c r="I829" s="108">
        <f>I830+I831</f>
        <v>99.999999868801879</v>
      </c>
      <c r="J829" s="104">
        <f t="shared" si="149"/>
        <v>90.727633348981854</v>
      </c>
      <c r="K829" s="104">
        <f t="shared" si="150"/>
        <v>95.841084665463342</v>
      </c>
      <c r="L829" s="104">
        <f t="shared" si="150"/>
        <v>95.046826964083081</v>
      </c>
      <c r="M829" s="43" t="s">
        <v>558</v>
      </c>
      <c r="N829" s="118"/>
    </row>
    <row r="830" spans="1:14" s="89" customFormat="1" x14ac:dyDescent="0.2">
      <c r="A830" s="47" t="s">
        <v>564</v>
      </c>
      <c r="B830" s="119">
        <v>5017.0590000000002</v>
      </c>
      <c r="C830" s="119">
        <v>39358.945</v>
      </c>
      <c r="D830" s="119">
        <v>4364.5739999999996</v>
      </c>
      <c r="E830" s="119">
        <v>43723.519</v>
      </c>
      <c r="F830" s="119">
        <v>24549.999</v>
      </c>
      <c r="G830" s="119">
        <v>138147.17000000001</v>
      </c>
      <c r="H830" s="108">
        <f>D830/D829*100</f>
        <v>6.8379741415060789</v>
      </c>
      <c r="I830" s="108">
        <f>E830/E829*100</f>
        <v>5.7364428363539357</v>
      </c>
      <c r="J830" s="104">
        <f t="shared" si="149"/>
        <v>86.994671579505038</v>
      </c>
      <c r="K830" s="104">
        <f t="shared" si="150"/>
        <v>17.778306223148928</v>
      </c>
      <c r="L830" s="104">
        <f t="shared" si="150"/>
        <v>31.649956347278046</v>
      </c>
      <c r="M830" s="47" t="s">
        <v>564</v>
      </c>
      <c r="N830" s="118"/>
    </row>
    <row r="831" spans="1:14" s="89" customFormat="1" x14ac:dyDescent="0.2">
      <c r="A831" s="47" t="s">
        <v>565</v>
      </c>
      <c r="B831" s="119">
        <v>65334.678</v>
      </c>
      <c r="C831" s="119">
        <v>659018.71900000004</v>
      </c>
      <c r="D831" s="119">
        <v>59463.892</v>
      </c>
      <c r="E831" s="119">
        <v>718482.61100000003</v>
      </c>
      <c r="F831" s="119">
        <v>42048.231</v>
      </c>
      <c r="G831" s="119">
        <v>663779.79099999997</v>
      </c>
      <c r="H831" s="108">
        <f>D831/D829*100</f>
        <v>93.162025858493919</v>
      </c>
      <c r="I831" s="108">
        <f>E831/E829*100</f>
        <v>94.263557032447949</v>
      </c>
      <c r="J831" s="104">
        <f t="shared" si="149"/>
        <v>91.014288001847959</v>
      </c>
      <c r="K831" s="104">
        <f t="shared" si="150"/>
        <v>141.41829652714759</v>
      </c>
      <c r="L831" s="104">
        <f t="shared" si="150"/>
        <v>108.24110958810435</v>
      </c>
      <c r="M831" s="47" t="s">
        <v>831</v>
      </c>
      <c r="N831" s="118"/>
    </row>
    <row r="832" spans="1:14" s="89" customFormat="1" ht="22.5" x14ac:dyDescent="0.2">
      <c r="A832" s="42" t="s">
        <v>680</v>
      </c>
      <c r="B832" s="119"/>
      <c r="C832" s="119"/>
      <c r="D832" s="119"/>
      <c r="E832" s="119"/>
      <c r="F832" s="119"/>
      <c r="G832" s="119"/>
      <c r="H832" s="112"/>
      <c r="I832" s="112"/>
      <c r="J832" s="112"/>
      <c r="K832" s="112"/>
      <c r="L832" s="112"/>
      <c r="M832" s="42" t="s">
        <v>947</v>
      </c>
      <c r="N832" s="117"/>
    </row>
    <row r="833" spans="1:14" s="89" customFormat="1" x14ac:dyDescent="0.2">
      <c r="A833" s="43" t="s">
        <v>555</v>
      </c>
      <c r="B833" s="119">
        <v>2760</v>
      </c>
      <c r="C833" s="119">
        <v>131363.924</v>
      </c>
      <c r="D833" s="119">
        <v>3341</v>
      </c>
      <c r="E833" s="119">
        <v>134704.924</v>
      </c>
      <c r="F833" s="119">
        <v>16278.1</v>
      </c>
      <c r="G833" s="119">
        <v>185867.546</v>
      </c>
      <c r="H833" s="108">
        <f>H834+H835</f>
        <v>100</v>
      </c>
      <c r="I833" s="108">
        <f>I834+I835</f>
        <v>100</v>
      </c>
      <c r="J833" s="104">
        <f>D833/B833*100</f>
        <v>121.05072463768116</v>
      </c>
      <c r="K833" s="104">
        <f t="shared" ref="K833:L838" si="151">D833/F833*100</f>
        <v>20.524508388571146</v>
      </c>
      <c r="L833" s="104">
        <f t="shared" si="151"/>
        <v>72.473611934382561</v>
      </c>
      <c r="M833" s="43" t="s">
        <v>556</v>
      </c>
      <c r="N833" s="118"/>
    </row>
    <row r="834" spans="1:14" s="89" customFormat="1" x14ac:dyDescent="0.2">
      <c r="A834" s="47" t="s">
        <v>562</v>
      </c>
      <c r="B834" s="119">
        <v>2760</v>
      </c>
      <c r="C834" s="119">
        <v>131178</v>
      </c>
      <c r="D834" s="119">
        <v>3341</v>
      </c>
      <c r="E834" s="119">
        <v>134519</v>
      </c>
      <c r="F834" s="119">
        <v>14985</v>
      </c>
      <c r="G834" s="119">
        <v>183521</v>
      </c>
      <c r="H834" s="108">
        <f>D834/D833*100</f>
        <v>100</v>
      </c>
      <c r="I834" s="108">
        <f>E834/E833*100</f>
        <v>99.86197683464043</v>
      </c>
      <c r="J834" s="104">
        <f>D834/B834*100</f>
        <v>121.05072463768116</v>
      </c>
      <c r="K834" s="104">
        <f t="shared" si="151"/>
        <v>22.295628962295631</v>
      </c>
      <c r="L834" s="104">
        <f t="shared" si="151"/>
        <v>73.298968510415691</v>
      </c>
      <c r="M834" s="47" t="s">
        <v>830</v>
      </c>
      <c r="N834" s="118"/>
    </row>
    <row r="835" spans="1:14" s="89" customFormat="1" x14ac:dyDescent="0.2">
      <c r="A835" s="47" t="s">
        <v>563</v>
      </c>
      <c r="B835" s="119">
        <v>0</v>
      </c>
      <c r="C835" s="119">
        <v>185.92400000000001</v>
      </c>
      <c r="D835" s="119">
        <v>0</v>
      </c>
      <c r="E835" s="119">
        <v>185.92400000000001</v>
      </c>
      <c r="F835" s="119">
        <v>1293.0999999999999</v>
      </c>
      <c r="G835" s="119">
        <v>2346.5459999999998</v>
      </c>
      <c r="H835" s="108">
        <f>D835/D833*100</f>
        <v>0</v>
      </c>
      <c r="I835" s="108">
        <f>E835/E833*100</f>
        <v>0.13802316535956771</v>
      </c>
      <c r="J835" s="104">
        <v>0</v>
      </c>
      <c r="K835" s="104">
        <f t="shared" si="151"/>
        <v>0</v>
      </c>
      <c r="L835" s="104">
        <f t="shared" si="151"/>
        <v>7.9233051472248999</v>
      </c>
      <c r="M835" s="47" t="s">
        <v>563</v>
      </c>
      <c r="N835" s="118"/>
    </row>
    <row r="836" spans="1:14" s="89" customFormat="1" x14ac:dyDescent="0.2">
      <c r="A836" s="43" t="s">
        <v>557</v>
      </c>
      <c r="B836" s="119">
        <v>2760</v>
      </c>
      <c r="C836" s="119">
        <v>131363.924</v>
      </c>
      <c r="D836" s="119">
        <v>3341</v>
      </c>
      <c r="E836" s="119">
        <v>134704.924</v>
      </c>
      <c r="F836" s="119">
        <v>16278.1</v>
      </c>
      <c r="G836" s="119">
        <v>185867.546</v>
      </c>
      <c r="H836" s="108">
        <f>H837+H838</f>
        <v>100</v>
      </c>
      <c r="I836" s="108">
        <f>I837+I838</f>
        <v>100</v>
      </c>
      <c r="J836" s="104">
        <f>D836/B836*100</f>
        <v>121.05072463768116</v>
      </c>
      <c r="K836" s="104">
        <f t="shared" si="151"/>
        <v>20.524508388571146</v>
      </c>
      <c r="L836" s="104">
        <f t="shared" si="151"/>
        <v>72.473611934382561</v>
      </c>
      <c r="M836" s="43" t="s">
        <v>558</v>
      </c>
      <c r="N836" s="118"/>
    </row>
    <row r="837" spans="1:14" s="89" customFormat="1" x14ac:dyDescent="0.2">
      <c r="A837" s="47" t="s">
        <v>564</v>
      </c>
      <c r="B837" s="119">
        <v>938</v>
      </c>
      <c r="C837" s="119">
        <v>3989</v>
      </c>
      <c r="D837" s="119">
        <v>0.05</v>
      </c>
      <c r="E837" s="119">
        <v>3989.05</v>
      </c>
      <c r="F837" s="119">
        <v>335</v>
      </c>
      <c r="G837" s="119">
        <v>2079</v>
      </c>
      <c r="H837" s="108">
        <f>D837/D836*100</f>
        <v>1.4965579167913799E-3</v>
      </c>
      <c r="I837" s="108">
        <f>E837/E836*100</f>
        <v>2.9613245615282779</v>
      </c>
      <c r="J837" s="104">
        <f>D837/B837*100</f>
        <v>5.3304904051172716E-3</v>
      </c>
      <c r="K837" s="104">
        <f t="shared" si="151"/>
        <v>1.4925373134328358E-2</v>
      </c>
      <c r="L837" s="104">
        <f t="shared" si="151"/>
        <v>191.87349687349689</v>
      </c>
      <c r="M837" s="47" t="s">
        <v>564</v>
      </c>
      <c r="N837" s="118"/>
    </row>
    <row r="838" spans="1:14" s="89" customFormat="1" x14ac:dyDescent="0.2">
      <c r="A838" s="47" t="s">
        <v>565</v>
      </c>
      <c r="B838" s="119">
        <v>1822</v>
      </c>
      <c r="C838" s="119">
        <v>127374.924</v>
      </c>
      <c r="D838" s="119">
        <v>3340.95</v>
      </c>
      <c r="E838" s="119">
        <v>130715.874</v>
      </c>
      <c r="F838" s="119">
        <v>15943.1</v>
      </c>
      <c r="G838" s="119">
        <v>183788.546</v>
      </c>
      <c r="H838" s="108">
        <f>D838/D836*100</f>
        <v>99.998503442083205</v>
      </c>
      <c r="I838" s="108">
        <f>E838/E836*100</f>
        <v>97.038675438471728</v>
      </c>
      <c r="J838" s="104">
        <f>D838/B838*100</f>
        <v>183.36717892425904</v>
      </c>
      <c r="K838" s="104">
        <f t="shared" si="151"/>
        <v>20.955460355890633</v>
      </c>
      <c r="L838" s="104">
        <f t="shared" si="151"/>
        <v>71.12297085151323</v>
      </c>
      <c r="M838" s="47" t="s">
        <v>831</v>
      </c>
      <c r="N838" s="118"/>
    </row>
    <row r="839" spans="1:14" s="89" customFormat="1" ht="12" x14ac:dyDescent="0.2">
      <c r="A839" s="42" t="s">
        <v>681</v>
      </c>
      <c r="B839" s="119"/>
      <c r="C839" s="119"/>
      <c r="D839" s="119"/>
      <c r="E839" s="119"/>
      <c r="F839" s="119"/>
      <c r="G839" s="119"/>
      <c r="H839" s="112"/>
      <c r="I839" s="112"/>
      <c r="J839" s="112"/>
      <c r="K839" s="112"/>
      <c r="L839" s="112"/>
      <c r="M839" s="42" t="s">
        <v>948</v>
      </c>
      <c r="N839" s="117"/>
    </row>
    <row r="840" spans="1:14" s="89" customFormat="1" x14ac:dyDescent="0.2">
      <c r="A840" s="43" t="s">
        <v>555</v>
      </c>
      <c r="B840" s="119">
        <v>20097.669000000002</v>
      </c>
      <c r="C840" s="119">
        <v>149801.584</v>
      </c>
      <c r="D840" s="119">
        <v>20122.593000000001</v>
      </c>
      <c r="E840" s="119">
        <v>169924.17800000001</v>
      </c>
      <c r="F840" s="119">
        <v>16817.936000000002</v>
      </c>
      <c r="G840" s="119">
        <v>157427.14600000001</v>
      </c>
      <c r="H840" s="108">
        <f>H841+H842</f>
        <v>99.999999999999986</v>
      </c>
      <c r="I840" s="108">
        <f>I841+I842</f>
        <v>100</v>
      </c>
      <c r="J840" s="104">
        <f t="shared" ref="J840:J845" si="152">D840/B840*100</f>
        <v>100.12401438196639</v>
      </c>
      <c r="K840" s="104">
        <f t="shared" ref="K840:L843" si="153">D840/F840*100</f>
        <v>119.64959909468082</v>
      </c>
      <c r="L840" s="104">
        <f t="shared" si="153"/>
        <v>107.93829547033775</v>
      </c>
      <c r="M840" s="43" t="s">
        <v>556</v>
      </c>
      <c r="N840" s="118"/>
    </row>
    <row r="841" spans="1:14" s="89" customFormat="1" x14ac:dyDescent="0.2">
      <c r="A841" s="47" t="s">
        <v>562</v>
      </c>
      <c r="B841" s="119">
        <v>472.33300000000003</v>
      </c>
      <c r="C841" s="119">
        <v>3931</v>
      </c>
      <c r="D841" s="119">
        <v>236</v>
      </c>
      <c r="E841" s="119">
        <v>4167</v>
      </c>
      <c r="F841" s="119">
        <v>344</v>
      </c>
      <c r="G841" s="119">
        <v>3076</v>
      </c>
      <c r="H841" s="108">
        <f>D841/D840*100</f>
        <v>1.1728110785722297</v>
      </c>
      <c r="I841" s="108">
        <f>E841/E840*100</f>
        <v>2.452270211953004</v>
      </c>
      <c r="J841" s="104">
        <f t="shared" si="152"/>
        <v>49.964749445835885</v>
      </c>
      <c r="K841" s="104">
        <f t="shared" si="153"/>
        <v>68.604651162790702</v>
      </c>
      <c r="L841" s="104">
        <f t="shared" si="153"/>
        <v>135.46814044213264</v>
      </c>
      <c r="M841" s="47" t="s">
        <v>830</v>
      </c>
      <c r="N841" s="118"/>
    </row>
    <row r="842" spans="1:14" s="89" customFormat="1" x14ac:dyDescent="0.2">
      <c r="A842" s="47" t="s">
        <v>563</v>
      </c>
      <c r="B842" s="119">
        <v>19625.335999999999</v>
      </c>
      <c r="C842" s="119">
        <v>145870.584</v>
      </c>
      <c r="D842" s="119">
        <v>19886.593000000001</v>
      </c>
      <c r="E842" s="119">
        <v>165757.17800000001</v>
      </c>
      <c r="F842" s="119">
        <v>16473.936000000002</v>
      </c>
      <c r="G842" s="119">
        <v>154351.14600000001</v>
      </c>
      <c r="H842" s="108">
        <f>D842/D840*100</f>
        <v>98.827188921427762</v>
      </c>
      <c r="I842" s="108">
        <f>E842/E840*100</f>
        <v>97.547729788046993</v>
      </c>
      <c r="J842" s="104">
        <f t="shared" si="152"/>
        <v>101.33122306797704</v>
      </c>
      <c r="K842" s="104">
        <f t="shared" si="153"/>
        <v>120.71549264243832</v>
      </c>
      <c r="L842" s="104">
        <f t="shared" si="153"/>
        <v>107.38966460281416</v>
      </c>
      <c r="M842" s="47" t="s">
        <v>563</v>
      </c>
      <c r="N842" s="118"/>
    </row>
    <row r="843" spans="1:14" s="89" customFormat="1" x14ac:dyDescent="0.2">
      <c r="A843" s="43" t="s">
        <v>557</v>
      </c>
      <c r="B843" s="119">
        <v>20097.669000000002</v>
      </c>
      <c r="C843" s="119">
        <v>149801.584</v>
      </c>
      <c r="D843" s="119">
        <v>20122.593000000001</v>
      </c>
      <c r="E843" s="119">
        <v>169924.17800000001</v>
      </c>
      <c r="F843" s="119">
        <v>16817.936000000002</v>
      </c>
      <c r="G843" s="119">
        <v>157427.14600000001</v>
      </c>
      <c r="H843" s="108">
        <f>H844+H845</f>
        <v>99.999999999999986</v>
      </c>
      <c r="I843" s="108">
        <f>I844+I845</f>
        <v>99.999999999999986</v>
      </c>
      <c r="J843" s="104">
        <f t="shared" si="152"/>
        <v>100.12401438196639</v>
      </c>
      <c r="K843" s="104">
        <f t="shared" si="153"/>
        <v>119.64959909468082</v>
      </c>
      <c r="L843" s="104">
        <f t="shared" si="153"/>
        <v>107.93829547033775</v>
      </c>
      <c r="M843" s="43" t="s">
        <v>558</v>
      </c>
      <c r="N843" s="118"/>
    </row>
    <row r="844" spans="1:14" s="89" customFormat="1" x14ac:dyDescent="0.2">
      <c r="A844" s="47" t="s">
        <v>564</v>
      </c>
      <c r="B844" s="119">
        <v>116.261</v>
      </c>
      <c r="C844" s="119">
        <v>1865.454</v>
      </c>
      <c r="D844" s="119">
        <v>208.77</v>
      </c>
      <c r="E844" s="119">
        <v>2074.2240000000002</v>
      </c>
      <c r="F844" s="119">
        <v>82.4</v>
      </c>
      <c r="G844" s="119">
        <v>2388.7640000000001</v>
      </c>
      <c r="H844" s="108">
        <f>D844/D843*100</f>
        <v>1.0374905460742558</v>
      </c>
      <c r="I844" s="108">
        <f>E844/E843*100</f>
        <v>1.2206762006522698</v>
      </c>
      <c r="J844" s="104">
        <f t="shared" si="152"/>
        <v>179.57010519434721</v>
      </c>
      <c r="K844" s="105">
        <f>D844/F844</f>
        <v>2.5336165048543688</v>
      </c>
      <c r="L844" s="104">
        <f>E844/G844*100</f>
        <v>86.832520918768026</v>
      </c>
      <c r="M844" s="47" t="s">
        <v>564</v>
      </c>
      <c r="N844" s="118"/>
    </row>
    <row r="845" spans="1:14" s="89" customFormat="1" x14ac:dyDescent="0.2">
      <c r="A845" s="47" t="s">
        <v>565</v>
      </c>
      <c r="B845" s="119">
        <v>19981.407999999999</v>
      </c>
      <c r="C845" s="119">
        <v>147936.13</v>
      </c>
      <c r="D845" s="119">
        <v>19913.823</v>
      </c>
      <c r="E845" s="119">
        <v>167849.954</v>
      </c>
      <c r="F845" s="119">
        <v>16735.536</v>
      </c>
      <c r="G845" s="119">
        <v>155038.38200000001</v>
      </c>
      <c r="H845" s="108">
        <f>D845/D843*100</f>
        <v>98.962509453925733</v>
      </c>
      <c r="I845" s="108">
        <f>E845/E843*100</f>
        <v>98.779323799347722</v>
      </c>
      <c r="J845" s="104">
        <f t="shared" si="152"/>
        <v>99.661760572628324</v>
      </c>
      <c r="K845" s="104">
        <f>D845/F845*100</f>
        <v>118.99124712826645</v>
      </c>
      <c r="L845" s="104">
        <f>E845/G845*100</f>
        <v>108.26348407067354</v>
      </c>
      <c r="M845" s="47" t="s">
        <v>831</v>
      </c>
      <c r="N845" s="118"/>
    </row>
    <row r="846" spans="1:14" s="89" customFormat="1" ht="12" x14ac:dyDescent="0.2">
      <c r="A846" s="42" t="s">
        <v>682</v>
      </c>
      <c r="B846" s="119"/>
      <c r="C846" s="119"/>
      <c r="D846" s="119"/>
      <c r="E846" s="119"/>
      <c r="F846" s="119"/>
      <c r="G846" s="119"/>
      <c r="H846" s="112"/>
      <c r="I846" s="112"/>
      <c r="J846" s="112"/>
      <c r="K846" s="112"/>
      <c r="L846" s="112"/>
      <c r="M846" s="42" t="s">
        <v>949</v>
      </c>
      <c r="N846" s="117"/>
    </row>
    <row r="847" spans="1:14" s="89" customFormat="1" x14ac:dyDescent="0.2">
      <c r="A847" s="43" t="s">
        <v>555</v>
      </c>
      <c r="B847" s="119">
        <v>4806.951</v>
      </c>
      <c r="C847" s="119">
        <v>19967.794000000002</v>
      </c>
      <c r="D847" s="119">
        <v>1574.662</v>
      </c>
      <c r="E847" s="119">
        <v>21542.455999999998</v>
      </c>
      <c r="F847" s="119">
        <v>1677.586</v>
      </c>
      <c r="G847" s="119">
        <v>24162.888999999999</v>
      </c>
      <c r="H847" s="108">
        <f>H848+H849</f>
        <v>100</v>
      </c>
      <c r="I847" s="108">
        <f>I848+I849</f>
        <v>100</v>
      </c>
      <c r="J847" s="104">
        <f t="shared" ref="J847:J852" si="154">D847/B847*100</f>
        <v>32.758020624716167</v>
      </c>
      <c r="K847" s="104">
        <f t="shared" ref="K847:L852" si="155">D847/F847*100</f>
        <v>93.864755666773576</v>
      </c>
      <c r="L847" s="104">
        <f t="shared" si="155"/>
        <v>89.155133725938157</v>
      </c>
      <c r="M847" s="43" t="s">
        <v>556</v>
      </c>
      <c r="N847" s="118"/>
    </row>
    <row r="848" spans="1:14" s="89" customFormat="1" x14ac:dyDescent="0.2">
      <c r="A848" s="47" t="s">
        <v>562</v>
      </c>
      <c r="B848" s="119">
        <v>136.5</v>
      </c>
      <c r="C848" s="119">
        <v>1196.5</v>
      </c>
      <c r="D848" s="119">
        <v>143.166</v>
      </c>
      <c r="E848" s="119">
        <v>1339.6659999999999</v>
      </c>
      <c r="F848" s="119">
        <v>123.667</v>
      </c>
      <c r="G848" s="119">
        <v>1399.337</v>
      </c>
      <c r="H848" s="108">
        <f>D848/D847*100</f>
        <v>9.0918559030445891</v>
      </c>
      <c r="I848" s="108">
        <f>E848/E847*100</f>
        <v>6.2187245502555513</v>
      </c>
      <c r="J848" s="104">
        <f t="shared" si="154"/>
        <v>104.88351648351649</v>
      </c>
      <c r="K848" s="104">
        <f t="shared" si="155"/>
        <v>115.76734294516726</v>
      </c>
      <c r="L848" s="104">
        <f t="shared" si="155"/>
        <v>95.735766295038289</v>
      </c>
      <c r="M848" s="47" t="s">
        <v>830</v>
      </c>
      <c r="N848" s="118"/>
    </row>
    <row r="849" spans="1:14" s="89" customFormat="1" x14ac:dyDescent="0.2">
      <c r="A849" s="47" t="s">
        <v>563</v>
      </c>
      <c r="B849" s="119">
        <v>4670.4520000000002</v>
      </c>
      <c r="C849" s="119">
        <v>18771.294000000002</v>
      </c>
      <c r="D849" s="119">
        <v>1431.4960000000001</v>
      </c>
      <c r="E849" s="119">
        <v>20202.79</v>
      </c>
      <c r="F849" s="119">
        <v>1553.9190000000001</v>
      </c>
      <c r="G849" s="119">
        <v>22763.552</v>
      </c>
      <c r="H849" s="108">
        <f>D849/D847*100</f>
        <v>90.908144096955411</v>
      </c>
      <c r="I849" s="108">
        <f>E849/E847*100</f>
        <v>93.781275449744456</v>
      </c>
      <c r="J849" s="104">
        <f t="shared" si="154"/>
        <v>30.650052714383964</v>
      </c>
      <c r="K849" s="104">
        <f t="shared" si="155"/>
        <v>92.121661425080717</v>
      </c>
      <c r="L849" s="104">
        <f t="shared" si="155"/>
        <v>88.750604475083676</v>
      </c>
      <c r="M849" s="47" t="s">
        <v>563</v>
      </c>
      <c r="N849" s="118"/>
    </row>
    <row r="850" spans="1:14" s="89" customFormat="1" x14ac:dyDescent="0.2">
      <c r="A850" s="43" t="s">
        <v>557</v>
      </c>
      <c r="B850" s="119">
        <v>4806.951</v>
      </c>
      <c r="C850" s="119">
        <v>19967.794000000002</v>
      </c>
      <c r="D850" s="119">
        <v>1574.662</v>
      </c>
      <c r="E850" s="119">
        <v>21542.455999999998</v>
      </c>
      <c r="F850" s="119">
        <v>1677.586</v>
      </c>
      <c r="G850" s="119">
        <v>24162.888999999999</v>
      </c>
      <c r="H850" s="108">
        <f>H851+H852</f>
        <v>100.00006350569201</v>
      </c>
      <c r="I850" s="108">
        <f>I851+I852</f>
        <v>100.00000000000001</v>
      </c>
      <c r="J850" s="104">
        <f t="shared" si="154"/>
        <v>32.758020624716167</v>
      </c>
      <c r="K850" s="104">
        <f t="shared" si="155"/>
        <v>93.864755666773576</v>
      </c>
      <c r="L850" s="104">
        <f t="shared" si="155"/>
        <v>89.155133725938157</v>
      </c>
      <c r="M850" s="43" t="s">
        <v>558</v>
      </c>
      <c r="N850" s="118"/>
    </row>
    <row r="851" spans="1:14" s="89" customFormat="1" x14ac:dyDescent="0.2">
      <c r="A851" s="47" t="s">
        <v>564</v>
      </c>
      <c r="B851" s="119">
        <v>42.485999999999997</v>
      </c>
      <c r="C851" s="119">
        <v>347.61599999999999</v>
      </c>
      <c r="D851" s="119">
        <v>46.606000000000002</v>
      </c>
      <c r="E851" s="119">
        <v>394.22199999999998</v>
      </c>
      <c r="F851" s="119">
        <v>51.756999999999998</v>
      </c>
      <c r="G851" s="119">
        <v>639.55899999999997</v>
      </c>
      <c r="H851" s="108">
        <f>D851/D850*100</f>
        <v>2.9597462820592608</v>
      </c>
      <c r="I851" s="108">
        <f>E851/E850*100</f>
        <v>1.8299770462569358</v>
      </c>
      <c r="J851" s="104">
        <f t="shared" si="154"/>
        <v>109.69731205573603</v>
      </c>
      <c r="K851" s="104">
        <f t="shared" si="155"/>
        <v>90.047723013312222</v>
      </c>
      <c r="L851" s="104">
        <f t="shared" si="155"/>
        <v>61.639661078962227</v>
      </c>
      <c r="M851" s="47" t="s">
        <v>564</v>
      </c>
      <c r="N851" s="118"/>
    </row>
    <row r="852" spans="1:14" s="89" customFormat="1" x14ac:dyDescent="0.2">
      <c r="A852" s="47" t="s">
        <v>565</v>
      </c>
      <c r="B852" s="119">
        <v>4764.4650000000001</v>
      </c>
      <c r="C852" s="119">
        <v>19620.177</v>
      </c>
      <c r="D852" s="119">
        <v>1528.057</v>
      </c>
      <c r="E852" s="119">
        <v>21148.234</v>
      </c>
      <c r="F852" s="119">
        <v>1625.829</v>
      </c>
      <c r="G852" s="119">
        <v>23523.33</v>
      </c>
      <c r="H852" s="108">
        <f>D852/D850*100</f>
        <v>97.040317223632755</v>
      </c>
      <c r="I852" s="108">
        <f>E852/E850*100</f>
        <v>98.170022953743072</v>
      </c>
      <c r="J852" s="104">
        <f t="shared" si="154"/>
        <v>32.07195351419309</v>
      </c>
      <c r="K852" s="104">
        <f t="shared" si="155"/>
        <v>93.986329435629457</v>
      </c>
      <c r="L852" s="104">
        <f t="shared" si="155"/>
        <v>89.903232237952707</v>
      </c>
      <c r="M852" s="47" t="s">
        <v>831</v>
      </c>
      <c r="N852" s="118"/>
    </row>
    <row r="853" spans="1:14" s="89" customFormat="1" ht="33.75" x14ac:dyDescent="0.2">
      <c r="A853" s="42" t="s">
        <v>683</v>
      </c>
      <c r="B853" s="119"/>
      <c r="C853" s="119"/>
      <c r="D853" s="119"/>
      <c r="E853" s="119"/>
      <c r="F853" s="119"/>
      <c r="G853" s="119"/>
      <c r="H853" s="112"/>
      <c r="I853" s="112"/>
      <c r="J853" s="112"/>
      <c r="K853" s="112"/>
      <c r="L853" s="112"/>
      <c r="M853" s="42" t="s">
        <v>950</v>
      </c>
      <c r="N853" s="117"/>
    </row>
    <row r="854" spans="1:14" s="89" customFormat="1" x14ac:dyDescent="0.2">
      <c r="A854" s="43" t="s">
        <v>555</v>
      </c>
      <c r="B854" s="119">
        <v>2294.5990000000002</v>
      </c>
      <c r="C854" s="119">
        <v>20531.518</v>
      </c>
      <c r="D854" s="119">
        <v>2892.1869999999999</v>
      </c>
      <c r="E854" s="119">
        <v>23423.705000000002</v>
      </c>
      <c r="F854" s="119">
        <v>1850.1310000000001</v>
      </c>
      <c r="G854" s="119">
        <v>19551.161</v>
      </c>
      <c r="H854" s="108">
        <f>H855+H856</f>
        <v>99.999965424089098</v>
      </c>
      <c r="I854" s="108">
        <f>I855+I856</f>
        <v>99.99999573082053</v>
      </c>
      <c r="J854" s="104">
        <f t="shared" ref="J854:J859" si="156">D854/B854*100</f>
        <v>126.04324328564599</v>
      </c>
      <c r="K854" s="104">
        <f>D854/F854*100</f>
        <v>156.32336304834629</v>
      </c>
      <c r="L854" s="104">
        <f>E854/G854*100</f>
        <v>119.80723293107761</v>
      </c>
      <c r="M854" s="43" t="s">
        <v>556</v>
      </c>
      <c r="N854" s="118"/>
    </row>
    <row r="855" spans="1:14" s="89" customFormat="1" x14ac:dyDescent="0.2">
      <c r="A855" s="47" t="s">
        <v>562</v>
      </c>
      <c r="B855" s="119">
        <v>499.33300000000003</v>
      </c>
      <c r="C855" s="119">
        <v>5158</v>
      </c>
      <c r="D855" s="119">
        <v>607.33299999999997</v>
      </c>
      <c r="E855" s="119">
        <v>5765.3329999999996</v>
      </c>
      <c r="F855" s="119">
        <v>784</v>
      </c>
      <c r="G855" s="119">
        <v>6408</v>
      </c>
      <c r="H855" s="108">
        <f>D855/D854*100</f>
        <v>20.999091690820819</v>
      </c>
      <c r="I855" s="108">
        <f>E855/E854*100</f>
        <v>24.613241158902913</v>
      </c>
      <c r="J855" s="104">
        <f t="shared" si="156"/>
        <v>121.62885288975491</v>
      </c>
      <c r="K855" s="104">
        <f>D855/F855*100</f>
        <v>77.465943877551013</v>
      </c>
      <c r="L855" s="104">
        <f>E855/G855*100</f>
        <v>89.970864544319596</v>
      </c>
      <c r="M855" s="47" t="s">
        <v>830</v>
      </c>
      <c r="N855" s="118"/>
    </row>
    <row r="856" spans="1:14" s="89" customFormat="1" x14ac:dyDescent="0.2">
      <c r="A856" s="47" t="s">
        <v>563</v>
      </c>
      <c r="B856" s="119">
        <v>1795.2650000000001</v>
      </c>
      <c r="C856" s="119">
        <v>15373.518</v>
      </c>
      <c r="D856" s="119">
        <v>2284.8530000000001</v>
      </c>
      <c r="E856" s="119">
        <v>17658.370999999999</v>
      </c>
      <c r="F856" s="119">
        <v>1066.1310000000001</v>
      </c>
      <c r="G856" s="119">
        <v>13143.161</v>
      </c>
      <c r="H856" s="108">
        <f>D856/D854*100</f>
        <v>79.000873733268278</v>
      </c>
      <c r="I856" s="108">
        <f>E856/E854*100</f>
        <v>75.386754571917621</v>
      </c>
      <c r="J856" s="104">
        <f t="shared" si="156"/>
        <v>127.27107140171508</v>
      </c>
      <c r="K856" s="105">
        <f>D856/F856</f>
        <v>2.1431259385572692</v>
      </c>
      <c r="L856" s="104">
        <f>E856/G856*100</f>
        <v>134.35406444461876</v>
      </c>
      <c r="M856" s="47" t="s">
        <v>563</v>
      </c>
      <c r="N856" s="118"/>
    </row>
    <row r="857" spans="1:14" s="89" customFormat="1" x14ac:dyDescent="0.2">
      <c r="A857" s="43" t="s">
        <v>557</v>
      </c>
      <c r="B857" s="119">
        <v>2294.5990000000002</v>
      </c>
      <c r="C857" s="119">
        <v>20531.518</v>
      </c>
      <c r="D857" s="119">
        <v>2892.1869999999999</v>
      </c>
      <c r="E857" s="119">
        <v>23423.705000000002</v>
      </c>
      <c r="F857" s="119">
        <v>1850.1310000000001</v>
      </c>
      <c r="G857" s="119">
        <v>19551.161</v>
      </c>
      <c r="H857" s="108">
        <f>H858+H859</f>
        <v>99.999965424089112</v>
      </c>
      <c r="I857" s="108">
        <f>I858+I859</f>
        <v>99.999995730820558</v>
      </c>
      <c r="J857" s="104">
        <f t="shared" si="156"/>
        <v>126.04324328564599</v>
      </c>
      <c r="K857" s="104">
        <f>D857/F857*100</f>
        <v>156.32336304834629</v>
      </c>
      <c r="L857" s="104">
        <f>E857/G857*100</f>
        <v>119.80723293107761</v>
      </c>
      <c r="M857" s="43" t="s">
        <v>558</v>
      </c>
      <c r="N857" s="118"/>
    </row>
    <row r="858" spans="1:14" s="89" customFormat="1" x14ac:dyDescent="0.2">
      <c r="A858" s="47" t="s">
        <v>564</v>
      </c>
      <c r="B858" s="119">
        <v>309.851</v>
      </c>
      <c r="C858" s="119">
        <v>2062.1480000000001</v>
      </c>
      <c r="D858" s="119">
        <v>274.108</v>
      </c>
      <c r="E858" s="119">
        <v>2336.2559999999999</v>
      </c>
      <c r="F858" s="119">
        <v>40.78</v>
      </c>
      <c r="G858" s="119">
        <v>502.22699999999998</v>
      </c>
      <c r="H858" s="108">
        <f>D858/D857*100</f>
        <v>9.4775337832581368</v>
      </c>
      <c r="I858" s="108">
        <f>E858/E857*100</f>
        <v>9.9738961022605075</v>
      </c>
      <c r="J858" s="104">
        <f t="shared" si="156"/>
        <v>88.464455496351462</v>
      </c>
      <c r="K858" s="105"/>
      <c r="L858" s="105">
        <f>E858/G858</f>
        <v>4.6517929143594428</v>
      </c>
      <c r="M858" s="47" t="s">
        <v>564</v>
      </c>
      <c r="N858" s="118"/>
    </row>
    <row r="859" spans="1:14" s="89" customFormat="1" x14ac:dyDescent="0.2">
      <c r="A859" s="47" t="s">
        <v>565</v>
      </c>
      <c r="B859" s="119">
        <v>1984.748</v>
      </c>
      <c r="C859" s="119">
        <v>18469.37</v>
      </c>
      <c r="D859" s="119">
        <v>2618.078</v>
      </c>
      <c r="E859" s="119">
        <v>21087.448</v>
      </c>
      <c r="F859" s="119">
        <v>1809.3510000000001</v>
      </c>
      <c r="G859" s="119">
        <v>19048.934000000001</v>
      </c>
      <c r="H859" s="108">
        <f>D859/D857*100</f>
        <v>90.522431640830973</v>
      </c>
      <c r="I859" s="108">
        <f>E859/E857*100</f>
        <v>90.026099628560047</v>
      </c>
      <c r="J859" s="104">
        <f t="shared" si="156"/>
        <v>131.9098444739584</v>
      </c>
      <c r="K859" s="104">
        <f>D859/F859*100</f>
        <v>144.69707646553928</v>
      </c>
      <c r="L859" s="104">
        <f>E859/G859*100</f>
        <v>110.7014597247279</v>
      </c>
      <c r="M859" s="47" t="s">
        <v>831</v>
      </c>
      <c r="N859" s="118"/>
    </row>
    <row r="860" spans="1:14" s="89" customFormat="1" ht="22.5" x14ac:dyDescent="0.2">
      <c r="A860" s="42" t="s">
        <v>684</v>
      </c>
      <c r="B860" s="119"/>
      <c r="C860" s="119"/>
      <c r="D860" s="119"/>
      <c r="E860" s="119"/>
      <c r="F860" s="119"/>
      <c r="G860" s="119"/>
      <c r="H860" s="112"/>
      <c r="I860" s="112"/>
      <c r="J860" s="112"/>
      <c r="K860" s="112"/>
      <c r="L860" s="112"/>
      <c r="M860" s="42" t="s">
        <v>951</v>
      </c>
      <c r="N860" s="117"/>
    </row>
    <row r="861" spans="1:14" s="89" customFormat="1" x14ac:dyDescent="0.2">
      <c r="A861" s="43" t="s">
        <v>555</v>
      </c>
      <c r="B861" s="119">
        <v>11491.585999999999</v>
      </c>
      <c r="C861" s="119">
        <v>115575.644</v>
      </c>
      <c r="D861" s="119">
        <v>10990.514999999999</v>
      </c>
      <c r="E861" s="119">
        <v>126566.159</v>
      </c>
      <c r="F861" s="119">
        <v>8720.5630000000001</v>
      </c>
      <c r="G861" s="119">
        <v>129219.107</v>
      </c>
      <c r="H861" s="108">
        <f>H862+H863</f>
        <v>100</v>
      </c>
      <c r="I861" s="108">
        <f>I862+I863</f>
        <v>100.00000000000001</v>
      </c>
      <c r="J861" s="104">
        <f t="shared" ref="J861:J866" si="157">D861/B861*100</f>
        <v>95.6396706250991</v>
      </c>
      <c r="K861" s="104">
        <f t="shared" ref="K861:L866" si="158">D861/F861*100</f>
        <v>126.02987903418621</v>
      </c>
      <c r="L861" s="104">
        <f t="shared" si="158"/>
        <v>97.946938296052451</v>
      </c>
      <c r="M861" s="43" t="s">
        <v>556</v>
      </c>
      <c r="N861" s="118"/>
    </row>
    <row r="862" spans="1:14" s="89" customFormat="1" x14ac:dyDescent="0.2">
      <c r="A862" s="47" t="s">
        <v>562</v>
      </c>
      <c r="B862" s="119">
        <v>7016.75</v>
      </c>
      <c r="C862" s="119">
        <v>73805.83</v>
      </c>
      <c r="D862" s="119">
        <v>7339.75</v>
      </c>
      <c r="E862" s="119">
        <v>81145.58</v>
      </c>
      <c r="F862" s="119">
        <v>5673.4160000000002</v>
      </c>
      <c r="G862" s="119">
        <v>79157.576000000001</v>
      </c>
      <c r="H862" s="108">
        <f>D862/D861*100</f>
        <v>66.782584801531144</v>
      </c>
      <c r="I862" s="108">
        <f>E862/E861*100</f>
        <v>64.113172621442999</v>
      </c>
      <c r="J862" s="104">
        <f t="shared" si="157"/>
        <v>104.60327074500302</v>
      </c>
      <c r="K862" s="104">
        <f t="shared" si="158"/>
        <v>129.37091163419007</v>
      </c>
      <c r="L862" s="104">
        <f t="shared" si="158"/>
        <v>102.51145133600352</v>
      </c>
      <c r="M862" s="47" t="s">
        <v>830</v>
      </c>
      <c r="N862" s="118"/>
    </row>
    <row r="863" spans="1:14" s="89" customFormat="1" x14ac:dyDescent="0.2">
      <c r="A863" s="47" t="s">
        <v>563</v>
      </c>
      <c r="B863" s="119">
        <v>4474.8360000000002</v>
      </c>
      <c r="C863" s="119">
        <v>41769.813999999998</v>
      </c>
      <c r="D863" s="119">
        <v>3650.7649999999999</v>
      </c>
      <c r="E863" s="119">
        <v>45420.578999999998</v>
      </c>
      <c r="F863" s="119">
        <v>3047.1469999999999</v>
      </c>
      <c r="G863" s="119">
        <v>50061.531000000003</v>
      </c>
      <c r="H863" s="108">
        <f>D863/D861*100</f>
        <v>33.217415198468863</v>
      </c>
      <c r="I863" s="108">
        <f>E863/E861*100</f>
        <v>35.886827378557015</v>
      </c>
      <c r="J863" s="104">
        <f t="shared" si="157"/>
        <v>81.584330688320193</v>
      </c>
      <c r="K863" s="104">
        <f t="shared" si="158"/>
        <v>119.80928389736367</v>
      </c>
      <c r="L863" s="104">
        <f t="shared" si="158"/>
        <v>90.729504457224834</v>
      </c>
      <c r="M863" s="47" t="s">
        <v>563</v>
      </c>
      <c r="N863" s="118"/>
    </row>
    <row r="864" spans="1:14" s="89" customFormat="1" x14ac:dyDescent="0.2">
      <c r="A864" s="43" t="s">
        <v>557</v>
      </c>
      <c r="B864" s="119">
        <v>11491.585999999999</v>
      </c>
      <c r="C864" s="119">
        <v>115575.644</v>
      </c>
      <c r="D864" s="119">
        <v>10990.514999999999</v>
      </c>
      <c r="E864" s="119">
        <v>126566.159</v>
      </c>
      <c r="F864" s="119">
        <v>8720.5630000000001</v>
      </c>
      <c r="G864" s="119">
        <v>129219.107</v>
      </c>
      <c r="H864" s="108">
        <f>H865+H866</f>
        <v>100</v>
      </c>
      <c r="I864" s="108">
        <f>I865+I866</f>
        <v>99.999999999999986</v>
      </c>
      <c r="J864" s="104">
        <f t="shared" si="157"/>
        <v>95.6396706250991</v>
      </c>
      <c r="K864" s="104">
        <f t="shared" si="158"/>
        <v>126.02987903418621</v>
      </c>
      <c r="L864" s="104">
        <f t="shared" si="158"/>
        <v>97.946938296052451</v>
      </c>
      <c r="M864" s="43" t="s">
        <v>558</v>
      </c>
      <c r="N864" s="118"/>
    </row>
    <row r="865" spans="1:14" s="89" customFormat="1" x14ac:dyDescent="0.2">
      <c r="A865" s="47" t="s">
        <v>564</v>
      </c>
      <c r="B865" s="119">
        <v>921.47799999999995</v>
      </c>
      <c r="C865" s="119">
        <v>6553.5810000000001</v>
      </c>
      <c r="D865" s="119">
        <v>677.96500000000003</v>
      </c>
      <c r="E865" s="119">
        <v>7231.5460000000003</v>
      </c>
      <c r="F865" s="119">
        <v>456.00400000000002</v>
      </c>
      <c r="G865" s="119">
        <v>7069.6540000000005</v>
      </c>
      <c r="H865" s="108">
        <f>D865/D864*100</f>
        <v>6.16863722946559</v>
      </c>
      <c r="I865" s="108">
        <f>E865/E864*100</f>
        <v>5.7136489383390394</v>
      </c>
      <c r="J865" s="104">
        <f t="shared" si="157"/>
        <v>73.57365015768147</v>
      </c>
      <c r="K865" s="104">
        <f t="shared" si="158"/>
        <v>148.67523091902703</v>
      </c>
      <c r="L865" s="104">
        <f t="shared" si="158"/>
        <v>102.28995648160432</v>
      </c>
      <c r="M865" s="47" t="s">
        <v>564</v>
      </c>
      <c r="N865" s="118"/>
    </row>
    <row r="866" spans="1:14" s="89" customFormat="1" x14ac:dyDescent="0.2">
      <c r="A866" s="47" t="s">
        <v>565</v>
      </c>
      <c r="B866" s="119">
        <v>10570.108</v>
      </c>
      <c r="C866" s="119">
        <v>109022.06299999999</v>
      </c>
      <c r="D866" s="119">
        <v>10312.549999999999</v>
      </c>
      <c r="E866" s="119">
        <v>119334.613</v>
      </c>
      <c r="F866" s="119">
        <v>8264.5589999999993</v>
      </c>
      <c r="G866" s="119">
        <v>122149.45299999999</v>
      </c>
      <c r="H866" s="108">
        <f>D866/D864*100</f>
        <v>93.831362770534412</v>
      </c>
      <c r="I866" s="108">
        <f>E866/E864*100</f>
        <v>94.286351061660952</v>
      </c>
      <c r="J866" s="104">
        <f t="shared" si="157"/>
        <v>97.563336155127274</v>
      </c>
      <c r="K866" s="104">
        <f t="shared" si="158"/>
        <v>124.7804026808932</v>
      </c>
      <c r="L866" s="104">
        <f t="shared" si="158"/>
        <v>97.695577073112233</v>
      </c>
      <c r="M866" s="47" t="s">
        <v>831</v>
      </c>
      <c r="N866" s="118"/>
    </row>
    <row r="867" spans="1:14" s="89" customFormat="1" ht="33.75" x14ac:dyDescent="0.2">
      <c r="A867" s="42" t="s">
        <v>685</v>
      </c>
      <c r="B867" s="119"/>
      <c r="C867" s="119"/>
      <c r="D867" s="119"/>
      <c r="E867" s="119"/>
      <c r="F867" s="119"/>
      <c r="G867" s="119"/>
      <c r="H867" s="112"/>
      <c r="I867" s="112"/>
      <c r="J867" s="112"/>
      <c r="K867" s="112"/>
      <c r="L867" s="112"/>
      <c r="M867" s="42" t="s">
        <v>952</v>
      </c>
      <c r="N867" s="117"/>
    </row>
    <row r="868" spans="1:14" s="89" customFormat="1" x14ac:dyDescent="0.2">
      <c r="A868" s="43" t="s">
        <v>555</v>
      </c>
      <c r="B868" s="119">
        <v>11777.370999999999</v>
      </c>
      <c r="C868" s="119">
        <v>109221.204</v>
      </c>
      <c r="D868" s="119">
        <v>13068.244000000001</v>
      </c>
      <c r="E868" s="119">
        <v>122289.447</v>
      </c>
      <c r="F868" s="119">
        <v>17651.59</v>
      </c>
      <c r="G868" s="119">
        <v>131924.79800000001</v>
      </c>
      <c r="H868" s="108">
        <f>H869+H870+H871</f>
        <v>100</v>
      </c>
      <c r="I868" s="108">
        <f>I869+I870+I871</f>
        <v>100.00000081773204</v>
      </c>
      <c r="J868" s="104">
        <f>D868/B868*100</f>
        <v>110.9606210078633</v>
      </c>
      <c r="K868" s="104">
        <f t="shared" ref="K868:L870" si="159">D868/F868*100</f>
        <v>74.034373107465115</v>
      </c>
      <c r="L868" s="104">
        <f t="shared" si="159"/>
        <v>92.696330677724433</v>
      </c>
      <c r="M868" s="43" t="s">
        <v>556</v>
      </c>
      <c r="N868" s="118"/>
    </row>
    <row r="869" spans="1:14" s="89" customFormat="1" x14ac:dyDescent="0.2">
      <c r="A869" s="47" t="s">
        <v>562</v>
      </c>
      <c r="B869" s="119">
        <v>710.08299999999997</v>
      </c>
      <c r="C869" s="119">
        <v>6851.665</v>
      </c>
      <c r="D869" s="119">
        <v>594.75</v>
      </c>
      <c r="E869" s="119">
        <v>7446.415</v>
      </c>
      <c r="F869" s="119">
        <v>774.25</v>
      </c>
      <c r="G869" s="119">
        <v>8513.75</v>
      </c>
      <c r="H869" s="108">
        <f>D869/D868*100</f>
        <v>4.5511087794197902</v>
      </c>
      <c r="I869" s="108">
        <f>E869/E868*100</f>
        <v>6.0891721916119215</v>
      </c>
      <c r="J869" s="104">
        <f>D869/B869*100</f>
        <v>83.757814227350892</v>
      </c>
      <c r="K869" s="104">
        <f t="shared" si="159"/>
        <v>76.816273813367772</v>
      </c>
      <c r="L869" s="104">
        <f t="shared" si="159"/>
        <v>87.463397445309056</v>
      </c>
      <c r="M869" s="47" t="s">
        <v>830</v>
      </c>
      <c r="N869" s="118"/>
    </row>
    <row r="870" spans="1:14" s="89" customFormat="1" x14ac:dyDescent="0.2">
      <c r="A870" s="47" t="s">
        <v>563</v>
      </c>
      <c r="B870" s="119">
        <v>11067.288</v>
      </c>
      <c r="C870" s="119">
        <v>102369.539</v>
      </c>
      <c r="D870" s="119">
        <v>12473.494000000001</v>
      </c>
      <c r="E870" s="119">
        <v>114843.033</v>
      </c>
      <c r="F870" s="119">
        <v>13367.843999999999</v>
      </c>
      <c r="G870" s="119">
        <v>123411.048</v>
      </c>
      <c r="H870" s="108">
        <f>D870/D868*100</f>
        <v>95.448891220580208</v>
      </c>
      <c r="I870" s="108">
        <f>E870/E868*100</f>
        <v>93.910828626120121</v>
      </c>
      <c r="J870" s="104">
        <f>D870/B870*100</f>
        <v>112.70596735171254</v>
      </c>
      <c r="K870" s="104">
        <f t="shared" si="159"/>
        <v>93.309691525424753</v>
      </c>
      <c r="L870" s="104">
        <f t="shared" si="159"/>
        <v>93.057335515050482</v>
      </c>
      <c r="M870" s="47" t="s">
        <v>563</v>
      </c>
      <c r="N870" s="118"/>
    </row>
    <row r="871" spans="1:14" s="89" customFormat="1" x14ac:dyDescent="0.2">
      <c r="A871" s="47" t="s">
        <v>586</v>
      </c>
      <c r="B871" s="119">
        <v>0</v>
      </c>
      <c r="C871" s="119">
        <v>0</v>
      </c>
      <c r="D871" s="119">
        <v>0</v>
      </c>
      <c r="E871" s="119">
        <v>0</v>
      </c>
      <c r="F871" s="119">
        <v>3509.4960000000001</v>
      </c>
      <c r="G871" s="119">
        <v>0</v>
      </c>
      <c r="H871" s="108">
        <f>D871/D868*100</f>
        <v>0</v>
      </c>
      <c r="I871" s="108">
        <f>E871/E868*100</f>
        <v>0</v>
      </c>
      <c r="J871" s="104">
        <v>0</v>
      </c>
      <c r="K871" s="104">
        <f>D871/F871*100</f>
        <v>0</v>
      </c>
      <c r="L871" s="104">
        <v>0</v>
      </c>
      <c r="M871" s="47" t="s">
        <v>852</v>
      </c>
      <c r="N871" s="118"/>
    </row>
    <row r="872" spans="1:14" s="89" customFormat="1" x14ac:dyDescent="0.2">
      <c r="A872" s="43" t="s">
        <v>557</v>
      </c>
      <c r="B872" s="119">
        <v>11777.370999999999</v>
      </c>
      <c r="C872" s="119">
        <v>109221.204</v>
      </c>
      <c r="D872" s="119">
        <v>13068.244000000001</v>
      </c>
      <c r="E872" s="119">
        <v>122289.447</v>
      </c>
      <c r="F872" s="119">
        <v>17651.59</v>
      </c>
      <c r="G872" s="119">
        <v>131924.79800000001</v>
      </c>
      <c r="H872" s="108">
        <f>H873+H874</f>
        <v>99.999992347862502</v>
      </c>
      <c r="I872" s="108">
        <f>I873+I874</f>
        <v>100.00000081773204</v>
      </c>
      <c r="J872" s="104">
        <f>D872/B872*100</f>
        <v>110.9606210078633</v>
      </c>
      <c r="K872" s="104">
        <f>D872/F872*100</f>
        <v>74.034373107465115</v>
      </c>
      <c r="L872" s="104">
        <f>E872/G872*100</f>
        <v>92.696330677724433</v>
      </c>
      <c r="M872" s="43" t="s">
        <v>558</v>
      </c>
      <c r="N872" s="118"/>
    </row>
    <row r="873" spans="1:14" s="89" customFormat="1" x14ac:dyDescent="0.2">
      <c r="A873" s="47" t="s">
        <v>564</v>
      </c>
      <c r="B873" s="119">
        <v>6355.8019999999997</v>
      </c>
      <c r="C873" s="119">
        <v>75106.111999999994</v>
      </c>
      <c r="D873" s="119">
        <v>8529.8250000000007</v>
      </c>
      <c r="E873" s="119">
        <v>83635.937000000005</v>
      </c>
      <c r="F873" s="119">
        <v>17651.59</v>
      </c>
      <c r="G873" s="119">
        <v>125534.38099999999</v>
      </c>
      <c r="H873" s="108">
        <f>D873/D872*100</f>
        <v>65.271393769507213</v>
      </c>
      <c r="I873" s="108">
        <f>E873/E872*100</f>
        <v>68.391786087641719</v>
      </c>
      <c r="J873" s="104">
        <f>D873/B873*100</f>
        <v>134.20532924090463</v>
      </c>
      <c r="K873" s="104">
        <f>D873/F873*100</f>
        <v>48.323267195759705</v>
      </c>
      <c r="L873" s="104">
        <f>E873/G873*100</f>
        <v>66.62392910512699</v>
      </c>
      <c r="M873" s="47" t="s">
        <v>564</v>
      </c>
      <c r="N873" s="118"/>
    </row>
    <row r="874" spans="1:14" s="89" customFormat="1" x14ac:dyDescent="0.2">
      <c r="A874" s="47" t="s">
        <v>565</v>
      </c>
      <c r="B874" s="119">
        <v>5421.5690000000004</v>
      </c>
      <c r="C874" s="119">
        <v>34115.091999999997</v>
      </c>
      <c r="D874" s="119">
        <v>4538.4179999999997</v>
      </c>
      <c r="E874" s="119">
        <v>38653.510999999999</v>
      </c>
      <c r="F874" s="119">
        <v>0</v>
      </c>
      <c r="G874" s="119">
        <v>6390.4170000000004</v>
      </c>
      <c r="H874" s="108">
        <f>D874/D872*100</f>
        <v>34.728598578355282</v>
      </c>
      <c r="I874" s="108">
        <f>E874/E872*100</f>
        <v>31.608214730090324</v>
      </c>
      <c r="J874" s="104">
        <f>D874/B874*100</f>
        <v>83.710416670893594</v>
      </c>
      <c r="K874" s="104">
        <v>0</v>
      </c>
      <c r="L874" s="105"/>
      <c r="M874" s="47" t="s">
        <v>831</v>
      </c>
      <c r="N874" s="118"/>
    </row>
    <row r="875" spans="1:14" s="89" customFormat="1" ht="45" x14ac:dyDescent="0.2">
      <c r="A875" s="42" t="s">
        <v>686</v>
      </c>
      <c r="B875" s="119"/>
      <c r="C875" s="119"/>
      <c r="D875" s="119"/>
      <c r="E875" s="119"/>
      <c r="F875" s="119"/>
      <c r="G875" s="119"/>
      <c r="H875" s="112"/>
      <c r="I875" s="112"/>
      <c r="J875" s="112"/>
      <c r="K875" s="112"/>
      <c r="L875" s="112"/>
      <c r="M875" s="42" t="s">
        <v>953</v>
      </c>
      <c r="N875" s="117"/>
    </row>
    <row r="876" spans="1:14" s="89" customFormat="1" x14ac:dyDescent="0.2">
      <c r="A876" s="43" t="s">
        <v>555</v>
      </c>
      <c r="B876" s="119">
        <v>6271.57</v>
      </c>
      <c r="C876" s="119">
        <v>67245.206000000006</v>
      </c>
      <c r="D876" s="119">
        <v>8351.3610000000008</v>
      </c>
      <c r="E876" s="119">
        <v>75596.566000000006</v>
      </c>
      <c r="F876" s="119">
        <v>10463.752</v>
      </c>
      <c r="G876" s="119">
        <v>80456.777000000002</v>
      </c>
      <c r="H876" s="108">
        <f>H877+H878</f>
        <v>99.999999999999986</v>
      </c>
      <c r="I876" s="108">
        <f>I877+I878</f>
        <v>99.999999999999986</v>
      </c>
      <c r="J876" s="104">
        <f t="shared" ref="J876:J881" si="160">D876/B876*100</f>
        <v>133.16220659260759</v>
      </c>
      <c r="K876" s="104">
        <f t="shared" ref="K876:L881" si="161">D876/F876*100</f>
        <v>79.812298685978035</v>
      </c>
      <c r="L876" s="104">
        <f t="shared" si="161"/>
        <v>93.95922732525068</v>
      </c>
      <c r="M876" s="43" t="s">
        <v>556</v>
      </c>
      <c r="N876" s="118"/>
    </row>
    <row r="877" spans="1:14" s="89" customFormat="1" x14ac:dyDescent="0.2">
      <c r="A877" s="47" t="s">
        <v>562</v>
      </c>
      <c r="B877" s="119">
        <v>309.166</v>
      </c>
      <c r="C877" s="119">
        <v>2869.415</v>
      </c>
      <c r="D877" s="119">
        <v>47.832999999999998</v>
      </c>
      <c r="E877" s="119">
        <v>2917.248</v>
      </c>
      <c r="F877" s="119">
        <v>327.25</v>
      </c>
      <c r="G877" s="119">
        <v>3565.75</v>
      </c>
      <c r="H877" s="108">
        <f>D877/D876*100</f>
        <v>0.57275694344909767</v>
      </c>
      <c r="I877" s="108">
        <f>E877/E876*100</f>
        <v>3.8589689378218579</v>
      </c>
      <c r="J877" s="104">
        <f t="shared" si="160"/>
        <v>15.471623658487674</v>
      </c>
      <c r="K877" s="104">
        <f t="shared" si="161"/>
        <v>14.616653934300993</v>
      </c>
      <c r="L877" s="104">
        <f t="shared" si="161"/>
        <v>81.813026712472833</v>
      </c>
      <c r="M877" s="47" t="s">
        <v>830</v>
      </c>
      <c r="N877" s="118"/>
    </row>
    <row r="878" spans="1:14" s="89" customFormat="1" x14ac:dyDescent="0.2">
      <c r="A878" s="47" t="s">
        <v>563</v>
      </c>
      <c r="B878" s="119">
        <v>5962.4040000000005</v>
      </c>
      <c r="C878" s="119">
        <v>64375.790999999997</v>
      </c>
      <c r="D878" s="119">
        <v>8303.5280000000002</v>
      </c>
      <c r="E878" s="119">
        <v>72679.317999999999</v>
      </c>
      <c r="F878" s="119">
        <v>10136.502</v>
      </c>
      <c r="G878" s="119">
        <v>76891.027000000002</v>
      </c>
      <c r="H878" s="108">
        <f>D878/D876*100</f>
        <v>99.427243056550893</v>
      </c>
      <c r="I878" s="108">
        <f>E878/E876*100</f>
        <v>96.141031062178129</v>
      </c>
      <c r="J878" s="104">
        <f t="shared" si="160"/>
        <v>139.26476635934094</v>
      </c>
      <c r="K878" s="104">
        <f t="shared" si="161"/>
        <v>81.91709526619735</v>
      </c>
      <c r="L878" s="104">
        <f t="shared" si="161"/>
        <v>94.522496103479014</v>
      </c>
      <c r="M878" s="47" t="s">
        <v>563</v>
      </c>
      <c r="N878" s="118"/>
    </row>
    <row r="879" spans="1:14" s="89" customFormat="1" x14ac:dyDescent="0.2">
      <c r="A879" s="43" t="s">
        <v>557</v>
      </c>
      <c r="B879" s="119">
        <v>6271.57</v>
      </c>
      <c r="C879" s="119">
        <v>67245.206000000006</v>
      </c>
      <c r="D879" s="119">
        <v>8351.3610000000008</v>
      </c>
      <c r="E879" s="119">
        <v>75596.566000000006</v>
      </c>
      <c r="F879" s="119">
        <v>10463.752</v>
      </c>
      <c r="G879" s="119">
        <v>80456.777000000002</v>
      </c>
      <c r="H879" s="108">
        <f>H880+H881</f>
        <v>99.999988025903789</v>
      </c>
      <c r="I879" s="108">
        <f>I880+I881</f>
        <v>99.999999999999986</v>
      </c>
      <c r="J879" s="104">
        <f t="shared" si="160"/>
        <v>133.16220659260759</v>
      </c>
      <c r="K879" s="104">
        <f t="shared" si="161"/>
        <v>79.812298685978035</v>
      </c>
      <c r="L879" s="104">
        <f t="shared" si="161"/>
        <v>93.95922732525068</v>
      </c>
      <c r="M879" s="43" t="s">
        <v>558</v>
      </c>
      <c r="N879" s="118"/>
    </row>
    <row r="880" spans="1:14" s="89" customFormat="1" x14ac:dyDescent="0.2">
      <c r="A880" s="47" t="s">
        <v>564</v>
      </c>
      <c r="B880" s="119">
        <v>4985.2830000000004</v>
      </c>
      <c r="C880" s="119">
        <v>45562.438999999998</v>
      </c>
      <c r="D880" s="119">
        <v>6359.6379999999999</v>
      </c>
      <c r="E880" s="119">
        <v>51922.076999999997</v>
      </c>
      <c r="F880" s="119">
        <v>4873.442</v>
      </c>
      <c r="G880" s="119">
        <v>52015.110999999997</v>
      </c>
      <c r="H880" s="108">
        <f>D880/D879*100</f>
        <v>76.15091719780763</v>
      </c>
      <c r="I880" s="108">
        <f>E880/E879*100</f>
        <v>68.683115844177351</v>
      </c>
      <c r="J880" s="104">
        <f t="shared" si="160"/>
        <v>127.56824437048007</v>
      </c>
      <c r="K880" s="104">
        <f t="shared" si="161"/>
        <v>130.49581794550954</v>
      </c>
      <c r="L880" s="104">
        <f t="shared" si="161"/>
        <v>99.821140437439425</v>
      </c>
      <c r="M880" s="47" t="s">
        <v>564</v>
      </c>
      <c r="N880" s="118"/>
    </row>
    <row r="881" spans="1:14" s="89" customFormat="1" x14ac:dyDescent="0.2">
      <c r="A881" s="47" t="s">
        <v>565</v>
      </c>
      <c r="B881" s="119">
        <v>1286.287</v>
      </c>
      <c r="C881" s="119">
        <v>21682.767</v>
      </c>
      <c r="D881" s="119">
        <v>1991.722</v>
      </c>
      <c r="E881" s="119">
        <v>23674.489000000001</v>
      </c>
      <c r="F881" s="119">
        <v>5590.31</v>
      </c>
      <c r="G881" s="119">
        <v>28441.666000000001</v>
      </c>
      <c r="H881" s="108">
        <f>D881/D879*100</f>
        <v>23.84907082809616</v>
      </c>
      <c r="I881" s="108">
        <f>E881/E879*100</f>
        <v>31.316884155822635</v>
      </c>
      <c r="J881" s="104">
        <f t="shared" si="160"/>
        <v>154.84273727402982</v>
      </c>
      <c r="K881" s="104">
        <f t="shared" si="161"/>
        <v>35.62811364664929</v>
      </c>
      <c r="L881" s="104">
        <f t="shared" si="161"/>
        <v>83.238756126311301</v>
      </c>
      <c r="M881" s="47" t="s">
        <v>831</v>
      </c>
      <c r="N881" s="118"/>
    </row>
    <row r="882" spans="1:14" s="89" customFormat="1" ht="67.5" x14ac:dyDescent="0.2">
      <c r="A882" s="42" t="s">
        <v>687</v>
      </c>
      <c r="B882" s="119"/>
      <c r="C882" s="119"/>
      <c r="D882" s="119"/>
      <c r="E882" s="119"/>
      <c r="F882" s="119"/>
      <c r="G882" s="119"/>
      <c r="H882" s="112"/>
      <c r="I882" s="112"/>
      <c r="J882" s="112"/>
      <c r="K882" s="112"/>
      <c r="L882" s="112"/>
      <c r="M882" s="42" t="s">
        <v>954</v>
      </c>
      <c r="N882" s="117"/>
    </row>
    <row r="883" spans="1:14" s="89" customFormat="1" x14ac:dyDescent="0.2">
      <c r="A883" s="43" t="s">
        <v>555</v>
      </c>
      <c r="B883" s="119">
        <v>5506.8440000000001</v>
      </c>
      <c r="C883" s="119">
        <v>43461.010999999999</v>
      </c>
      <c r="D883" s="119">
        <v>4689.4740000000002</v>
      </c>
      <c r="E883" s="119">
        <v>48150.485000000001</v>
      </c>
      <c r="F883" s="119">
        <v>4643.4669999999996</v>
      </c>
      <c r="G883" s="119">
        <v>53016.031000000003</v>
      </c>
      <c r="H883" s="108">
        <f>H884+H885</f>
        <v>100</v>
      </c>
      <c r="I883" s="108">
        <f>I884+I885</f>
        <v>100</v>
      </c>
      <c r="J883" s="104">
        <f t="shared" ref="J883:J888" si="162">D883/B883*100</f>
        <v>85.157197116896725</v>
      </c>
      <c r="K883" s="104">
        <f t="shared" ref="K883:L886" si="163">D883/F883*100</f>
        <v>100.9907898559417</v>
      </c>
      <c r="L883" s="104">
        <f t="shared" si="163"/>
        <v>90.822500462171519</v>
      </c>
      <c r="M883" s="43" t="s">
        <v>556</v>
      </c>
      <c r="N883" s="118"/>
    </row>
    <row r="884" spans="1:14" s="89" customFormat="1" x14ac:dyDescent="0.2">
      <c r="A884" s="47" t="s">
        <v>562</v>
      </c>
      <c r="B884" s="119">
        <v>2171.3339999999998</v>
      </c>
      <c r="C884" s="119">
        <v>14518.34</v>
      </c>
      <c r="D884" s="119">
        <v>1751</v>
      </c>
      <c r="E884" s="119">
        <v>16269.34</v>
      </c>
      <c r="F884" s="119">
        <v>1247.001</v>
      </c>
      <c r="G884" s="119">
        <v>15795.011</v>
      </c>
      <c r="H884" s="108">
        <f>D884/D883*100</f>
        <v>37.338942491204769</v>
      </c>
      <c r="I884" s="108">
        <f>E884/E883*100</f>
        <v>33.788527779107518</v>
      </c>
      <c r="J884" s="104">
        <f t="shared" si="162"/>
        <v>80.641670051682524</v>
      </c>
      <c r="K884" s="104">
        <f t="shared" si="163"/>
        <v>140.41688819816505</v>
      </c>
      <c r="L884" s="104">
        <f t="shared" si="163"/>
        <v>103.00303051387556</v>
      </c>
      <c r="M884" s="47" t="s">
        <v>830</v>
      </c>
      <c r="N884" s="118"/>
    </row>
    <row r="885" spans="1:14" s="89" customFormat="1" x14ac:dyDescent="0.2">
      <c r="A885" s="47" t="s">
        <v>563</v>
      </c>
      <c r="B885" s="119">
        <v>3335.511</v>
      </c>
      <c r="C885" s="119">
        <v>28942.670999999998</v>
      </c>
      <c r="D885" s="119">
        <v>2938.4740000000002</v>
      </c>
      <c r="E885" s="119">
        <v>31881.145</v>
      </c>
      <c r="F885" s="119">
        <v>3396.4659999999999</v>
      </c>
      <c r="G885" s="119">
        <v>37221.019999999997</v>
      </c>
      <c r="H885" s="108">
        <f>D885/D883*100</f>
        <v>62.661057508795224</v>
      </c>
      <c r="I885" s="108">
        <f>E885/E883*100</f>
        <v>66.211472220892475</v>
      </c>
      <c r="J885" s="104">
        <f t="shared" si="162"/>
        <v>88.096666447809639</v>
      </c>
      <c r="K885" s="104">
        <f t="shared" si="163"/>
        <v>86.515631247302352</v>
      </c>
      <c r="L885" s="104">
        <f t="shared" si="163"/>
        <v>85.653603796994275</v>
      </c>
      <c r="M885" s="47" t="s">
        <v>563</v>
      </c>
      <c r="N885" s="118"/>
    </row>
    <row r="886" spans="1:14" s="89" customFormat="1" x14ac:dyDescent="0.2">
      <c r="A886" s="43" t="s">
        <v>557</v>
      </c>
      <c r="B886" s="119">
        <v>5506.8440000000001</v>
      </c>
      <c r="C886" s="119">
        <v>43461.010999999999</v>
      </c>
      <c r="D886" s="119">
        <v>4689.4740000000002</v>
      </c>
      <c r="E886" s="119">
        <v>48150.485000000001</v>
      </c>
      <c r="F886" s="119">
        <v>4643.4669999999996</v>
      </c>
      <c r="G886" s="119">
        <v>53016.031000000003</v>
      </c>
      <c r="H886" s="108">
        <f>H887+H888</f>
        <v>99.999999999999986</v>
      </c>
      <c r="I886" s="108">
        <f>I887+I888</f>
        <v>100.00000207682228</v>
      </c>
      <c r="J886" s="104">
        <f t="shared" si="162"/>
        <v>85.157197116896725</v>
      </c>
      <c r="K886" s="104">
        <f t="shared" si="163"/>
        <v>100.9907898559417</v>
      </c>
      <c r="L886" s="104">
        <f t="shared" si="163"/>
        <v>90.822500462171519</v>
      </c>
      <c r="M886" s="43" t="s">
        <v>558</v>
      </c>
      <c r="N886" s="118"/>
    </row>
    <row r="887" spans="1:14" s="89" customFormat="1" x14ac:dyDescent="0.2">
      <c r="A887" s="47" t="s">
        <v>564</v>
      </c>
      <c r="B887" s="119">
        <v>1038.136</v>
      </c>
      <c r="C887" s="119">
        <v>8478.5889999999999</v>
      </c>
      <c r="D887" s="119">
        <v>1323.6959999999999</v>
      </c>
      <c r="E887" s="119">
        <v>9802.2849999999999</v>
      </c>
      <c r="F887" s="119">
        <v>580.15599999999995</v>
      </c>
      <c r="G887" s="119">
        <v>8246.4670000000006</v>
      </c>
      <c r="H887" s="108">
        <f>D887/D886*100</f>
        <v>28.226961062157503</v>
      </c>
      <c r="I887" s="108">
        <f>E887/E886*100</f>
        <v>20.357603874602717</v>
      </c>
      <c r="J887" s="104">
        <f t="shared" si="162"/>
        <v>127.50699330338222</v>
      </c>
      <c r="K887" s="105">
        <f>D887/F887</f>
        <v>2.2816208054385374</v>
      </c>
      <c r="L887" s="104">
        <f>E887/G887*100</f>
        <v>118.86647942688668</v>
      </c>
      <c r="M887" s="47" t="s">
        <v>564</v>
      </c>
      <c r="N887" s="118"/>
    </row>
    <row r="888" spans="1:14" s="89" customFormat="1" x14ac:dyDescent="0.2">
      <c r="A888" s="47" t="s">
        <v>565</v>
      </c>
      <c r="B888" s="119">
        <v>4468.7089999999998</v>
      </c>
      <c r="C888" s="119">
        <v>34982.423000000003</v>
      </c>
      <c r="D888" s="119">
        <v>3365.7779999999998</v>
      </c>
      <c r="E888" s="119">
        <v>38348.201000000001</v>
      </c>
      <c r="F888" s="119">
        <v>4063.3110000000001</v>
      </c>
      <c r="G888" s="119">
        <v>44769.563999999998</v>
      </c>
      <c r="H888" s="108">
        <f>D888/D886*100</f>
        <v>71.773038937842486</v>
      </c>
      <c r="I888" s="108">
        <f>E888/E886*100</f>
        <v>79.642398202219567</v>
      </c>
      <c r="J888" s="104">
        <f t="shared" si="162"/>
        <v>75.318800127732644</v>
      </c>
      <c r="K888" s="104">
        <f>D888/F888*100</f>
        <v>82.833383907852479</v>
      </c>
      <c r="L888" s="104">
        <f>E888/G888*100</f>
        <v>85.656856073023192</v>
      </c>
      <c r="M888" s="47" t="s">
        <v>831</v>
      </c>
      <c r="N888" s="118"/>
    </row>
    <row r="889" spans="1:14" s="89" customFormat="1" ht="12" x14ac:dyDescent="0.2">
      <c r="A889" s="42" t="s">
        <v>1199</v>
      </c>
      <c r="B889" s="119"/>
      <c r="C889" s="119"/>
      <c r="D889" s="119"/>
      <c r="E889" s="119"/>
      <c r="F889" s="119"/>
      <c r="G889" s="119"/>
      <c r="H889" s="112"/>
      <c r="I889" s="112"/>
      <c r="J889" s="112"/>
      <c r="K889" s="112"/>
      <c r="L889" s="112"/>
      <c r="M889" s="42" t="s">
        <v>1200</v>
      </c>
      <c r="N889" s="117"/>
    </row>
    <row r="890" spans="1:14" s="89" customFormat="1" x14ac:dyDescent="0.2">
      <c r="A890" s="43" t="s">
        <v>555</v>
      </c>
      <c r="B890" s="119">
        <v>13712.838</v>
      </c>
      <c r="C890" s="119">
        <v>117241.99800000001</v>
      </c>
      <c r="D890" s="119">
        <v>16945.43</v>
      </c>
      <c r="E890" s="119">
        <v>134187.42800000001</v>
      </c>
      <c r="F890" s="119">
        <v>18801.378000000001</v>
      </c>
      <c r="G890" s="119">
        <v>169557.33499999999</v>
      </c>
      <c r="H890" s="108">
        <f>H891+H892</f>
        <v>100.00000590129611</v>
      </c>
      <c r="I890" s="108">
        <f>I891+I892</f>
        <v>100</v>
      </c>
      <c r="J890" s="104">
        <f t="shared" ref="J890:J895" si="164">D890/B890*100</f>
        <v>123.57347180795107</v>
      </c>
      <c r="K890" s="104">
        <f t="shared" ref="K890:L895" si="165">D890/F890*100</f>
        <v>90.128659718452553</v>
      </c>
      <c r="L890" s="104">
        <f t="shared" si="165"/>
        <v>79.139854374333041</v>
      </c>
      <c r="M890" s="43" t="s">
        <v>556</v>
      </c>
      <c r="N890" s="118"/>
    </row>
    <row r="891" spans="1:14" s="89" customFormat="1" x14ac:dyDescent="0.2">
      <c r="A891" s="47" t="s">
        <v>562</v>
      </c>
      <c r="B891" s="119">
        <v>1019.082</v>
      </c>
      <c r="C891" s="119">
        <v>10037.66</v>
      </c>
      <c r="D891" s="119">
        <v>1411.4159999999999</v>
      </c>
      <c r="E891" s="119">
        <v>11449.075999999999</v>
      </c>
      <c r="F891" s="119">
        <v>943.58299999999997</v>
      </c>
      <c r="G891" s="119">
        <v>11935.413</v>
      </c>
      <c r="H891" s="108">
        <f>D891/D890*100</f>
        <v>8.3291837386245149</v>
      </c>
      <c r="I891" s="108">
        <f>E891/E890*100</f>
        <v>8.5321525053747944</v>
      </c>
      <c r="J891" s="104">
        <f t="shared" si="164"/>
        <v>138.49876653694207</v>
      </c>
      <c r="K891" s="104">
        <f t="shared" si="165"/>
        <v>149.58048205616251</v>
      </c>
      <c r="L891" s="104">
        <f t="shared" si="165"/>
        <v>95.925260399451602</v>
      </c>
      <c r="M891" s="47" t="s">
        <v>830</v>
      </c>
      <c r="N891" s="118"/>
    </row>
    <row r="892" spans="1:14" s="89" customFormat="1" x14ac:dyDescent="0.2">
      <c r="A892" s="47" t="s">
        <v>563</v>
      </c>
      <c r="B892" s="119">
        <v>12693.754999999999</v>
      </c>
      <c r="C892" s="119">
        <v>107204.338</v>
      </c>
      <c r="D892" s="119">
        <v>15534.014999999999</v>
      </c>
      <c r="E892" s="119">
        <v>122738.352</v>
      </c>
      <c r="F892" s="119">
        <v>17857.794999999998</v>
      </c>
      <c r="G892" s="119">
        <v>157621.92199999999</v>
      </c>
      <c r="H892" s="108">
        <f>D892/D890*100</f>
        <v>91.670822162671584</v>
      </c>
      <c r="I892" s="108">
        <f>E892/E890*100</f>
        <v>91.467847494625204</v>
      </c>
      <c r="J892" s="104">
        <f t="shared" si="164"/>
        <v>122.37525460354324</v>
      </c>
      <c r="K892" s="104">
        <f t="shared" si="165"/>
        <v>86.987307223540199</v>
      </c>
      <c r="L892" s="104">
        <f t="shared" si="165"/>
        <v>77.868833498934237</v>
      </c>
      <c r="M892" s="47" t="s">
        <v>563</v>
      </c>
      <c r="N892" s="118"/>
    </row>
    <row r="893" spans="1:14" s="89" customFormat="1" x14ac:dyDescent="0.2">
      <c r="A893" s="43" t="s">
        <v>557</v>
      </c>
      <c r="B893" s="119">
        <v>13712.838</v>
      </c>
      <c r="C893" s="119">
        <v>117241.99800000001</v>
      </c>
      <c r="D893" s="119">
        <v>16945.43</v>
      </c>
      <c r="E893" s="119">
        <v>134187.42800000001</v>
      </c>
      <c r="F893" s="119">
        <v>18801.378000000001</v>
      </c>
      <c r="G893" s="119">
        <v>169557.33499999999</v>
      </c>
      <c r="H893" s="108">
        <f>H894+H895</f>
        <v>100</v>
      </c>
      <c r="I893" s="108">
        <f>I894+I895</f>
        <v>99.999999999999986</v>
      </c>
      <c r="J893" s="104">
        <f t="shared" si="164"/>
        <v>123.57347180795107</v>
      </c>
      <c r="K893" s="104">
        <f t="shared" si="165"/>
        <v>90.128659718452553</v>
      </c>
      <c r="L893" s="104">
        <f t="shared" si="165"/>
        <v>79.139854374333041</v>
      </c>
      <c r="M893" s="43" t="s">
        <v>558</v>
      </c>
      <c r="N893" s="118"/>
    </row>
    <row r="894" spans="1:14" s="89" customFormat="1" x14ac:dyDescent="0.2">
      <c r="A894" s="47" t="s">
        <v>564</v>
      </c>
      <c r="B894" s="119">
        <v>1918.694</v>
      </c>
      <c r="C894" s="119">
        <v>13255.499</v>
      </c>
      <c r="D894" s="119">
        <v>1619.8119999999999</v>
      </c>
      <c r="E894" s="119">
        <v>14875.311</v>
      </c>
      <c r="F894" s="119">
        <v>997.81799999999998</v>
      </c>
      <c r="G894" s="119">
        <v>11102.668</v>
      </c>
      <c r="H894" s="108">
        <f>D894/D893*100</f>
        <v>9.5589902410266347</v>
      </c>
      <c r="I894" s="108">
        <f>E894/E893*100</f>
        <v>11.085472925228135</v>
      </c>
      <c r="J894" s="104">
        <f t="shared" si="164"/>
        <v>84.422633312034122</v>
      </c>
      <c r="K894" s="104">
        <f t="shared" si="165"/>
        <v>162.33541587744458</v>
      </c>
      <c r="L894" s="104">
        <f t="shared" si="165"/>
        <v>133.97960742408941</v>
      </c>
      <c r="M894" s="47" t="s">
        <v>564</v>
      </c>
      <c r="N894" s="118"/>
    </row>
    <row r="895" spans="1:14" s="89" customFormat="1" x14ac:dyDescent="0.2">
      <c r="A895" s="47" t="s">
        <v>565</v>
      </c>
      <c r="B895" s="119">
        <v>11794.144</v>
      </c>
      <c r="C895" s="119">
        <v>103986.499</v>
      </c>
      <c r="D895" s="119">
        <v>15325.618</v>
      </c>
      <c r="E895" s="119">
        <v>119312.117</v>
      </c>
      <c r="F895" s="119">
        <v>17803.559000000001</v>
      </c>
      <c r="G895" s="119">
        <v>158454.66699999999</v>
      </c>
      <c r="H895" s="108">
        <f>D895/D893*100</f>
        <v>90.441009758973365</v>
      </c>
      <c r="I895" s="108">
        <f>E895/E893*100</f>
        <v>88.914527074771854</v>
      </c>
      <c r="J895" s="104">
        <f t="shared" si="164"/>
        <v>129.94260541502632</v>
      </c>
      <c r="K895" s="104">
        <f t="shared" si="165"/>
        <v>86.081766010941962</v>
      </c>
      <c r="L895" s="104">
        <f t="shared" si="165"/>
        <v>75.297319579738229</v>
      </c>
      <c r="M895" s="47" t="s">
        <v>831</v>
      </c>
      <c r="N895" s="118"/>
    </row>
    <row r="896" spans="1:14" s="89" customFormat="1" ht="22.5" x14ac:dyDescent="0.2">
      <c r="A896" s="42" t="s">
        <v>688</v>
      </c>
      <c r="B896" s="119"/>
      <c r="C896" s="119"/>
      <c r="D896" s="119"/>
      <c r="E896" s="119"/>
      <c r="F896" s="119"/>
      <c r="G896" s="119"/>
      <c r="H896" s="112"/>
      <c r="I896" s="112"/>
      <c r="J896" s="112"/>
      <c r="K896" s="112"/>
      <c r="L896" s="112"/>
      <c r="M896" s="42" t="s">
        <v>955</v>
      </c>
      <c r="N896" s="117"/>
    </row>
    <row r="897" spans="1:14" s="89" customFormat="1" x14ac:dyDescent="0.2">
      <c r="A897" s="43" t="s">
        <v>555</v>
      </c>
      <c r="B897" s="119">
        <v>551.75099999999998</v>
      </c>
      <c r="C897" s="119">
        <v>4818.732</v>
      </c>
      <c r="D897" s="119">
        <v>670.87699999999995</v>
      </c>
      <c r="E897" s="119">
        <v>5489.6090000000004</v>
      </c>
      <c r="F897" s="119">
        <v>133.011</v>
      </c>
      <c r="G897" s="119">
        <v>2122.078</v>
      </c>
      <c r="H897" s="108">
        <f>H898+H899</f>
        <v>100.00000000000001</v>
      </c>
      <c r="I897" s="108">
        <f>I898+I899</f>
        <v>100</v>
      </c>
      <c r="J897" s="104">
        <f>D897/B897*100</f>
        <v>121.59053631076337</v>
      </c>
      <c r="K897" s="105"/>
      <c r="L897" s="105">
        <f>E897/G897</f>
        <v>2.586902554948499</v>
      </c>
      <c r="M897" s="43" t="s">
        <v>556</v>
      </c>
      <c r="N897" s="118"/>
    </row>
    <row r="898" spans="1:14" s="89" customFormat="1" x14ac:dyDescent="0.2">
      <c r="A898" s="47" t="s">
        <v>562</v>
      </c>
      <c r="B898" s="119">
        <v>0.13800000000000001</v>
      </c>
      <c r="C898" s="119">
        <v>3.4849999999999999</v>
      </c>
      <c r="D898" s="119">
        <v>0.14099999999999999</v>
      </c>
      <c r="E898" s="119">
        <v>3.6259999999999999</v>
      </c>
      <c r="F898" s="119">
        <v>0.32700000000000001</v>
      </c>
      <c r="G898" s="119">
        <v>22.65</v>
      </c>
      <c r="H898" s="108">
        <f>D898/D897*100</f>
        <v>2.1017265459987448E-2</v>
      </c>
      <c r="I898" s="108">
        <f>E898/E897*100</f>
        <v>6.6052063088646196E-2</v>
      </c>
      <c r="J898" s="104">
        <f>D898/B898*100</f>
        <v>102.17391304347825</v>
      </c>
      <c r="K898" s="104">
        <f>D898/F898*100</f>
        <v>43.11926605504587</v>
      </c>
      <c r="L898" s="104">
        <f>E898/G898*100</f>
        <v>16.008830022075056</v>
      </c>
      <c r="M898" s="47" t="s">
        <v>830</v>
      </c>
      <c r="N898" s="118"/>
    </row>
    <row r="899" spans="1:14" s="89" customFormat="1" x14ac:dyDescent="0.2">
      <c r="A899" s="47" t="s">
        <v>563</v>
      </c>
      <c r="B899" s="119">
        <v>551.61300000000006</v>
      </c>
      <c r="C899" s="119">
        <v>4815.2470000000003</v>
      </c>
      <c r="D899" s="119">
        <v>670.73599999999999</v>
      </c>
      <c r="E899" s="119">
        <v>5485.9830000000002</v>
      </c>
      <c r="F899" s="119">
        <v>132.684</v>
      </c>
      <c r="G899" s="119">
        <v>2099.4279999999999</v>
      </c>
      <c r="H899" s="108">
        <f>D899/D897*100</f>
        <v>99.978982734540025</v>
      </c>
      <c r="I899" s="108">
        <f>E899/E897*100</f>
        <v>99.933947936911352</v>
      </c>
      <c r="J899" s="104">
        <f>D899/B899*100</f>
        <v>121.5953938721531</v>
      </c>
      <c r="K899" s="105"/>
      <c r="L899" s="105">
        <f>E899/G899</f>
        <v>2.6130846116180217</v>
      </c>
      <c r="M899" s="47" t="s">
        <v>563</v>
      </c>
      <c r="N899" s="118"/>
    </row>
    <row r="900" spans="1:14" s="89" customFormat="1" x14ac:dyDescent="0.2">
      <c r="A900" s="43" t="s">
        <v>557</v>
      </c>
      <c r="B900" s="119">
        <v>551.75099999999998</v>
      </c>
      <c r="C900" s="119">
        <v>4818.732</v>
      </c>
      <c r="D900" s="119">
        <v>670.87699999999995</v>
      </c>
      <c r="E900" s="119">
        <v>5489.6090000000004</v>
      </c>
      <c r="F900" s="119">
        <v>133.011</v>
      </c>
      <c r="G900" s="119">
        <v>2122.078</v>
      </c>
      <c r="H900" s="108">
        <f>H901+H902</f>
        <v>100.00000000000001</v>
      </c>
      <c r="I900" s="108">
        <f>I901+I902</f>
        <v>100.00001821623361</v>
      </c>
      <c r="J900" s="104">
        <f>D900/B900*100</f>
        <v>121.59053631076337</v>
      </c>
      <c r="K900" s="105"/>
      <c r="L900" s="105">
        <f>E900/G900</f>
        <v>2.586902554948499</v>
      </c>
      <c r="M900" s="43" t="s">
        <v>558</v>
      </c>
      <c r="N900" s="118"/>
    </row>
    <row r="901" spans="1:14" s="89" customFormat="1" x14ac:dyDescent="0.2">
      <c r="A901" s="47" t="s">
        <v>564</v>
      </c>
      <c r="B901" s="119">
        <v>4.0000000000000001E-3</v>
      </c>
      <c r="C901" s="119">
        <v>76.518000000000001</v>
      </c>
      <c r="D901" s="119">
        <v>4.1000000000000002E-2</v>
      </c>
      <c r="E901" s="119">
        <v>76.558999999999997</v>
      </c>
      <c r="F901" s="119">
        <v>10.68</v>
      </c>
      <c r="G901" s="119">
        <v>261.52800000000002</v>
      </c>
      <c r="H901" s="108">
        <f>D901/D900*100</f>
        <v>6.1114034316275571E-3</v>
      </c>
      <c r="I901" s="108">
        <f>E901/E900*100</f>
        <v>1.3946166293446398</v>
      </c>
      <c r="J901" s="105"/>
      <c r="K901" s="104">
        <f>D901/F901*100</f>
        <v>0.38389513108614237</v>
      </c>
      <c r="L901" s="104">
        <f>E901/G901*100</f>
        <v>29.273729772720319</v>
      </c>
      <c r="M901" s="47" t="s">
        <v>564</v>
      </c>
      <c r="N901" s="118"/>
    </row>
    <row r="902" spans="1:14" s="89" customFormat="1" x14ac:dyDescent="0.2">
      <c r="A902" s="47" t="s">
        <v>565</v>
      </c>
      <c r="B902" s="119">
        <v>551.74699999999996</v>
      </c>
      <c r="C902" s="119">
        <v>4742.2150000000001</v>
      </c>
      <c r="D902" s="119">
        <v>670.83600000000001</v>
      </c>
      <c r="E902" s="119">
        <v>5413.0510000000004</v>
      </c>
      <c r="F902" s="119">
        <v>122.33</v>
      </c>
      <c r="G902" s="119">
        <v>1860.55</v>
      </c>
      <c r="H902" s="108">
        <f>D902/D900*100</f>
        <v>99.993888596568382</v>
      </c>
      <c r="I902" s="108">
        <f>E902/E900*100</f>
        <v>98.605401586888973</v>
      </c>
      <c r="J902" s="104">
        <f>D902/B902*100</f>
        <v>121.58398686354434</v>
      </c>
      <c r="K902" s="105"/>
      <c r="L902" s="105">
        <f>E902/G902</f>
        <v>2.9093821719384056</v>
      </c>
      <c r="M902" s="47" t="s">
        <v>831</v>
      </c>
      <c r="N902" s="118"/>
    </row>
    <row r="903" spans="1:14" s="89" customFormat="1" ht="22.5" x14ac:dyDescent="0.2">
      <c r="A903" s="42" t="s">
        <v>689</v>
      </c>
      <c r="B903" s="119"/>
      <c r="C903" s="119"/>
      <c r="D903" s="119"/>
      <c r="E903" s="119"/>
      <c r="F903" s="119"/>
      <c r="G903" s="119"/>
      <c r="H903" s="112"/>
      <c r="I903" s="112"/>
      <c r="J903" s="112"/>
      <c r="K903" s="112"/>
      <c r="L903" s="112"/>
      <c r="M903" s="42" t="s">
        <v>956</v>
      </c>
      <c r="N903" s="117"/>
    </row>
    <row r="904" spans="1:14" s="89" customFormat="1" x14ac:dyDescent="0.2">
      <c r="A904" s="43" t="s">
        <v>555</v>
      </c>
      <c r="B904" s="119">
        <v>10292.200999999999</v>
      </c>
      <c r="C904" s="119">
        <v>63087.561000000002</v>
      </c>
      <c r="D904" s="119">
        <v>8879.8819999999996</v>
      </c>
      <c r="E904" s="119">
        <v>71967.442999999999</v>
      </c>
      <c r="F904" s="119">
        <v>6792.1210000000001</v>
      </c>
      <c r="G904" s="119">
        <v>69802.929999999993</v>
      </c>
      <c r="H904" s="108">
        <f>H905+H906</f>
        <v>100</v>
      </c>
      <c r="I904" s="108">
        <f>I905+I906</f>
        <v>100</v>
      </c>
      <c r="J904" s="104">
        <f t="shared" ref="J904:J909" si="166">D904/B904*100</f>
        <v>86.277774792777564</v>
      </c>
      <c r="K904" s="104">
        <f t="shared" ref="K904:L909" si="167">D904/F904*100</f>
        <v>130.73798302474293</v>
      </c>
      <c r="L904" s="104">
        <f t="shared" si="167"/>
        <v>103.10089132361637</v>
      </c>
      <c r="M904" s="43" t="s">
        <v>556</v>
      </c>
      <c r="N904" s="118"/>
    </row>
    <row r="905" spans="1:14" s="89" customFormat="1" x14ac:dyDescent="0.2">
      <c r="A905" s="47" t="s">
        <v>562</v>
      </c>
      <c r="B905" s="119">
        <v>538.91600000000005</v>
      </c>
      <c r="C905" s="119">
        <v>5679.415</v>
      </c>
      <c r="D905" s="119">
        <v>479.25</v>
      </c>
      <c r="E905" s="119">
        <v>6158.665</v>
      </c>
      <c r="F905" s="119">
        <v>679.5</v>
      </c>
      <c r="G905" s="119">
        <v>6009.5</v>
      </c>
      <c r="H905" s="108">
        <f>D905/D904*100</f>
        <v>5.3970311767656378</v>
      </c>
      <c r="I905" s="108">
        <f>E905/E904*100</f>
        <v>8.5575709560780151</v>
      </c>
      <c r="J905" s="104">
        <f t="shared" si="166"/>
        <v>88.928515761268912</v>
      </c>
      <c r="K905" s="104">
        <f t="shared" si="167"/>
        <v>70.52980132450331</v>
      </c>
      <c r="L905" s="104">
        <f t="shared" si="167"/>
        <v>102.48215325734253</v>
      </c>
      <c r="M905" s="47" t="s">
        <v>830</v>
      </c>
      <c r="N905" s="118"/>
    </row>
    <row r="906" spans="1:14" s="89" customFormat="1" x14ac:dyDescent="0.2">
      <c r="A906" s="47" t="s">
        <v>563</v>
      </c>
      <c r="B906" s="119">
        <v>9753.2849999999999</v>
      </c>
      <c r="C906" s="119">
        <v>57408.146000000001</v>
      </c>
      <c r="D906" s="119">
        <v>8400.6319999999996</v>
      </c>
      <c r="E906" s="119">
        <v>65808.778000000006</v>
      </c>
      <c r="F906" s="119">
        <v>6112.6210000000001</v>
      </c>
      <c r="G906" s="119">
        <v>63793.43</v>
      </c>
      <c r="H906" s="108">
        <f>D906/D904*100</f>
        <v>94.602968823234363</v>
      </c>
      <c r="I906" s="108">
        <f>E906/E904*100</f>
        <v>91.44242904392199</v>
      </c>
      <c r="J906" s="104">
        <f t="shared" si="166"/>
        <v>86.131308579622143</v>
      </c>
      <c r="K906" s="104">
        <f t="shared" si="167"/>
        <v>137.43093183758651</v>
      </c>
      <c r="L906" s="104">
        <f t="shared" si="167"/>
        <v>103.15917799058619</v>
      </c>
      <c r="M906" s="47" t="s">
        <v>563</v>
      </c>
      <c r="N906" s="118"/>
    </row>
    <row r="907" spans="1:14" s="89" customFormat="1" x14ac:dyDescent="0.2">
      <c r="A907" s="43" t="s">
        <v>557</v>
      </c>
      <c r="B907" s="119">
        <v>10292.200999999999</v>
      </c>
      <c r="C907" s="119">
        <v>63087.561000000002</v>
      </c>
      <c r="D907" s="119">
        <v>8879.8819999999996</v>
      </c>
      <c r="E907" s="119">
        <v>71967.442999999999</v>
      </c>
      <c r="F907" s="119">
        <v>6792.1210000000001</v>
      </c>
      <c r="G907" s="119">
        <v>69802.929999999993</v>
      </c>
      <c r="H907" s="108">
        <f>H908+H909</f>
        <v>99.99998873858911</v>
      </c>
      <c r="I907" s="108">
        <f>I908+I909</f>
        <v>100</v>
      </c>
      <c r="J907" s="104">
        <f t="shared" si="166"/>
        <v>86.277774792777564</v>
      </c>
      <c r="K907" s="104">
        <f t="shared" si="167"/>
        <v>130.73798302474293</v>
      </c>
      <c r="L907" s="104">
        <f t="shared" si="167"/>
        <v>103.10089132361637</v>
      </c>
      <c r="M907" s="43" t="s">
        <v>558</v>
      </c>
      <c r="N907" s="118"/>
    </row>
    <row r="908" spans="1:14" s="89" customFormat="1" x14ac:dyDescent="0.2">
      <c r="A908" s="47" t="s">
        <v>564</v>
      </c>
      <c r="B908" s="119">
        <v>209.7</v>
      </c>
      <c r="C908" s="119">
        <v>2245.366</v>
      </c>
      <c r="D908" s="119">
        <v>258.11799999999999</v>
      </c>
      <c r="E908" s="119">
        <v>2503.4839999999999</v>
      </c>
      <c r="F908" s="119">
        <v>350.86700000000002</v>
      </c>
      <c r="G908" s="119">
        <v>4539.2730000000001</v>
      </c>
      <c r="H908" s="108">
        <f>D908/D907*100</f>
        <v>2.90677286026999</v>
      </c>
      <c r="I908" s="108">
        <f>E908/E907*100</f>
        <v>3.4786340818027952</v>
      </c>
      <c r="J908" s="104">
        <f t="shared" si="166"/>
        <v>123.08917501192181</v>
      </c>
      <c r="K908" s="104">
        <f t="shared" si="167"/>
        <v>73.565767085533835</v>
      </c>
      <c r="L908" s="104">
        <f t="shared" si="167"/>
        <v>55.151650936174136</v>
      </c>
      <c r="M908" s="47" t="s">
        <v>564</v>
      </c>
      <c r="N908" s="118"/>
    </row>
    <row r="909" spans="1:14" s="89" customFormat="1" x14ac:dyDescent="0.2">
      <c r="A909" s="47" t="s">
        <v>565</v>
      </c>
      <c r="B909" s="119">
        <v>10082.501</v>
      </c>
      <c r="C909" s="119">
        <v>60842.195</v>
      </c>
      <c r="D909" s="119">
        <v>8621.7630000000008</v>
      </c>
      <c r="E909" s="119">
        <v>69463.959000000003</v>
      </c>
      <c r="F909" s="119">
        <v>6441.2539999999999</v>
      </c>
      <c r="G909" s="119">
        <v>65263.656999999999</v>
      </c>
      <c r="H909" s="108">
        <f>D909/D907*100</f>
        <v>97.093215878319114</v>
      </c>
      <c r="I909" s="108">
        <f>E909/E907*100</f>
        <v>96.521365918197205</v>
      </c>
      <c r="J909" s="104">
        <f t="shared" si="166"/>
        <v>85.512146242286519</v>
      </c>
      <c r="K909" s="104">
        <f t="shared" si="167"/>
        <v>133.85224367801675</v>
      </c>
      <c r="L909" s="104">
        <f t="shared" si="167"/>
        <v>106.43589739385888</v>
      </c>
      <c r="M909" s="47" t="s">
        <v>831</v>
      </c>
      <c r="N909" s="118"/>
    </row>
    <row r="910" spans="1:14" s="89" customFormat="1" ht="33.75" x14ac:dyDescent="0.2">
      <c r="A910" s="42" t="s">
        <v>690</v>
      </c>
      <c r="B910" s="119"/>
      <c r="C910" s="119"/>
      <c r="D910" s="119"/>
      <c r="E910" s="119"/>
      <c r="F910" s="119"/>
      <c r="G910" s="119"/>
      <c r="H910" s="112"/>
      <c r="I910" s="112"/>
      <c r="J910" s="112"/>
      <c r="K910" s="112"/>
      <c r="L910" s="112"/>
      <c r="M910" s="42" t="s">
        <v>957</v>
      </c>
      <c r="N910" s="117"/>
    </row>
    <row r="911" spans="1:14" s="89" customFormat="1" x14ac:dyDescent="0.2">
      <c r="A911" s="43" t="s">
        <v>555</v>
      </c>
      <c r="B911" s="119">
        <v>2932.5279999999998</v>
      </c>
      <c r="C911" s="119">
        <v>19941.772000000001</v>
      </c>
      <c r="D911" s="119">
        <v>3002.1039999999998</v>
      </c>
      <c r="E911" s="119">
        <v>22943.876</v>
      </c>
      <c r="F911" s="119">
        <v>2090.9569999999999</v>
      </c>
      <c r="G911" s="119">
        <v>19852.116000000002</v>
      </c>
      <c r="H911" s="108">
        <f>H912+H913</f>
        <v>100.00003330997195</v>
      </c>
      <c r="I911" s="108">
        <f>I912+I913</f>
        <v>100</v>
      </c>
      <c r="J911" s="104">
        <f t="shared" ref="J911:J916" si="168">D911/B911*100</f>
        <v>102.37256046660083</v>
      </c>
      <c r="K911" s="104">
        <f t="shared" ref="K911:L916" si="169">D911/F911*100</f>
        <v>143.5755972026206</v>
      </c>
      <c r="L911" s="104">
        <f t="shared" si="169"/>
        <v>115.57395695249815</v>
      </c>
      <c r="M911" s="43" t="s">
        <v>556</v>
      </c>
      <c r="N911" s="118"/>
    </row>
    <row r="912" spans="1:14" s="89" customFormat="1" x14ac:dyDescent="0.2">
      <c r="A912" s="47" t="s">
        <v>562</v>
      </c>
      <c r="B912" s="119">
        <v>39</v>
      </c>
      <c r="C912" s="119">
        <v>475</v>
      </c>
      <c r="D912" s="119">
        <v>65.667000000000002</v>
      </c>
      <c r="E912" s="119">
        <v>540.66700000000003</v>
      </c>
      <c r="F912" s="119">
        <v>68</v>
      </c>
      <c r="G912" s="119">
        <v>611</v>
      </c>
      <c r="H912" s="108">
        <f>D912/D911*100</f>
        <v>2.1873659273629427</v>
      </c>
      <c r="I912" s="108">
        <f>E912/E911*100</f>
        <v>2.35647629894792</v>
      </c>
      <c r="J912" s="104">
        <f t="shared" si="168"/>
        <v>168.37692307692308</v>
      </c>
      <c r="K912" s="104">
        <f t="shared" si="169"/>
        <v>96.569117647058818</v>
      </c>
      <c r="L912" s="104">
        <f t="shared" si="169"/>
        <v>88.48887070376432</v>
      </c>
      <c r="M912" s="47" t="s">
        <v>830</v>
      </c>
      <c r="N912" s="118"/>
    </row>
    <row r="913" spans="1:14" s="89" customFormat="1" x14ac:dyDescent="0.2">
      <c r="A913" s="47" t="s">
        <v>563</v>
      </c>
      <c r="B913" s="119">
        <v>2893.5279999999998</v>
      </c>
      <c r="C913" s="119">
        <v>19466.772000000001</v>
      </c>
      <c r="D913" s="119">
        <v>2936.4380000000001</v>
      </c>
      <c r="E913" s="119">
        <v>22403.208999999999</v>
      </c>
      <c r="F913" s="119">
        <v>2022.9570000000001</v>
      </c>
      <c r="G913" s="119">
        <v>19241.116000000002</v>
      </c>
      <c r="H913" s="108">
        <f>D913/D911*100</f>
        <v>97.812667382609007</v>
      </c>
      <c r="I913" s="108">
        <f>E913/E911*100</f>
        <v>97.643523701052075</v>
      </c>
      <c r="J913" s="104">
        <f t="shared" si="168"/>
        <v>101.48296474062116</v>
      </c>
      <c r="K913" s="104">
        <f t="shared" si="169"/>
        <v>145.15572995372614</v>
      </c>
      <c r="L913" s="104">
        <f t="shared" si="169"/>
        <v>116.43404155975151</v>
      </c>
      <c r="M913" s="47" t="s">
        <v>563</v>
      </c>
      <c r="N913" s="118"/>
    </row>
    <row r="914" spans="1:14" s="89" customFormat="1" x14ac:dyDescent="0.2">
      <c r="A914" s="43" t="s">
        <v>557</v>
      </c>
      <c r="B914" s="119">
        <v>2932.5279999999998</v>
      </c>
      <c r="C914" s="119">
        <v>19941.772000000001</v>
      </c>
      <c r="D914" s="119">
        <v>3002.1039999999998</v>
      </c>
      <c r="E914" s="119">
        <v>22943.876</v>
      </c>
      <c r="F914" s="119">
        <v>2090.9569999999999</v>
      </c>
      <c r="G914" s="119">
        <v>19852.116000000002</v>
      </c>
      <c r="H914" s="108">
        <f>H915+H916</f>
        <v>100.00003330997195</v>
      </c>
      <c r="I914" s="108">
        <f>I915+I916</f>
        <v>100</v>
      </c>
      <c r="J914" s="104">
        <f t="shared" si="168"/>
        <v>102.37256046660083</v>
      </c>
      <c r="K914" s="104">
        <f t="shared" si="169"/>
        <v>143.5755972026206</v>
      </c>
      <c r="L914" s="104">
        <f t="shared" si="169"/>
        <v>115.57395695249815</v>
      </c>
      <c r="M914" s="43" t="s">
        <v>558</v>
      </c>
      <c r="N914" s="118"/>
    </row>
    <row r="915" spans="1:14" s="89" customFormat="1" x14ac:dyDescent="0.2">
      <c r="A915" s="47" t="s">
        <v>564</v>
      </c>
      <c r="B915" s="119">
        <v>73.731999999999999</v>
      </c>
      <c r="C915" s="119">
        <v>649.99800000000005</v>
      </c>
      <c r="D915" s="119">
        <v>108.19799999999999</v>
      </c>
      <c r="E915" s="119">
        <v>758.19500000000005</v>
      </c>
      <c r="F915" s="119">
        <v>162.428</v>
      </c>
      <c r="G915" s="119">
        <v>1754.9870000000001</v>
      </c>
      <c r="H915" s="108">
        <f>D915/D914*100</f>
        <v>3.6040723439294577</v>
      </c>
      <c r="I915" s="108">
        <f>E915/E914*100</f>
        <v>3.3045637101595213</v>
      </c>
      <c r="J915" s="104">
        <f t="shared" si="168"/>
        <v>146.74496826344057</v>
      </c>
      <c r="K915" s="104">
        <f t="shared" si="169"/>
        <v>66.61289925382323</v>
      </c>
      <c r="L915" s="104">
        <f t="shared" si="169"/>
        <v>43.202314319137407</v>
      </c>
      <c r="M915" s="47" t="s">
        <v>564</v>
      </c>
      <c r="N915" s="118"/>
    </row>
    <row r="916" spans="1:14" s="89" customFormat="1" x14ac:dyDescent="0.2">
      <c r="A916" s="47" t="s">
        <v>565</v>
      </c>
      <c r="B916" s="119">
        <v>2858.7959999999998</v>
      </c>
      <c r="C916" s="119">
        <v>19291.774000000001</v>
      </c>
      <c r="D916" s="119">
        <v>2893.9070000000002</v>
      </c>
      <c r="E916" s="119">
        <v>22185.681</v>
      </c>
      <c r="F916" s="119">
        <v>1928.528</v>
      </c>
      <c r="G916" s="119">
        <v>18097.129000000001</v>
      </c>
      <c r="H916" s="108">
        <f>D916/D914*100</f>
        <v>96.395960966042495</v>
      </c>
      <c r="I916" s="108">
        <f>E916/E914*100</f>
        <v>96.695436289840472</v>
      </c>
      <c r="J916" s="104">
        <f t="shared" si="168"/>
        <v>101.22817437830471</v>
      </c>
      <c r="K916" s="104">
        <f t="shared" si="169"/>
        <v>150.05781611674811</v>
      </c>
      <c r="L916" s="104">
        <f t="shared" si="169"/>
        <v>122.59226864106456</v>
      </c>
      <c r="M916" s="47" t="s">
        <v>831</v>
      </c>
      <c r="N916" s="118"/>
    </row>
    <row r="917" spans="1:14" s="89" customFormat="1" ht="33.75" x14ac:dyDescent="0.2">
      <c r="A917" s="42" t="s">
        <v>691</v>
      </c>
      <c r="B917" s="119"/>
      <c r="C917" s="119"/>
      <c r="D917" s="119"/>
      <c r="E917" s="119"/>
      <c r="F917" s="119"/>
      <c r="G917" s="119"/>
      <c r="H917" s="112"/>
      <c r="I917" s="112"/>
      <c r="J917" s="112"/>
      <c r="K917" s="112"/>
      <c r="L917" s="112"/>
      <c r="M917" s="42" t="s">
        <v>958</v>
      </c>
      <c r="N917" s="117"/>
    </row>
    <row r="918" spans="1:14" s="89" customFormat="1" x14ac:dyDescent="0.2">
      <c r="A918" s="43" t="s">
        <v>555</v>
      </c>
      <c r="B918" s="119">
        <v>575.70600000000002</v>
      </c>
      <c r="C918" s="119">
        <v>5356.2510000000002</v>
      </c>
      <c r="D918" s="119">
        <v>795.69200000000001</v>
      </c>
      <c r="E918" s="119">
        <v>6151.9430000000002</v>
      </c>
      <c r="F918" s="119">
        <v>810.21900000000005</v>
      </c>
      <c r="G918" s="119">
        <v>7864.2960000000003</v>
      </c>
      <c r="H918" s="108">
        <f>H919+H920</f>
        <v>100</v>
      </c>
      <c r="I918" s="108">
        <f>I919+I920</f>
        <v>99.999999999999986</v>
      </c>
      <c r="J918" s="104">
        <f t="shared" ref="J918:J923" si="170">D918/B918*100</f>
        <v>138.2115176843736</v>
      </c>
      <c r="K918" s="104">
        <f t="shared" ref="K918:L923" si="171">D918/F918*100</f>
        <v>98.207027976386627</v>
      </c>
      <c r="L918" s="104">
        <f t="shared" si="171"/>
        <v>78.2262391954728</v>
      </c>
      <c r="M918" s="43" t="s">
        <v>556</v>
      </c>
      <c r="N918" s="118"/>
    </row>
    <row r="919" spans="1:14" s="89" customFormat="1" x14ac:dyDescent="0.2">
      <c r="A919" s="47" t="s">
        <v>562</v>
      </c>
      <c r="B919" s="119">
        <v>2</v>
      </c>
      <c r="C919" s="119">
        <v>28</v>
      </c>
      <c r="D919" s="119">
        <v>1</v>
      </c>
      <c r="E919" s="119">
        <v>29</v>
      </c>
      <c r="F919" s="119">
        <v>3</v>
      </c>
      <c r="G919" s="119">
        <v>28</v>
      </c>
      <c r="H919" s="108">
        <f>D919/D918*100</f>
        <v>0.12567676940323644</v>
      </c>
      <c r="I919" s="108">
        <f>E919/E918*100</f>
        <v>0.47139578503897062</v>
      </c>
      <c r="J919" s="104">
        <f t="shared" si="170"/>
        <v>50</v>
      </c>
      <c r="K919" s="104">
        <f t="shared" si="171"/>
        <v>33.333333333333329</v>
      </c>
      <c r="L919" s="104">
        <f t="shared" si="171"/>
        <v>103.57142857142858</v>
      </c>
      <c r="M919" s="47" t="s">
        <v>830</v>
      </c>
      <c r="N919" s="118"/>
    </row>
    <row r="920" spans="1:14" s="89" customFormat="1" x14ac:dyDescent="0.2">
      <c r="A920" s="47" t="s">
        <v>563</v>
      </c>
      <c r="B920" s="119">
        <v>573.70600000000002</v>
      </c>
      <c r="C920" s="119">
        <v>5328.2510000000002</v>
      </c>
      <c r="D920" s="119">
        <v>794.69200000000001</v>
      </c>
      <c r="E920" s="119">
        <v>6122.9430000000002</v>
      </c>
      <c r="F920" s="119">
        <v>807.21900000000005</v>
      </c>
      <c r="G920" s="119">
        <v>7836.2960000000003</v>
      </c>
      <c r="H920" s="108">
        <f>D920/D918*100</f>
        <v>99.874323230596758</v>
      </c>
      <c r="I920" s="108">
        <f>E920/E918*100</f>
        <v>99.528604214961021</v>
      </c>
      <c r="J920" s="104">
        <f t="shared" si="170"/>
        <v>138.5190323963842</v>
      </c>
      <c r="K920" s="104">
        <f t="shared" si="171"/>
        <v>98.448128698655495</v>
      </c>
      <c r="L920" s="104">
        <f t="shared" si="171"/>
        <v>78.135677876384463</v>
      </c>
      <c r="M920" s="47" t="s">
        <v>563</v>
      </c>
      <c r="N920" s="118"/>
    </row>
    <row r="921" spans="1:14" s="89" customFormat="1" x14ac:dyDescent="0.2">
      <c r="A921" s="43" t="s">
        <v>557</v>
      </c>
      <c r="B921" s="119">
        <v>575.70600000000002</v>
      </c>
      <c r="C921" s="119">
        <v>5356.2510000000002</v>
      </c>
      <c r="D921" s="119">
        <v>795.69200000000001</v>
      </c>
      <c r="E921" s="119">
        <v>6151.9430000000002</v>
      </c>
      <c r="F921" s="119">
        <v>810.21900000000005</v>
      </c>
      <c r="G921" s="119">
        <v>7864.2960000000003</v>
      </c>
      <c r="H921" s="108">
        <f>H922+H923</f>
        <v>100</v>
      </c>
      <c r="I921" s="108">
        <f>I922+I923</f>
        <v>99.999983744972923</v>
      </c>
      <c r="J921" s="104">
        <f t="shared" si="170"/>
        <v>138.2115176843736</v>
      </c>
      <c r="K921" s="104">
        <f t="shared" si="171"/>
        <v>98.207027976386627</v>
      </c>
      <c r="L921" s="104">
        <f t="shared" si="171"/>
        <v>78.2262391954728</v>
      </c>
      <c r="M921" s="43" t="s">
        <v>558</v>
      </c>
      <c r="N921" s="118"/>
    </row>
    <row r="922" spans="1:14" s="89" customFormat="1" x14ac:dyDescent="0.2">
      <c r="A922" s="47" t="s">
        <v>564</v>
      </c>
      <c r="B922" s="119">
        <v>12.048</v>
      </c>
      <c r="C922" s="119">
        <v>129.99299999999999</v>
      </c>
      <c r="D922" s="119">
        <v>16.428000000000001</v>
      </c>
      <c r="E922" s="119">
        <v>146.42099999999999</v>
      </c>
      <c r="F922" s="119">
        <v>8.2959999999999994</v>
      </c>
      <c r="G922" s="119">
        <v>161.881</v>
      </c>
      <c r="H922" s="108">
        <f>D922/D921*100</f>
        <v>2.0646179677563681</v>
      </c>
      <c r="I922" s="108">
        <f>E922/E921*100</f>
        <v>2.3800773186617623</v>
      </c>
      <c r="J922" s="104">
        <f t="shared" si="170"/>
        <v>136.3545816733068</v>
      </c>
      <c r="K922" s="104">
        <f t="shared" si="171"/>
        <v>198.02314368370301</v>
      </c>
      <c r="L922" s="104">
        <f t="shared" si="171"/>
        <v>90.449774834600717</v>
      </c>
      <c r="M922" s="47" t="s">
        <v>564</v>
      </c>
      <c r="N922" s="118"/>
    </row>
    <row r="923" spans="1:14" s="89" customFormat="1" x14ac:dyDescent="0.2">
      <c r="A923" s="47" t="s">
        <v>565</v>
      </c>
      <c r="B923" s="119">
        <v>563.65800000000002</v>
      </c>
      <c r="C923" s="119">
        <v>5226.2579999999998</v>
      </c>
      <c r="D923" s="119">
        <v>779.26400000000001</v>
      </c>
      <c r="E923" s="119">
        <v>6005.5209999999997</v>
      </c>
      <c r="F923" s="119">
        <v>801.923</v>
      </c>
      <c r="G923" s="119">
        <v>7702.4160000000002</v>
      </c>
      <c r="H923" s="108">
        <f>D923/D921*100</f>
        <v>97.935382032243638</v>
      </c>
      <c r="I923" s="108">
        <f>E923/E921*100</f>
        <v>97.619906426311161</v>
      </c>
      <c r="J923" s="104">
        <f t="shared" si="170"/>
        <v>138.25120906649067</v>
      </c>
      <c r="K923" s="104">
        <f t="shared" si="171"/>
        <v>97.174416995147922</v>
      </c>
      <c r="L923" s="104">
        <f t="shared" si="171"/>
        <v>77.969315082436466</v>
      </c>
      <c r="M923" s="47" t="s">
        <v>831</v>
      </c>
      <c r="N923" s="118"/>
    </row>
    <row r="924" spans="1:14" s="89" customFormat="1" ht="22.5" x14ac:dyDescent="0.2">
      <c r="A924" s="42" t="s">
        <v>692</v>
      </c>
      <c r="B924" s="119"/>
      <c r="C924" s="119"/>
      <c r="D924" s="119"/>
      <c r="E924" s="119"/>
      <c r="F924" s="119"/>
      <c r="G924" s="119"/>
      <c r="H924" s="112"/>
      <c r="I924" s="112"/>
      <c r="J924" s="112"/>
      <c r="K924" s="112"/>
      <c r="L924" s="112"/>
      <c r="M924" s="42" t="s">
        <v>959</v>
      </c>
      <c r="N924" s="117"/>
    </row>
    <row r="925" spans="1:14" s="89" customFormat="1" x14ac:dyDescent="0.2">
      <c r="A925" s="43" t="s">
        <v>555</v>
      </c>
      <c r="B925" s="119">
        <v>500.73599999999999</v>
      </c>
      <c r="C925" s="119">
        <v>4809.2179999999998</v>
      </c>
      <c r="D925" s="119">
        <v>726.923</v>
      </c>
      <c r="E925" s="119">
        <v>5536.1409999999996</v>
      </c>
      <c r="F925" s="119">
        <v>718.60299999999995</v>
      </c>
      <c r="G925" s="119">
        <v>6836.0150000000003</v>
      </c>
      <c r="H925" s="108">
        <f>H926+H927</f>
        <v>100</v>
      </c>
      <c r="I925" s="108">
        <f>I926+I927</f>
        <v>100</v>
      </c>
      <c r="J925" s="104">
        <f>D925/B925*100</f>
        <v>145.17090842280166</v>
      </c>
      <c r="K925" s="104">
        <f t="shared" ref="K925:L930" si="172">D925/F925*100</f>
        <v>101.15780201307258</v>
      </c>
      <c r="L925" s="104">
        <f t="shared" si="172"/>
        <v>80.984915919581795</v>
      </c>
      <c r="M925" s="43" t="s">
        <v>556</v>
      </c>
      <c r="N925" s="118"/>
    </row>
    <row r="926" spans="1:14" s="89" customFormat="1" x14ac:dyDescent="0.2">
      <c r="A926" s="47" t="s">
        <v>562</v>
      </c>
      <c r="B926" s="119">
        <v>0</v>
      </c>
      <c r="C926" s="119">
        <v>1</v>
      </c>
      <c r="D926" s="119">
        <v>0</v>
      </c>
      <c r="E926" s="119">
        <v>1</v>
      </c>
      <c r="F926" s="119">
        <v>1</v>
      </c>
      <c r="G926" s="119">
        <v>6</v>
      </c>
      <c r="H926" s="108">
        <f>D926/D925*100</f>
        <v>0</v>
      </c>
      <c r="I926" s="108">
        <f>E926/E925*100</f>
        <v>1.8063123753531567E-2</v>
      </c>
      <c r="J926" s="104">
        <v>0</v>
      </c>
      <c r="K926" s="104">
        <f t="shared" si="172"/>
        <v>0</v>
      </c>
      <c r="L926" s="104">
        <f t="shared" si="172"/>
        <v>16.666666666666664</v>
      </c>
      <c r="M926" s="47" t="s">
        <v>830</v>
      </c>
      <c r="N926" s="118"/>
    </row>
    <row r="927" spans="1:14" s="89" customFormat="1" x14ac:dyDescent="0.2">
      <c r="A927" s="47" t="s">
        <v>563</v>
      </c>
      <c r="B927" s="119">
        <v>500.73599999999999</v>
      </c>
      <c r="C927" s="119">
        <v>4808.2179999999998</v>
      </c>
      <c r="D927" s="119">
        <v>726.923</v>
      </c>
      <c r="E927" s="119">
        <v>5535.1409999999996</v>
      </c>
      <c r="F927" s="119">
        <v>717.60299999999995</v>
      </c>
      <c r="G927" s="119">
        <v>6830.0150000000003</v>
      </c>
      <c r="H927" s="108">
        <f>D927/D925*100</f>
        <v>100</v>
      </c>
      <c r="I927" s="108">
        <f>E927/E925*100</f>
        <v>99.981936876246465</v>
      </c>
      <c r="J927" s="104">
        <f>D927/B927*100</f>
        <v>145.17090842280166</v>
      </c>
      <c r="K927" s="104">
        <f t="shared" si="172"/>
        <v>101.29876826044483</v>
      </c>
      <c r="L927" s="104">
        <f t="shared" si="172"/>
        <v>81.041417917823011</v>
      </c>
      <c r="M927" s="47" t="s">
        <v>563</v>
      </c>
      <c r="N927" s="118"/>
    </row>
    <row r="928" spans="1:14" s="89" customFormat="1" x14ac:dyDescent="0.2">
      <c r="A928" s="43" t="s">
        <v>557</v>
      </c>
      <c r="B928" s="119">
        <v>500.73599999999999</v>
      </c>
      <c r="C928" s="119">
        <v>4809.2179999999998</v>
      </c>
      <c r="D928" s="119">
        <v>726.923</v>
      </c>
      <c r="E928" s="119">
        <v>5536.1409999999996</v>
      </c>
      <c r="F928" s="119">
        <v>718.60299999999995</v>
      </c>
      <c r="G928" s="119">
        <v>6836.0150000000003</v>
      </c>
      <c r="H928" s="108">
        <f>H929+H930</f>
        <v>100</v>
      </c>
      <c r="I928" s="108">
        <f>I929+I930</f>
        <v>100</v>
      </c>
      <c r="J928" s="104">
        <f>D928/B928*100</f>
        <v>145.17090842280166</v>
      </c>
      <c r="K928" s="104">
        <f t="shared" si="172"/>
        <v>101.15780201307258</v>
      </c>
      <c r="L928" s="104">
        <f t="shared" si="172"/>
        <v>80.984915919581795</v>
      </c>
      <c r="M928" s="43" t="s">
        <v>558</v>
      </c>
      <c r="N928" s="118"/>
    </row>
    <row r="929" spans="1:14" s="89" customFormat="1" x14ac:dyDescent="0.2">
      <c r="A929" s="47" t="s">
        <v>564</v>
      </c>
      <c r="B929" s="119">
        <v>11.997999999999999</v>
      </c>
      <c r="C929" s="119">
        <v>126.226</v>
      </c>
      <c r="D929" s="119">
        <v>16.417000000000002</v>
      </c>
      <c r="E929" s="119">
        <v>142.643</v>
      </c>
      <c r="F929" s="119">
        <v>8.2910000000000004</v>
      </c>
      <c r="G929" s="119">
        <v>147.29</v>
      </c>
      <c r="H929" s="108">
        <f>D929/D928*100</f>
        <v>2.2584235194098965</v>
      </c>
      <c r="I929" s="108">
        <f>E929/E928*100</f>
        <v>2.5765781615750036</v>
      </c>
      <c r="J929" s="104">
        <f>D929/B929*100</f>
        <v>136.83113852308719</v>
      </c>
      <c r="K929" s="104">
        <f t="shared" si="172"/>
        <v>198.00989024243157</v>
      </c>
      <c r="L929" s="104">
        <f t="shared" si="172"/>
        <v>96.844999660533645</v>
      </c>
      <c r="M929" s="47" t="s">
        <v>564</v>
      </c>
      <c r="N929" s="118"/>
    </row>
    <row r="930" spans="1:14" s="89" customFormat="1" x14ac:dyDescent="0.2">
      <c r="A930" s="47" t="s">
        <v>565</v>
      </c>
      <c r="B930" s="119">
        <v>488.738</v>
      </c>
      <c r="C930" s="119">
        <v>4682.9920000000002</v>
      </c>
      <c r="D930" s="119">
        <v>710.50599999999997</v>
      </c>
      <c r="E930" s="119">
        <v>5393.4979999999996</v>
      </c>
      <c r="F930" s="119">
        <v>710.31200000000001</v>
      </c>
      <c r="G930" s="119">
        <v>6688.7250000000004</v>
      </c>
      <c r="H930" s="108">
        <f>D930/D928*100</f>
        <v>97.741576480590098</v>
      </c>
      <c r="I930" s="108">
        <f>E930/E928*100</f>
        <v>97.423421838425</v>
      </c>
      <c r="J930" s="104">
        <f>D930/B930*100</f>
        <v>145.37564093645267</v>
      </c>
      <c r="K930" s="104">
        <f t="shared" si="172"/>
        <v>100.02731194179459</v>
      </c>
      <c r="L930" s="104">
        <f t="shared" si="172"/>
        <v>80.635666737681689</v>
      </c>
      <c r="M930" s="47" t="s">
        <v>831</v>
      </c>
      <c r="N930" s="118"/>
    </row>
    <row r="931" spans="1:14" s="89" customFormat="1" ht="56.25" x14ac:dyDescent="0.2">
      <c r="A931" s="42" t="s">
        <v>693</v>
      </c>
      <c r="B931" s="119"/>
      <c r="C931" s="119"/>
      <c r="D931" s="119"/>
      <c r="E931" s="119"/>
      <c r="F931" s="119"/>
      <c r="G931" s="119"/>
      <c r="H931" s="112"/>
      <c r="I931" s="112"/>
      <c r="J931" s="112"/>
      <c r="K931" s="112"/>
      <c r="L931" s="112"/>
      <c r="M931" s="42" t="s">
        <v>960</v>
      </c>
      <c r="N931" s="117"/>
    </row>
    <row r="932" spans="1:14" s="89" customFormat="1" x14ac:dyDescent="0.2">
      <c r="A932" s="43" t="s">
        <v>555</v>
      </c>
      <c r="B932" s="119">
        <v>1017.855</v>
      </c>
      <c r="C932" s="119">
        <v>10298.405000000001</v>
      </c>
      <c r="D932" s="119">
        <v>1020.585</v>
      </c>
      <c r="E932" s="119">
        <v>11318.99</v>
      </c>
      <c r="F932" s="119">
        <v>1002.0940000000001</v>
      </c>
      <c r="G932" s="119">
        <v>11869.438</v>
      </c>
      <c r="H932" s="108">
        <f>H933+H934</f>
        <v>100</v>
      </c>
      <c r="I932" s="108">
        <f>I933+I934</f>
        <v>100</v>
      </c>
      <c r="J932" s="104">
        <f t="shared" ref="J932:J937" si="173">D932/B932*100</f>
        <v>100.26821109097072</v>
      </c>
      <c r="K932" s="104">
        <f t="shared" ref="K932:L937" si="174">D932/F932*100</f>
        <v>101.84523607565757</v>
      </c>
      <c r="L932" s="104">
        <f t="shared" si="174"/>
        <v>95.362476302584838</v>
      </c>
      <c r="M932" s="43" t="s">
        <v>556</v>
      </c>
      <c r="N932" s="118"/>
    </row>
    <row r="933" spans="1:14" s="89" customFormat="1" x14ac:dyDescent="0.2">
      <c r="A933" s="47" t="s">
        <v>562</v>
      </c>
      <c r="B933" s="119">
        <v>478.416</v>
      </c>
      <c r="C933" s="119">
        <v>4608.415</v>
      </c>
      <c r="D933" s="119">
        <v>385.08300000000003</v>
      </c>
      <c r="E933" s="119">
        <v>4993.4979999999996</v>
      </c>
      <c r="F933" s="119">
        <v>463</v>
      </c>
      <c r="G933" s="119">
        <v>4420</v>
      </c>
      <c r="H933" s="108">
        <f>D933/D932*100</f>
        <v>37.731595114566645</v>
      </c>
      <c r="I933" s="108">
        <f>E933/E932*100</f>
        <v>44.116109299504636</v>
      </c>
      <c r="J933" s="104">
        <f t="shared" si="173"/>
        <v>80.491246112170174</v>
      </c>
      <c r="K933" s="104">
        <f t="shared" si="174"/>
        <v>83.171274298056161</v>
      </c>
      <c r="L933" s="104">
        <f t="shared" si="174"/>
        <v>112.97506787330316</v>
      </c>
      <c r="M933" s="47" t="s">
        <v>830</v>
      </c>
      <c r="N933" s="118"/>
    </row>
    <row r="934" spans="1:14" s="89" customFormat="1" x14ac:dyDescent="0.2">
      <c r="A934" s="47" t="s">
        <v>563</v>
      </c>
      <c r="B934" s="119">
        <v>539.43899999999996</v>
      </c>
      <c r="C934" s="119">
        <v>5689.99</v>
      </c>
      <c r="D934" s="119">
        <v>635.50199999999995</v>
      </c>
      <c r="E934" s="119">
        <v>6325.4920000000002</v>
      </c>
      <c r="F934" s="119">
        <v>539.09400000000005</v>
      </c>
      <c r="G934" s="119">
        <v>7449.4380000000001</v>
      </c>
      <c r="H934" s="108">
        <f>D934/D932*100</f>
        <v>62.268404885433348</v>
      </c>
      <c r="I934" s="108">
        <f>E934/E932*100</f>
        <v>55.883890700495364</v>
      </c>
      <c r="J934" s="104">
        <f t="shared" si="173"/>
        <v>117.80794492055635</v>
      </c>
      <c r="K934" s="104">
        <f t="shared" si="174"/>
        <v>117.88333759975067</v>
      </c>
      <c r="L934" s="104">
        <f t="shared" si="174"/>
        <v>84.912338353577809</v>
      </c>
      <c r="M934" s="47" t="s">
        <v>563</v>
      </c>
      <c r="N934" s="118"/>
    </row>
    <row r="935" spans="1:14" s="89" customFormat="1" x14ac:dyDescent="0.2">
      <c r="A935" s="43" t="s">
        <v>557</v>
      </c>
      <c r="B935" s="119">
        <v>1017.855</v>
      </c>
      <c r="C935" s="119">
        <v>10298.405000000001</v>
      </c>
      <c r="D935" s="119">
        <v>1020.585</v>
      </c>
      <c r="E935" s="119">
        <v>11318.99</v>
      </c>
      <c r="F935" s="119">
        <v>1002.0940000000001</v>
      </c>
      <c r="G935" s="119">
        <v>11869.438</v>
      </c>
      <c r="H935" s="108">
        <f>H936+H937</f>
        <v>100</v>
      </c>
      <c r="I935" s="108">
        <f>I936+I937</f>
        <v>100</v>
      </c>
      <c r="J935" s="104">
        <f t="shared" si="173"/>
        <v>100.26821109097072</v>
      </c>
      <c r="K935" s="104">
        <f t="shared" si="174"/>
        <v>101.84523607565757</v>
      </c>
      <c r="L935" s="104">
        <f t="shared" si="174"/>
        <v>95.362476302584838</v>
      </c>
      <c r="M935" s="43" t="s">
        <v>558</v>
      </c>
      <c r="N935" s="118"/>
    </row>
    <row r="936" spans="1:14" s="89" customFormat="1" x14ac:dyDescent="0.2">
      <c r="A936" s="47" t="s">
        <v>564</v>
      </c>
      <c r="B936" s="119">
        <v>49.554000000000002</v>
      </c>
      <c r="C936" s="119">
        <v>732.84900000000005</v>
      </c>
      <c r="D936" s="119">
        <v>13.6</v>
      </c>
      <c r="E936" s="119">
        <v>746.44899999999996</v>
      </c>
      <c r="F936" s="119">
        <v>100.035</v>
      </c>
      <c r="G936" s="119">
        <v>1859.2929999999999</v>
      </c>
      <c r="H936" s="108">
        <f>D936/D935*100</f>
        <v>1.3325690657809002</v>
      </c>
      <c r="I936" s="108">
        <f>E936/E935*100</f>
        <v>6.5946608310458785</v>
      </c>
      <c r="J936" s="104">
        <f t="shared" si="173"/>
        <v>27.444807684546152</v>
      </c>
      <c r="K936" s="104">
        <f t="shared" si="174"/>
        <v>13.595241665417104</v>
      </c>
      <c r="L936" s="104">
        <f t="shared" si="174"/>
        <v>40.146926815730495</v>
      </c>
      <c r="M936" s="47" t="s">
        <v>564</v>
      </c>
      <c r="N936" s="118"/>
    </row>
    <row r="937" spans="1:14" s="89" customFormat="1" x14ac:dyDescent="0.2">
      <c r="A937" s="47" t="s">
        <v>565</v>
      </c>
      <c r="B937" s="119">
        <v>968.30100000000004</v>
      </c>
      <c r="C937" s="119">
        <v>9565.5560000000005</v>
      </c>
      <c r="D937" s="119">
        <v>1006.985</v>
      </c>
      <c r="E937" s="119">
        <v>10572.540999999999</v>
      </c>
      <c r="F937" s="119">
        <v>902.05899999999997</v>
      </c>
      <c r="G937" s="119">
        <v>10010.145</v>
      </c>
      <c r="H937" s="108">
        <f>D937/D935*100</f>
        <v>98.667430934219098</v>
      </c>
      <c r="I937" s="108">
        <f>E937/E935*100</f>
        <v>93.405339168954114</v>
      </c>
      <c r="J937" s="104">
        <f t="shared" si="173"/>
        <v>103.99503873279072</v>
      </c>
      <c r="K937" s="104">
        <f t="shared" si="174"/>
        <v>111.63183339448972</v>
      </c>
      <c r="L937" s="104">
        <f t="shared" si="174"/>
        <v>105.61826027495104</v>
      </c>
      <c r="M937" s="47" t="s">
        <v>831</v>
      </c>
      <c r="N937" s="118"/>
    </row>
    <row r="938" spans="1:14" s="89" customFormat="1" ht="33.75" x14ac:dyDescent="0.2">
      <c r="A938" s="42" t="s">
        <v>694</v>
      </c>
      <c r="B938" s="119"/>
      <c r="C938" s="119"/>
      <c r="D938" s="119"/>
      <c r="E938" s="119"/>
      <c r="F938" s="119"/>
      <c r="G938" s="119"/>
      <c r="H938" s="112"/>
      <c r="I938" s="112"/>
      <c r="J938" s="112"/>
      <c r="K938" s="112"/>
      <c r="L938" s="112"/>
      <c r="M938" s="42" t="s">
        <v>961</v>
      </c>
      <c r="N938" s="117"/>
    </row>
    <row r="939" spans="1:14" s="89" customFormat="1" x14ac:dyDescent="0.2">
      <c r="A939" s="43" t="s">
        <v>555</v>
      </c>
      <c r="B939" s="119">
        <v>2488.8739999999998</v>
      </c>
      <c r="C939" s="119">
        <v>21138.056</v>
      </c>
      <c r="D939" s="119">
        <v>2892.1779999999999</v>
      </c>
      <c r="E939" s="119">
        <v>24030.234</v>
      </c>
      <c r="F939" s="119">
        <v>1834.0039999999999</v>
      </c>
      <c r="G939" s="119">
        <v>24137.827000000001</v>
      </c>
      <c r="H939" s="108">
        <f>H940+H941</f>
        <v>99.999965423981507</v>
      </c>
      <c r="I939" s="108">
        <f>I940+I941</f>
        <v>99.9999958385757</v>
      </c>
      <c r="J939" s="104">
        <f t="shared" ref="J939:J944" si="175">D939/B939*100</f>
        <v>116.20427550771957</v>
      </c>
      <c r="K939" s="104">
        <f t="shared" ref="K939:L944" si="176">D939/F939*100</f>
        <v>157.69747503276983</v>
      </c>
      <c r="L939" s="104">
        <f t="shared" si="176"/>
        <v>99.55425565027042</v>
      </c>
      <c r="M939" s="43" t="s">
        <v>556</v>
      </c>
      <c r="N939" s="118"/>
    </row>
    <row r="940" spans="1:14" s="89" customFormat="1" x14ac:dyDescent="0.2">
      <c r="A940" s="47" t="s">
        <v>562</v>
      </c>
      <c r="B940" s="119">
        <v>1015.6660000000001</v>
      </c>
      <c r="C940" s="119">
        <v>9006.1650000000009</v>
      </c>
      <c r="D940" s="119">
        <v>1555.6659999999999</v>
      </c>
      <c r="E940" s="119">
        <v>10561.831</v>
      </c>
      <c r="F940" s="119">
        <v>980.5</v>
      </c>
      <c r="G940" s="119">
        <v>13519.5</v>
      </c>
      <c r="H940" s="108">
        <f>D940/D939*100</f>
        <v>53.788736377913118</v>
      </c>
      <c r="I940" s="108">
        <f>E940/E939*100</f>
        <v>43.952260306745245</v>
      </c>
      <c r="J940" s="104">
        <f t="shared" si="175"/>
        <v>153.16708445492907</v>
      </c>
      <c r="K940" s="104">
        <f t="shared" si="176"/>
        <v>158.66047934727177</v>
      </c>
      <c r="L940" s="104">
        <f t="shared" si="176"/>
        <v>78.122940937164842</v>
      </c>
      <c r="M940" s="47" t="s">
        <v>830</v>
      </c>
      <c r="N940" s="118"/>
    </row>
    <row r="941" spans="1:14" s="89" customFormat="1" x14ac:dyDescent="0.2">
      <c r="A941" s="47" t="s">
        <v>563</v>
      </c>
      <c r="B941" s="119">
        <v>1473.2080000000001</v>
      </c>
      <c r="C941" s="119">
        <v>12131.891</v>
      </c>
      <c r="D941" s="119">
        <v>1336.511</v>
      </c>
      <c r="E941" s="119">
        <v>13468.402</v>
      </c>
      <c r="F941" s="119">
        <v>853.50400000000002</v>
      </c>
      <c r="G941" s="119">
        <v>10618.326999999999</v>
      </c>
      <c r="H941" s="108">
        <f>D941/D939*100</f>
        <v>46.211229046068397</v>
      </c>
      <c r="I941" s="108">
        <f>E941/E939*100</f>
        <v>56.047735531830448</v>
      </c>
      <c r="J941" s="104">
        <f t="shared" si="175"/>
        <v>90.72113374350397</v>
      </c>
      <c r="K941" s="104">
        <f t="shared" si="176"/>
        <v>156.59106459958008</v>
      </c>
      <c r="L941" s="104">
        <f t="shared" si="176"/>
        <v>126.84109276348336</v>
      </c>
      <c r="M941" s="47" t="s">
        <v>563</v>
      </c>
      <c r="N941" s="118"/>
    </row>
    <row r="942" spans="1:14" s="89" customFormat="1" x14ac:dyDescent="0.2">
      <c r="A942" s="43" t="s">
        <v>557</v>
      </c>
      <c r="B942" s="119">
        <v>2488.8739999999998</v>
      </c>
      <c r="C942" s="119">
        <v>21138.056</v>
      </c>
      <c r="D942" s="119">
        <v>2892.1779999999999</v>
      </c>
      <c r="E942" s="119">
        <v>24030.234</v>
      </c>
      <c r="F942" s="119">
        <v>1834.0039999999999</v>
      </c>
      <c r="G942" s="119">
        <v>24137.827000000001</v>
      </c>
      <c r="H942" s="108">
        <f>H943+H944</f>
        <v>100</v>
      </c>
      <c r="I942" s="108">
        <f>I943+I944</f>
        <v>100.00000000000001</v>
      </c>
      <c r="J942" s="104">
        <f t="shared" si="175"/>
        <v>116.20427550771957</v>
      </c>
      <c r="K942" s="104">
        <f t="shared" si="176"/>
        <v>157.69747503276983</v>
      </c>
      <c r="L942" s="104">
        <f t="shared" si="176"/>
        <v>99.55425565027042</v>
      </c>
      <c r="M942" s="43" t="s">
        <v>558</v>
      </c>
      <c r="N942" s="118"/>
    </row>
    <row r="943" spans="1:14" s="89" customFormat="1" x14ac:dyDescent="0.2">
      <c r="A943" s="47" t="s">
        <v>564</v>
      </c>
      <c r="B943" s="119">
        <v>54.079000000000001</v>
      </c>
      <c r="C943" s="119">
        <v>1220.7470000000001</v>
      </c>
      <c r="D943" s="119">
        <v>77.585999999999999</v>
      </c>
      <c r="E943" s="119">
        <v>1298.3330000000001</v>
      </c>
      <c r="F943" s="119">
        <v>50.259</v>
      </c>
      <c r="G943" s="119">
        <v>672.18399999999997</v>
      </c>
      <c r="H943" s="108">
        <f>D943/D942*100</f>
        <v>2.6826149704478772</v>
      </c>
      <c r="I943" s="108">
        <f>E943/E942*100</f>
        <v>5.402914511777122</v>
      </c>
      <c r="J943" s="104">
        <f t="shared" si="175"/>
        <v>143.46788956896393</v>
      </c>
      <c r="K943" s="104">
        <f t="shared" si="176"/>
        <v>154.3723512206769</v>
      </c>
      <c r="L943" s="104">
        <f t="shared" si="176"/>
        <v>193.15142877545438</v>
      </c>
      <c r="M943" s="47" t="s">
        <v>564</v>
      </c>
      <c r="N943" s="118"/>
    </row>
    <row r="944" spans="1:14" s="89" customFormat="1" x14ac:dyDescent="0.2">
      <c r="A944" s="47" t="s">
        <v>565</v>
      </c>
      <c r="B944" s="119">
        <v>2434.7939999999999</v>
      </c>
      <c r="C944" s="119">
        <v>19917.309000000001</v>
      </c>
      <c r="D944" s="119">
        <v>2814.5920000000001</v>
      </c>
      <c r="E944" s="119">
        <v>22731.901000000002</v>
      </c>
      <c r="F944" s="119">
        <v>1783.7449999999999</v>
      </c>
      <c r="G944" s="119">
        <v>23465.643</v>
      </c>
      <c r="H944" s="108">
        <f>D944/D942*100</f>
        <v>97.317385029552128</v>
      </c>
      <c r="I944" s="108">
        <f>E944/E942*100</f>
        <v>94.597085488222888</v>
      </c>
      <c r="J944" s="104">
        <f t="shared" si="175"/>
        <v>115.59877344859567</v>
      </c>
      <c r="K944" s="104">
        <f t="shared" si="176"/>
        <v>157.79116409576483</v>
      </c>
      <c r="L944" s="104">
        <f t="shared" si="176"/>
        <v>96.873122121563</v>
      </c>
      <c r="M944" s="47" t="s">
        <v>831</v>
      </c>
      <c r="N944" s="118"/>
    </row>
    <row r="945" spans="1:14" s="89" customFormat="1" ht="22.5" x14ac:dyDescent="0.2">
      <c r="A945" s="42" t="s">
        <v>695</v>
      </c>
      <c r="B945" s="119"/>
      <c r="C945" s="119"/>
      <c r="D945" s="119"/>
      <c r="E945" s="119"/>
      <c r="F945" s="119"/>
      <c r="G945" s="119"/>
      <c r="H945" s="112"/>
      <c r="I945" s="112"/>
      <c r="J945" s="112"/>
      <c r="K945" s="112"/>
      <c r="L945" s="112"/>
      <c r="M945" s="42" t="s">
        <v>962</v>
      </c>
      <c r="N945" s="117"/>
    </row>
    <row r="946" spans="1:14" s="89" customFormat="1" x14ac:dyDescent="0.2">
      <c r="A946" s="43" t="s">
        <v>555</v>
      </c>
      <c r="B946" s="119">
        <v>12977.444</v>
      </c>
      <c r="C946" s="119">
        <v>85771.275999999998</v>
      </c>
      <c r="D946" s="119">
        <v>15212.544</v>
      </c>
      <c r="E946" s="119">
        <v>100983.82</v>
      </c>
      <c r="F946" s="119">
        <v>12852.913</v>
      </c>
      <c r="G946" s="119">
        <v>93586.262000000002</v>
      </c>
      <c r="H946" s="108">
        <f>H947+H948</f>
        <v>99.999993426477516</v>
      </c>
      <c r="I946" s="108">
        <f>I947+I948</f>
        <v>99.999999999999986</v>
      </c>
      <c r="J946" s="104">
        <f t="shared" ref="J946:J951" si="177">D946/B946*100</f>
        <v>117.22296008366517</v>
      </c>
      <c r="K946" s="104">
        <f t="shared" ref="K946:L949" si="178">D946/F946*100</f>
        <v>118.35872537221717</v>
      </c>
      <c r="L946" s="104">
        <f t="shared" si="178"/>
        <v>107.90453410779459</v>
      </c>
      <c r="M946" s="43" t="s">
        <v>556</v>
      </c>
      <c r="N946" s="118"/>
    </row>
    <row r="947" spans="1:14" s="89" customFormat="1" x14ac:dyDescent="0.2">
      <c r="A947" s="47" t="s">
        <v>562</v>
      </c>
      <c r="B947" s="119">
        <v>5201.6670000000004</v>
      </c>
      <c r="C947" s="119">
        <v>35784.42</v>
      </c>
      <c r="D947" s="119">
        <v>5966.3329999999996</v>
      </c>
      <c r="E947" s="119">
        <v>41750.752999999997</v>
      </c>
      <c r="F947" s="119">
        <v>4417.0839999999998</v>
      </c>
      <c r="G947" s="119">
        <v>38448.923999999999</v>
      </c>
      <c r="H947" s="108">
        <f>D947/D946*100</f>
        <v>39.219824113573637</v>
      </c>
      <c r="I947" s="108">
        <f>E947/E946*100</f>
        <v>41.344002435241599</v>
      </c>
      <c r="J947" s="104">
        <f t="shared" si="177"/>
        <v>114.70040277472586</v>
      </c>
      <c r="K947" s="104">
        <f t="shared" si="178"/>
        <v>135.07402168489438</v>
      </c>
      <c r="L947" s="104">
        <f t="shared" si="178"/>
        <v>108.5875719174872</v>
      </c>
      <c r="M947" s="47" t="s">
        <v>830</v>
      </c>
      <c r="N947" s="118"/>
    </row>
    <row r="948" spans="1:14" s="89" customFormat="1" x14ac:dyDescent="0.2">
      <c r="A948" s="47" t="s">
        <v>563</v>
      </c>
      <c r="B948" s="119">
        <v>7775.7780000000002</v>
      </c>
      <c r="C948" s="119">
        <v>49986.856</v>
      </c>
      <c r="D948" s="119">
        <v>9246.2099999999991</v>
      </c>
      <c r="E948" s="119">
        <v>59233.067000000003</v>
      </c>
      <c r="F948" s="119">
        <v>8435.8289999999997</v>
      </c>
      <c r="G948" s="119">
        <v>55137.338000000003</v>
      </c>
      <c r="H948" s="108">
        <f>D948/D946*100</f>
        <v>60.780169312903872</v>
      </c>
      <c r="I948" s="108">
        <f>E948/E946*100</f>
        <v>58.655997564758387</v>
      </c>
      <c r="J948" s="104">
        <f t="shared" si="177"/>
        <v>118.91041642392565</v>
      </c>
      <c r="K948" s="104">
        <f t="shared" si="178"/>
        <v>109.60641805328201</v>
      </c>
      <c r="L948" s="104">
        <f t="shared" si="178"/>
        <v>107.42823130126449</v>
      </c>
      <c r="M948" s="47" t="s">
        <v>563</v>
      </c>
      <c r="N948" s="118"/>
    </row>
    <row r="949" spans="1:14" s="89" customFormat="1" x14ac:dyDescent="0.2">
      <c r="A949" s="43" t="s">
        <v>557</v>
      </c>
      <c r="B949" s="119">
        <v>12977.444</v>
      </c>
      <c r="C949" s="119">
        <v>85771.275999999998</v>
      </c>
      <c r="D949" s="119">
        <v>15212.544</v>
      </c>
      <c r="E949" s="119">
        <v>100983.82</v>
      </c>
      <c r="F949" s="119">
        <v>12852.913</v>
      </c>
      <c r="G949" s="119">
        <v>93586.262000000002</v>
      </c>
      <c r="H949" s="108">
        <f>H950+H951</f>
        <v>100</v>
      </c>
      <c r="I949" s="108">
        <f>I950+I951</f>
        <v>100</v>
      </c>
      <c r="J949" s="104">
        <f t="shared" si="177"/>
        <v>117.22296008366517</v>
      </c>
      <c r="K949" s="104">
        <f t="shared" si="178"/>
        <v>118.35872537221717</v>
      </c>
      <c r="L949" s="104">
        <f t="shared" si="178"/>
        <v>107.90453410779459</v>
      </c>
      <c r="M949" s="43" t="s">
        <v>558</v>
      </c>
      <c r="N949" s="118"/>
    </row>
    <row r="950" spans="1:14" s="89" customFormat="1" x14ac:dyDescent="0.2">
      <c r="A950" s="47" t="s">
        <v>564</v>
      </c>
      <c r="B950" s="119">
        <v>881.61099999999999</v>
      </c>
      <c r="C950" s="119">
        <v>6743.2430000000004</v>
      </c>
      <c r="D950" s="119">
        <v>1451.2059999999999</v>
      </c>
      <c r="E950" s="119">
        <v>8194.4490000000005</v>
      </c>
      <c r="F950" s="119">
        <v>222.94</v>
      </c>
      <c r="G950" s="119">
        <v>2069.8290000000002</v>
      </c>
      <c r="H950" s="108">
        <f>D950/D949*100</f>
        <v>9.5395352677369409</v>
      </c>
      <c r="I950" s="108">
        <f>E950/E949*100</f>
        <v>8.1146157869646842</v>
      </c>
      <c r="J950" s="104">
        <f t="shared" si="177"/>
        <v>164.60842707271121</v>
      </c>
      <c r="K950" s="105"/>
      <c r="L950" s="105">
        <f>E950/G950</f>
        <v>3.9589980621587579</v>
      </c>
      <c r="M950" s="47" t="s">
        <v>564</v>
      </c>
      <c r="N950" s="118"/>
    </row>
    <row r="951" spans="1:14" s="89" customFormat="1" x14ac:dyDescent="0.2">
      <c r="A951" s="47" t="s">
        <v>565</v>
      </c>
      <c r="B951" s="119">
        <v>12095.833000000001</v>
      </c>
      <c r="C951" s="119">
        <v>79028.032999999996</v>
      </c>
      <c r="D951" s="119">
        <v>13761.338</v>
      </c>
      <c r="E951" s="119">
        <v>92789.370999999999</v>
      </c>
      <c r="F951" s="119">
        <v>12629.973</v>
      </c>
      <c r="G951" s="119">
        <v>91516.433000000005</v>
      </c>
      <c r="H951" s="108">
        <f>D951/D949*100</f>
        <v>90.460464732263063</v>
      </c>
      <c r="I951" s="108">
        <f>E951/E949*100</f>
        <v>91.885384213035309</v>
      </c>
      <c r="J951" s="104">
        <f t="shared" si="177"/>
        <v>113.76924598744047</v>
      </c>
      <c r="K951" s="104">
        <f>D951/F951*100</f>
        <v>108.95777845289139</v>
      </c>
      <c r="L951" s="104">
        <f>E951/G951*100</f>
        <v>101.39093926442698</v>
      </c>
      <c r="M951" s="47" t="s">
        <v>831</v>
      </c>
      <c r="N951" s="118"/>
    </row>
    <row r="952" spans="1:14" s="89" customFormat="1" ht="22.5" x14ac:dyDescent="0.2">
      <c r="A952" s="42" t="s">
        <v>696</v>
      </c>
      <c r="B952" s="119"/>
      <c r="C952" s="119"/>
      <c r="D952" s="119"/>
      <c r="E952" s="119"/>
      <c r="F952" s="119"/>
      <c r="G952" s="119"/>
      <c r="H952" s="112"/>
      <c r="I952" s="112"/>
      <c r="J952" s="112"/>
      <c r="K952" s="112"/>
      <c r="L952" s="112"/>
      <c r="M952" s="42" t="s">
        <v>963</v>
      </c>
      <c r="N952" s="117"/>
    </row>
    <row r="953" spans="1:14" s="89" customFormat="1" x14ac:dyDescent="0.2">
      <c r="A953" s="43" t="s">
        <v>555</v>
      </c>
      <c r="B953" s="119">
        <v>76143.175000000003</v>
      </c>
      <c r="C953" s="119">
        <v>846749.86399999994</v>
      </c>
      <c r="D953" s="119">
        <v>57073.983</v>
      </c>
      <c r="E953" s="119">
        <v>903823.84600000002</v>
      </c>
      <c r="F953" s="119">
        <v>66996.100999999995</v>
      </c>
      <c r="G953" s="119">
        <v>885142.38899999997</v>
      </c>
      <c r="H953" s="108">
        <f>H954+H955</f>
        <v>100</v>
      </c>
      <c r="I953" s="108">
        <f>I954+I955</f>
        <v>100.00000011064104</v>
      </c>
      <c r="J953" s="104">
        <f t="shared" ref="J953:J958" si="179">D953/B953*100</f>
        <v>74.956137565842241</v>
      </c>
      <c r="K953" s="104">
        <f t="shared" ref="K953:L958" si="180">D953/F953*100</f>
        <v>85.190006803530267</v>
      </c>
      <c r="L953" s="104">
        <f t="shared" si="180"/>
        <v>102.11055952490375</v>
      </c>
      <c r="M953" s="43" t="s">
        <v>556</v>
      </c>
      <c r="N953" s="118"/>
    </row>
    <row r="954" spans="1:14" s="89" customFormat="1" x14ac:dyDescent="0.2">
      <c r="A954" s="47" t="s">
        <v>562</v>
      </c>
      <c r="B954" s="119">
        <v>75189</v>
      </c>
      <c r="C954" s="119">
        <v>836589</v>
      </c>
      <c r="D954" s="119">
        <v>55779.667000000001</v>
      </c>
      <c r="E954" s="119">
        <v>892368.66700000002</v>
      </c>
      <c r="F954" s="119">
        <v>66071</v>
      </c>
      <c r="G954" s="119">
        <v>871538</v>
      </c>
      <c r="H954" s="108">
        <f>D954/D953*100</f>
        <v>97.732213642773104</v>
      </c>
      <c r="I954" s="108">
        <f>E954/E953*100</f>
        <v>98.732587212575055</v>
      </c>
      <c r="J954" s="104">
        <f t="shared" si="179"/>
        <v>74.185940762611551</v>
      </c>
      <c r="K954" s="104">
        <f t="shared" si="180"/>
        <v>84.423827397799329</v>
      </c>
      <c r="L954" s="104">
        <f t="shared" si="180"/>
        <v>102.39010427543033</v>
      </c>
      <c r="M954" s="47" t="s">
        <v>830</v>
      </c>
      <c r="N954" s="118"/>
    </row>
    <row r="955" spans="1:14" s="89" customFormat="1" x14ac:dyDescent="0.2">
      <c r="A955" s="47" t="s">
        <v>563</v>
      </c>
      <c r="B955" s="119">
        <v>954.17499999999995</v>
      </c>
      <c r="C955" s="119">
        <v>10160.864</v>
      </c>
      <c r="D955" s="119">
        <v>1294.316</v>
      </c>
      <c r="E955" s="119">
        <v>11455.18</v>
      </c>
      <c r="F955" s="119">
        <v>925.101</v>
      </c>
      <c r="G955" s="119">
        <v>13604.388999999999</v>
      </c>
      <c r="H955" s="108">
        <f>D955/D953*100</f>
        <v>2.2677863572268997</v>
      </c>
      <c r="I955" s="108">
        <f>E955/E953*100</f>
        <v>1.26741289806598</v>
      </c>
      <c r="J955" s="104">
        <f t="shared" si="179"/>
        <v>135.64765373228184</v>
      </c>
      <c r="K955" s="104">
        <f t="shared" si="180"/>
        <v>139.9107773097208</v>
      </c>
      <c r="L955" s="104">
        <f t="shared" si="180"/>
        <v>84.2020909575579</v>
      </c>
      <c r="M955" s="47" t="s">
        <v>563</v>
      </c>
      <c r="N955" s="118"/>
    </row>
    <row r="956" spans="1:14" s="89" customFormat="1" x14ac:dyDescent="0.2">
      <c r="A956" s="43" t="s">
        <v>557</v>
      </c>
      <c r="B956" s="119">
        <v>76143.175000000003</v>
      </c>
      <c r="C956" s="119">
        <v>846749.86399999994</v>
      </c>
      <c r="D956" s="119">
        <v>57073.983</v>
      </c>
      <c r="E956" s="119">
        <v>903823.84600000002</v>
      </c>
      <c r="F956" s="119">
        <v>66996.100999999995</v>
      </c>
      <c r="G956" s="119">
        <v>885142.38899999997</v>
      </c>
      <c r="H956" s="108">
        <f>H957+H958</f>
        <v>100</v>
      </c>
      <c r="I956" s="108">
        <f>I957+I958</f>
        <v>100.00000011064103</v>
      </c>
      <c r="J956" s="104">
        <f t="shared" si="179"/>
        <v>74.956137565842241</v>
      </c>
      <c r="K956" s="104">
        <f t="shared" si="180"/>
        <v>85.190006803530267</v>
      </c>
      <c r="L956" s="104">
        <f t="shared" si="180"/>
        <v>102.11055952490375</v>
      </c>
      <c r="M956" s="43" t="s">
        <v>558</v>
      </c>
      <c r="N956" s="118"/>
    </row>
    <row r="957" spans="1:14" s="89" customFormat="1" x14ac:dyDescent="0.2">
      <c r="A957" s="47" t="s">
        <v>564</v>
      </c>
      <c r="B957" s="119">
        <v>142.375</v>
      </c>
      <c r="C957" s="119">
        <v>1900.866</v>
      </c>
      <c r="D957" s="119">
        <v>108.33</v>
      </c>
      <c r="E957" s="119">
        <v>2009.1959999999999</v>
      </c>
      <c r="F957" s="119">
        <v>168.6</v>
      </c>
      <c r="G957" s="119">
        <v>1287.414</v>
      </c>
      <c r="H957" s="108">
        <f>D957/D956*100</f>
        <v>0.18980627302636299</v>
      </c>
      <c r="I957" s="108">
        <f>E957/E956*100</f>
        <v>0.22229951211090304</v>
      </c>
      <c r="J957" s="104">
        <f t="shared" si="179"/>
        <v>76.087796312554872</v>
      </c>
      <c r="K957" s="104">
        <f t="shared" si="180"/>
        <v>64.2526690391459</v>
      </c>
      <c r="L957" s="104">
        <f t="shared" si="180"/>
        <v>156.06448275379947</v>
      </c>
      <c r="M957" s="47" t="s">
        <v>564</v>
      </c>
      <c r="N957" s="118"/>
    </row>
    <row r="958" spans="1:14" s="89" customFormat="1" x14ac:dyDescent="0.2">
      <c r="A958" s="47" t="s">
        <v>565</v>
      </c>
      <c r="B958" s="119">
        <v>76000.800000000003</v>
      </c>
      <c r="C958" s="119">
        <v>844848.99800000002</v>
      </c>
      <c r="D958" s="119">
        <v>56965.652999999998</v>
      </c>
      <c r="E958" s="119">
        <v>901814.65099999995</v>
      </c>
      <c r="F958" s="119">
        <v>66827.501000000004</v>
      </c>
      <c r="G958" s="119">
        <v>883854.97499999998</v>
      </c>
      <c r="H958" s="108">
        <f>D958/D956*100</f>
        <v>99.810193726973637</v>
      </c>
      <c r="I958" s="108">
        <f>E958/E956*100</f>
        <v>99.777700598530117</v>
      </c>
      <c r="J958" s="104">
        <f t="shared" si="179"/>
        <v>74.954017589288526</v>
      </c>
      <c r="K958" s="104">
        <f t="shared" si="180"/>
        <v>85.242829894237687</v>
      </c>
      <c r="L958" s="104">
        <f t="shared" si="180"/>
        <v>102.03197091242259</v>
      </c>
      <c r="M958" s="47" t="s">
        <v>831</v>
      </c>
      <c r="N958" s="118"/>
    </row>
    <row r="959" spans="1:14" s="89" customFormat="1" ht="22.5" x14ac:dyDescent="0.2">
      <c r="A959" s="42" t="s">
        <v>697</v>
      </c>
      <c r="B959" s="119"/>
      <c r="C959" s="119"/>
      <c r="D959" s="119"/>
      <c r="E959" s="119"/>
      <c r="F959" s="119"/>
      <c r="G959" s="119"/>
      <c r="H959" s="112"/>
      <c r="I959" s="112"/>
      <c r="J959" s="112"/>
      <c r="K959" s="112"/>
      <c r="L959" s="112"/>
      <c r="M959" s="42" t="s">
        <v>964</v>
      </c>
      <c r="N959" s="117"/>
    </row>
    <row r="960" spans="1:14" s="89" customFormat="1" x14ac:dyDescent="0.2">
      <c r="A960" s="43" t="s">
        <v>555</v>
      </c>
      <c r="B960" s="119">
        <v>21.484000000000002</v>
      </c>
      <c r="C960" s="119">
        <v>258.90600000000001</v>
      </c>
      <c r="D960" s="119">
        <v>26.609000000000002</v>
      </c>
      <c r="E960" s="119">
        <v>285.51499999999999</v>
      </c>
      <c r="F960" s="119">
        <v>9.2319999999999993</v>
      </c>
      <c r="G960" s="119">
        <v>177.869</v>
      </c>
      <c r="H960" s="108"/>
      <c r="I960" s="108">
        <f>I961+I962</f>
        <v>99.999999999999986</v>
      </c>
      <c r="J960" s="104">
        <f>D960/B960*100</f>
        <v>123.85496183206106</v>
      </c>
      <c r="K960" s="105">
        <f>D960/F960</f>
        <v>2.8822573656845756</v>
      </c>
      <c r="L960" s="104">
        <f t="shared" ref="L960:L965" si="181">E960/G960*100</f>
        <v>160.51982076696893</v>
      </c>
      <c r="M960" s="43" t="s">
        <v>556</v>
      </c>
      <c r="N960" s="118"/>
    </row>
    <row r="961" spans="1:14" s="89" customFormat="1" x14ac:dyDescent="0.2">
      <c r="A961" s="47" t="s">
        <v>562</v>
      </c>
      <c r="B961" s="119">
        <v>0</v>
      </c>
      <c r="C961" s="119">
        <v>5.8000000000000003E-2</v>
      </c>
      <c r="D961" s="119" t="s">
        <v>559</v>
      </c>
      <c r="E961" s="119">
        <v>9.0999999999999998E-2</v>
      </c>
      <c r="F961" s="119">
        <v>0</v>
      </c>
      <c r="G961" s="119">
        <v>7.4999999999999997E-2</v>
      </c>
      <c r="H961" s="108"/>
      <c r="I961" s="108">
        <f>E961/E960*100</f>
        <v>3.1872230881039521E-2</v>
      </c>
      <c r="J961" s="104"/>
      <c r="K961" s="104"/>
      <c r="L961" s="104">
        <f t="shared" si="181"/>
        <v>121.33333333333334</v>
      </c>
      <c r="M961" s="47" t="s">
        <v>830</v>
      </c>
      <c r="N961" s="118"/>
    </row>
    <row r="962" spans="1:14" s="89" customFormat="1" x14ac:dyDescent="0.2">
      <c r="A962" s="47" t="s">
        <v>563</v>
      </c>
      <c r="B962" s="119">
        <v>21.484000000000002</v>
      </c>
      <c r="C962" s="119">
        <v>258.84800000000001</v>
      </c>
      <c r="D962" s="119">
        <v>26.576000000000001</v>
      </c>
      <c r="E962" s="119">
        <v>285.42399999999998</v>
      </c>
      <c r="F962" s="119">
        <v>9.2319999999999993</v>
      </c>
      <c r="G962" s="119">
        <v>177.79400000000001</v>
      </c>
      <c r="H962" s="108">
        <f>D962/D960*100</f>
        <v>99.875981810665564</v>
      </c>
      <c r="I962" s="108">
        <f>E962/E960*100</f>
        <v>99.968127769118951</v>
      </c>
      <c r="J962" s="104">
        <f>D962/B962*100</f>
        <v>123.7013591509961</v>
      </c>
      <c r="K962" s="105">
        <f>D962/F962</f>
        <v>2.8786828422876951</v>
      </c>
      <c r="L962" s="104">
        <f t="shared" si="181"/>
        <v>160.53635105796593</v>
      </c>
      <c r="M962" s="47" t="s">
        <v>563</v>
      </c>
      <c r="N962" s="118"/>
    </row>
    <row r="963" spans="1:14" s="89" customFormat="1" x14ac:dyDescent="0.2">
      <c r="A963" s="43" t="s">
        <v>557</v>
      </c>
      <c r="B963" s="119">
        <v>21.484000000000002</v>
      </c>
      <c r="C963" s="119">
        <v>258.90600000000001</v>
      </c>
      <c r="D963" s="119">
        <v>26.609000000000002</v>
      </c>
      <c r="E963" s="119">
        <v>285.51499999999999</v>
      </c>
      <c r="F963" s="119">
        <v>9.2319999999999993</v>
      </c>
      <c r="G963" s="119">
        <v>177.869</v>
      </c>
      <c r="H963" s="108">
        <f>H964+H965</f>
        <v>100</v>
      </c>
      <c r="I963" s="108">
        <f>I964+I965</f>
        <v>100.00000000000001</v>
      </c>
      <c r="J963" s="104">
        <f>D963/B963*100</f>
        <v>123.85496183206106</v>
      </c>
      <c r="K963" s="105">
        <f>D963/F963</f>
        <v>2.8822573656845756</v>
      </c>
      <c r="L963" s="104">
        <f t="shared" si="181"/>
        <v>160.51982076696893</v>
      </c>
      <c r="M963" s="43" t="s">
        <v>558</v>
      </c>
      <c r="N963" s="118"/>
    </row>
    <row r="964" spans="1:14" s="89" customFormat="1" x14ac:dyDescent="0.2">
      <c r="A964" s="47" t="s">
        <v>564</v>
      </c>
      <c r="B964" s="119">
        <v>0</v>
      </c>
      <c r="C964" s="119">
        <v>0.80200000000000005</v>
      </c>
      <c r="D964" s="119">
        <v>3</v>
      </c>
      <c r="E964" s="119">
        <v>3.802</v>
      </c>
      <c r="F964" s="119">
        <v>2.8029999999999999</v>
      </c>
      <c r="G964" s="119">
        <v>10.128</v>
      </c>
      <c r="H964" s="108">
        <f>D964/D963*100</f>
        <v>11.274380848585064</v>
      </c>
      <c r="I964" s="108">
        <f>E964/E963*100</f>
        <v>1.3316288110957393</v>
      </c>
      <c r="J964" s="104">
        <v>0</v>
      </c>
      <c r="K964" s="104">
        <f>D964/F964*100</f>
        <v>107.02818408847664</v>
      </c>
      <c r="L964" s="104">
        <f t="shared" si="181"/>
        <v>37.539494470774095</v>
      </c>
      <c r="M964" s="47" t="s">
        <v>564</v>
      </c>
      <c r="N964" s="118"/>
    </row>
    <row r="965" spans="1:14" s="89" customFormat="1" x14ac:dyDescent="0.2">
      <c r="A965" s="47" t="s">
        <v>565</v>
      </c>
      <c r="B965" s="119">
        <v>21.484000000000002</v>
      </c>
      <c r="C965" s="119">
        <v>258.10500000000002</v>
      </c>
      <c r="D965" s="119">
        <v>23.609000000000002</v>
      </c>
      <c r="E965" s="119">
        <v>281.71300000000002</v>
      </c>
      <c r="F965" s="119">
        <v>6.4290000000000003</v>
      </c>
      <c r="G965" s="119">
        <v>167.74100000000001</v>
      </c>
      <c r="H965" s="108">
        <f>D965/D963*100</f>
        <v>88.725619151414932</v>
      </c>
      <c r="I965" s="108">
        <f>E965/E963*100</f>
        <v>98.668371188904274</v>
      </c>
      <c r="J965" s="104">
        <f>D965/B965*100</f>
        <v>109.89108173524482</v>
      </c>
      <c r="K965" s="105">
        <f>D965/F965</f>
        <v>3.6722662933582209</v>
      </c>
      <c r="L965" s="104">
        <f t="shared" si="181"/>
        <v>167.94522507913987</v>
      </c>
      <c r="M965" s="47" t="s">
        <v>831</v>
      </c>
      <c r="N965" s="118"/>
    </row>
    <row r="966" spans="1:14" s="89" customFormat="1" ht="12" x14ac:dyDescent="0.2">
      <c r="A966" s="42" t="s">
        <v>698</v>
      </c>
      <c r="B966" s="119"/>
      <c r="C966" s="119"/>
      <c r="D966" s="119"/>
      <c r="E966" s="119"/>
      <c r="F966" s="119"/>
      <c r="G966" s="119"/>
      <c r="H966" s="112"/>
      <c r="I966" s="112"/>
      <c r="J966" s="112"/>
      <c r="K966" s="112"/>
      <c r="L966" s="112"/>
      <c r="M966" s="42" t="s">
        <v>965</v>
      </c>
      <c r="N966" s="117"/>
    </row>
    <row r="967" spans="1:14" s="89" customFormat="1" x14ac:dyDescent="0.2">
      <c r="A967" s="43" t="s">
        <v>555</v>
      </c>
      <c r="B967" s="119">
        <v>2325.17</v>
      </c>
      <c r="C967" s="119">
        <v>64409.27</v>
      </c>
      <c r="D967" s="119">
        <v>3341.11</v>
      </c>
      <c r="E967" s="119">
        <v>67750.38</v>
      </c>
      <c r="F967" s="119">
        <v>4933.42</v>
      </c>
      <c r="G967" s="119">
        <v>52187.96</v>
      </c>
      <c r="H967" s="108">
        <f>H968+H969</f>
        <v>100</v>
      </c>
      <c r="I967" s="108">
        <f>I968+I969</f>
        <v>99.999999999999986</v>
      </c>
      <c r="J967" s="104">
        <f>D967/B967*100</f>
        <v>143.69314931811437</v>
      </c>
      <c r="K967" s="104">
        <f>D967/F967*100</f>
        <v>67.724012956529151</v>
      </c>
      <c r="L967" s="104">
        <f>E967/G967*100</f>
        <v>129.81994314397423</v>
      </c>
      <c r="M967" s="43" t="s">
        <v>556</v>
      </c>
      <c r="N967" s="118"/>
    </row>
    <row r="968" spans="1:14" s="89" customFormat="1" x14ac:dyDescent="0.2">
      <c r="A968" s="47" t="s">
        <v>562</v>
      </c>
      <c r="B968" s="119" t="s">
        <v>559</v>
      </c>
      <c r="C968" s="119">
        <v>10777</v>
      </c>
      <c r="D968" s="119">
        <v>2070</v>
      </c>
      <c r="E968" s="119">
        <v>12847</v>
      </c>
      <c r="F968" s="119">
        <v>966</v>
      </c>
      <c r="G968" s="119">
        <v>9204</v>
      </c>
      <c r="H968" s="108">
        <f>D968/D967*100</f>
        <v>61.95545791668038</v>
      </c>
      <c r="I968" s="108">
        <f>E968/E967*100</f>
        <v>18.962255267055326</v>
      </c>
      <c r="J968" s="104"/>
      <c r="K968" s="105">
        <f>D968/F968</f>
        <v>2.1428571428571428</v>
      </c>
      <c r="L968" s="104">
        <f>E968/G968*100</f>
        <v>139.58061712299002</v>
      </c>
      <c r="M968" s="47" t="s">
        <v>830</v>
      </c>
      <c r="N968" s="118"/>
    </row>
    <row r="969" spans="1:14" s="89" customFormat="1" x14ac:dyDescent="0.2">
      <c r="A969" s="47" t="s">
        <v>563</v>
      </c>
      <c r="B969" s="119">
        <v>1616.17</v>
      </c>
      <c r="C969" s="119">
        <v>53632.27</v>
      </c>
      <c r="D969" s="119">
        <v>1271.1099999999999</v>
      </c>
      <c r="E969" s="119">
        <v>54903.38</v>
      </c>
      <c r="F969" s="119">
        <v>3967.42</v>
      </c>
      <c r="G969" s="119">
        <v>42983.96</v>
      </c>
      <c r="H969" s="108">
        <f>D969/D967*100</f>
        <v>38.044542083319612</v>
      </c>
      <c r="I969" s="108">
        <f>E969/E967*100</f>
        <v>81.03774473294466</v>
      </c>
      <c r="J969" s="104">
        <f>D969/B969*100</f>
        <v>78.649523255598098</v>
      </c>
      <c r="K969" s="104">
        <f>D969/F969*100</f>
        <v>32.038705254296239</v>
      </c>
      <c r="L969" s="104">
        <f>E969/G969*100</f>
        <v>127.7299253023686</v>
      </c>
      <c r="M969" s="47" t="s">
        <v>563</v>
      </c>
      <c r="N969" s="118"/>
    </row>
    <row r="970" spans="1:14" s="89" customFormat="1" x14ac:dyDescent="0.2">
      <c r="A970" s="43" t="s">
        <v>557</v>
      </c>
      <c r="B970" s="119">
        <v>2325.17</v>
      </c>
      <c r="C970" s="119">
        <v>64409.27</v>
      </c>
      <c r="D970" s="119">
        <v>3341.11</v>
      </c>
      <c r="E970" s="119">
        <v>67750.38</v>
      </c>
      <c r="F970" s="119">
        <v>4933.42</v>
      </c>
      <c r="G970" s="119">
        <v>52187.96</v>
      </c>
      <c r="H970" s="108">
        <f>H971+H972</f>
        <v>100</v>
      </c>
      <c r="I970" s="108">
        <f>I971+I972</f>
        <v>99.999999999999986</v>
      </c>
      <c r="J970" s="104">
        <f>D970/B970*100</f>
        <v>143.69314931811437</v>
      </c>
      <c r="K970" s="104">
        <f>D970/F970*100</f>
        <v>67.724012956529151</v>
      </c>
      <c r="L970" s="104">
        <f>E970/G970*100</f>
        <v>129.81994314397423</v>
      </c>
      <c r="M970" s="43" t="s">
        <v>558</v>
      </c>
      <c r="N970" s="118"/>
    </row>
    <row r="971" spans="1:14" s="89" customFormat="1" x14ac:dyDescent="0.2">
      <c r="A971" s="47" t="s">
        <v>564</v>
      </c>
      <c r="B971" s="119">
        <v>0</v>
      </c>
      <c r="C971" s="119">
        <v>7.65</v>
      </c>
      <c r="D971" s="119">
        <v>2</v>
      </c>
      <c r="E971" s="119">
        <v>9.65</v>
      </c>
      <c r="F971" s="119">
        <v>0</v>
      </c>
      <c r="G971" s="119">
        <v>29</v>
      </c>
      <c r="H971" s="108">
        <f>D971/D970*100</f>
        <v>5.9860345813217752E-2</v>
      </c>
      <c r="I971" s="108">
        <f>E971/E970*100</f>
        <v>1.424346254589273E-2</v>
      </c>
      <c r="J971" s="104">
        <v>0</v>
      </c>
      <c r="K971" s="104">
        <v>0</v>
      </c>
      <c r="L971" s="104">
        <f>E971/G971*100</f>
        <v>33.275862068965516</v>
      </c>
      <c r="M971" s="47" t="s">
        <v>564</v>
      </c>
      <c r="N971" s="118"/>
    </row>
    <row r="972" spans="1:14" s="89" customFormat="1" x14ac:dyDescent="0.2">
      <c r="A972" s="47" t="s">
        <v>565</v>
      </c>
      <c r="B972" s="119">
        <v>2325.17</v>
      </c>
      <c r="C972" s="119">
        <v>64401.62</v>
      </c>
      <c r="D972" s="119">
        <v>3339.11</v>
      </c>
      <c r="E972" s="119">
        <v>67740.73</v>
      </c>
      <c r="F972" s="119">
        <v>4933.42</v>
      </c>
      <c r="G972" s="119">
        <v>52158.96</v>
      </c>
      <c r="H972" s="108">
        <f>D972/D970*100</f>
        <v>99.94013965418678</v>
      </c>
      <c r="I972" s="108">
        <f>E972/E970*100</f>
        <v>99.985756537454094</v>
      </c>
      <c r="J972" s="104">
        <f>D972/B972*100</f>
        <v>143.60713410202263</v>
      </c>
      <c r="K972" s="104">
        <f>D972/F972*100</f>
        <v>67.683473128174782</v>
      </c>
      <c r="L972" s="104">
        <f>E972/G972*100</f>
        <v>129.87362094642992</v>
      </c>
      <c r="M972" s="47" t="s">
        <v>831</v>
      </c>
      <c r="N972" s="118"/>
    </row>
    <row r="973" spans="1:14" s="89" customFormat="1" ht="12" x14ac:dyDescent="0.2">
      <c r="A973" s="42" t="s">
        <v>699</v>
      </c>
      <c r="B973" s="119"/>
      <c r="C973" s="119"/>
      <c r="D973" s="119"/>
      <c r="E973" s="119"/>
      <c r="F973" s="119"/>
      <c r="G973" s="119"/>
      <c r="H973" s="112"/>
      <c r="I973" s="112"/>
      <c r="J973" s="112"/>
      <c r="K973" s="112"/>
      <c r="L973" s="112"/>
      <c r="M973" s="42" t="s">
        <v>966</v>
      </c>
      <c r="N973" s="117"/>
    </row>
    <row r="974" spans="1:14" s="89" customFormat="1" x14ac:dyDescent="0.2">
      <c r="A974" s="43" t="s">
        <v>555</v>
      </c>
      <c r="B974" s="119">
        <v>510877.8</v>
      </c>
      <c r="C974" s="119">
        <v>3828218.8</v>
      </c>
      <c r="D974" s="119">
        <v>312539</v>
      </c>
      <c r="E974" s="119">
        <v>4140757.8</v>
      </c>
      <c r="F974" s="119">
        <v>310257.3</v>
      </c>
      <c r="G974" s="119">
        <v>3972399.3</v>
      </c>
      <c r="H974" s="108">
        <f>H975+H976</f>
        <v>100</v>
      </c>
      <c r="I974" s="108">
        <f>I975+I976</f>
        <v>100</v>
      </c>
      <c r="J974" s="104">
        <f>D974/B974*100</f>
        <v>61.176860689581737</v>
      </c>
      <c r="K974" s="104">
        <f>D974/F974*100</f>
        <v>100.73542185792243</v>
      </c>
      <c r="L974" s="104">
        <f>E974/G974*100</f>
        <v>104.23820686908287</v>
      </c>
      <c r="M974" s="43" t="s">
        <v>556</v>
      </c>
      <c r="N974" s="118"/>
    </row>
    <row r="975" spans="1:14" s="89" customFormat="1" x14ac:dyDescent="0.2">
      <c r="A975" s="47" t="s">
        <v>562</v>
      </c>
      <c r="B975" s="119">
        <v>0</v>
      </c>
      <c r="C975" s="119">
        <v>0</v>
      </c>
      <c r="D975" s="119">
        <v>0</v>
      </c>
      <c r="E975" s="119">
        <v>0</v>
      </c>
      <c r="F975" s="119">
        <v>0</v>
      </c>
      <c r="G975" s="119">
        <v>0</v>
      </c>
      <c r="H975" s="108">
        <f>D975/D974*100</f>
        <v>0</v>
      </c>
      <c r="I975" s="108">
        <f>E975/E974*100</f>
        <v>0</v>
      </c>
      <c r="J975" s="104">
        <v>0</v>
      </c>
      <c r="K975" s="104">
        <v>0</v>
      </c>
      <c r="L975" s="104">
        <v>0</v>
      </c>
      <c r="M975" s="47" t="s">
        <v>830</v>
      </c>
      <c r="N975" s="118"/>
    </row>
    <row r="976" spans="1:14" s="89" customFormat="1" x14ac:dyDescent="0.2">
      <c r="A976" s="47" t="s">
        <v>563</v>
      </c>
      <c r="B976" s="119">
        <v>510877.8</v>
      </c>
      <c r="C976" s="119">
        <v>3828218.8</v>
      </c>
      <c r="D976" s="119">
        <v>312539</v>
      </c>
      <c r="E976" s="119">
        <v>4140757.8</v>
      </c>
      <c r="F976" s="119">
        <v>310257.3</v>
      </c>
      <c r="G976" s="119">
        <v>3972399.3</v>
      </c>
      <c r="H976" s="108">
        <f>D976/D974*100</f>
        <v>100</v>
      </c>
      <c r="I976" s="108">
        <f>E976/E974*100</f>
        <v>100</v>
      </c>
      <c r="J976" s="104">
        <f>D976/B976*100</f>
        <v>61.176860689581737</v>
      </c>
      <c r="K976" s="104">
        <f t="shared" ref="K976:L979" si="182">D976/F976*100</f>
        <v>100.73542185792243</v>
      </c>
      <c r="L976" s="104">
        <f t="shared" si="182"/>
        <v>104.23820686908287</v>
      </c>
      <c r="M976" s="47" t="s">
        <v>563</v>
      </c>
      <c r="N976" s="118"/>
    </row>
    <row r="977" spans="1:14" s="89" customFormat="1" x14ac:dyDescent="0.2">
      <c r="A977" s="43" t="s">
        <v>557</v>
      </c>
      <c r="B977" s="119">
        <v>510877.8</v>
      </c>
      <c r="C977" s="119">
        <v>3828218.8</v>
      </c>
      <c r="D977" s="119">
        <v>312539</v>
      </c>
      <c r="E977" s="119">
        <v>4140757.8</v>
      </c>
      <c r="F977" s="119">
        <v>310257.3</v>
      </c>
      <c r="G977" s="119">
        <v>3972399.3</v>
      </c>
      <c r="H977" s="108">
        <f>H978+H979</f>
        <v>100</v>
      </c>
      <c r="I977" s="108">
        <f>I978+I979</f>
        <v>100</v>
      </c>
      <c r="J977" s="104">
        <f>D977/B977*100</f>
        <v>61.176860689581737</v>
      </c>
      <c r="K977" s="104">
        <f t="shared" si="182"/>
        <v>100.73542185792243</v>
      </c>
      <c r="L977" s="104">
        <f t="shared" si="182"/>
        <v>104.23820686908287</v>
      </c>
      <c r="M977" s="43" t="s">
        <v>558</v>
      </c>
      <c r="N977" s="118"/>
    </row>
    <row r="978" spans="1:14" s="89" customFormat="1" x14ac:dyDescent="0.2">
      <c r="A978" s="47" t="s">
        <v>564</v>
      </c>
      <c r="B978" s="119">
        <v>324</v>
      </c>
      <c r="C978" s="119">
        <v>10058</v>
      </c>
      <c r="D978" s="119">
        <v>2147</v>
      </c>
      <c r="E978" s="119">
        <v>12205</v>
      </c>
      <c r="F978" s="119">
        <v>1708</v>
      </c>
      <c r="G978" s="119">
        <v>52412</v>
      </c>
      <c r="H978" s="108">
        <f>D978/D977*100</f>
        <v>0.68695426810734017</v>
      </c>
      <c r="I978" s="108">
        <f>E978/E977*100</f>
        <v>0.2947528107053255</v>
      </c>
      <c r="J978" s="105"/>
      <c r="K978" s="104">
        <f t="shared" si="182"/>
        <v>125.70257611241217</v>
      </c>
      <c r="L978" s="104">
        <f t="shared" si="182"/>
        <v>23.28665191177593</v>
      </c>
      <c r="M978" s="47" t="s">
        <v>564</v>
      </c>
      <c r="N978" s="118"/>
    </row>
    <row r="979" spans="1:14" s="89" customFormat="1" x14ac:dyDescent="0.2">
      <c r="A979" s="47" t="s">
        <v>565</v>
      </c>
      <c r="B979" s="119">
        <v>510553.8</v>
      </c>
      <c r="C979" s="119">
        <v>3818160.8</v>
      </c>
      <c r="D979" s="119">
        <v>310392</v>
      </c>
      <c r="E979" s="119">
        <v>4128552.8</v>
      </c>
      <c r="F979" s="119">
        <v>308549.3</v>
      </c>
      <c r="G979" s="119">
        <v>3919987.3</v>
      </c>
      <c r="H979" s="108">
        <f>D979/D977*100</f>
        <v>99.313045731892657</v>
      </c>
      <c r="I979" s="108">
        <f>E979/E977*100</f>
        <v>99.705247189294681</v>
      </c>
      <c r="J979" s="104">
        <f>D979/B979*100</f>
        <v>60.795160079114098</v>
      </c>
      <c r="K979" s="104">
        <f t="shared" si="182"/>
        <v>100.59721412429067</v>
      </c>
      <c r="L979" s="104">
        <f t="shared" si="182"/>
        <v>105.32056570693481</v>
      </c>
      <c r="M979" s="47" t="s">
        <v>831</v>
      </c>
      <c r="N979" s="118"/>
    </row>
    <row r="980" spans="1:14" s="89" customFormat="1" ht="33.75" x14ac:dyDescent="0.2">
      <c r="A980" s="42" t="s">
        <v>700</v>
      </c>
      <c r="B980" s="119"/>
      <c r="C980" s="119"/>
      <c r="D980" s="119"/>
      <c r="E980" s="119"/>
      <c r="F980" s="119"/>
      <c r="G980" s="119"/>
      <c r="H980" s="112"/>
      <c r="I980" s="112"/>
      <c r="J980" s="112"/>
      <c r="K980" s="112"/>
      <c r="L980" s="112"/>
      <c r="M980" s="42" t="s">
        <v>967</v>
      </c>
      <c r="N980" s="117"/>
    </row>
    <row r="981" spans="1:14" s="89" customFormat="1" x14ac:dyDescent="0.2">
      <c r="A981" s="43" t="s">
        <v>555</v>
      </c>
      <c r="B981" s="119">
        <v>115733</v>
      </c>
      <c r="C981" s="119">
        <v>922710</v>
      </c>
      <c r="D981" s="119">
        <v>107860</v>
      </c>
      <c r="E981" s="119">
        <v>1030570</v>
      </c>
      <c r="F981" s="119">
        <v>90509</v>
      </c>
      <c r="G981" s="119">
        <v>903521</v>
      </c>
      <c r="H981" s="108">
        <f>H982+H983</f>
        <v>100</v>
      </c>
      <c r="I981" s="108">
        <f>I982+I983</f>
        <v>100</v>
      </c>
      <c r="J981" s="104">
        <f>D981/B981*100</f>
        <v>93.19727303362049</v>
      </c>
      <c r="K981" s="104">
        <f>D981/F981*100</f>
        <v>119.17046923510368</v>
      </c>
      <c r="L981" s="104">
        <f>E981/G981*100</f>
        <v>114.06154367192352</v>
      </c>
      <c r="M981" s="43" t="s">
        <v>556</v>
      </c>
      <c r="N981" s="118"/>
    </row>
    <row r="982" spans="1:14" s="89" customFormat="1" x14ac:dyDescent="0.2">
      <c r="A982" s="47" t="s">
        <v>562</v>
      </c>
      <c r="B982" s="119">
        <v>0</v>
      </c>
      <c r="C982" s="119">
        <v>0</v>
      </c>
      <c r="D982" s="119">
        <v>0</v>
      </c>
      <c r="E982" s="119">
        <v>0</v>
      </c>
      <c r="F982" s="119">
        <v>0</v>
      </c>
      <c r="G982" s="119">
        <v>0</v>
      </c>
      <c r="H982" s="108">
        <f>D982/D981*100</f>
        <v>0</v>
      </c>
      <c r="I982" s="108">
        <f>E982/E981*100</f>
        <v>0</v>
      </c>
      <c r="J982" s="104">
        <v>0</v>
      </c>
      <c r="K982" s="104">
        <v>0</v>
      </c>
      <c r="L982" s="104">
        <v>0</v>
      </c>
      <c r="M982" s="47" t="s">
        <v>830</v>
      </c>
      <c r="N982" s="118"/>
    </row>
    <row r="983" spans="1:14" s="89" customFormat="1" x14ac:dyDescent="0.2">
      <c r="A983" s="47" t="s">
        <v>563</v>
      </c>
      <c r="B983" s="119">
        <v>115733</v>
      </c>
      <c r="C983" s="119">
        <v>922710</v>
      </c>
      <c r="D983" s="119">
        <v>107860</v>
      </c>
      <c r="E983" s="119">
        <v>1030570</v>
      </c>
      <c r="F983" s="119">
        <v>90509</v>
      </c>
      <c r="G983" s="119">
        <v>903521</v>
      </c>
      <c r="H983" s="108">
        <f>D983/D981*100</f>
        <v>100</v>
      </c>
      <c r="I983" s="108">
        <f>E983/E981*100</f>
        <v>100</v>
      </c>
      <c r="J983" s="104">
        <f>D983/B983*100</f>
        <v>93.19727303362049</v>
      </c>
      <c r="K983" s="104">
        <f>D983/F983*100</f>
        <v>119.17046923510368</v>
      </c>
      <c r="L983" s="104">
        <f>E983/G983*100</f>
        <v>114.06154367192352</v>
      </c>
      <c r="M983" s="47" t="s">
        <v>563</v>
      </c>
      <c r="N983" s="118"/>
    </row>
    <row r="984" spans="1:14" s="89" customFormat="1" x14ac:dyDescent="0.2">
      <c r="A984" s="43" t="s">
        <v>557</v>
      </c>
      <c r="B984" s="119">
        <v>115733</v>
      </c>
      <c r="C984" s="119">
        <v>922710</v>
      </c>
      <c r="D984" s="119">
        <v>107860</v>
      </c>
      <c r="E984" s="119">
        <v>1030570</v>
      </c>
      <c r="F984" s="119">
        <v>90509</v>
      </c>
      <c r="G984" s="119">
        <v>903521</v>
      </c>
      <c r="H984" s="108">
        <f>H985+H986</f>
        <v>100</v>
      </c>
      <c r="I984" s="108">
        <f>I985+I986</f>
        <v>100</v>
      </c>
      <c r="J984" s="104">
        <f>D984/B984*100</f>
        <v>93.19727303362049</v>
      </c>
      <c r="K984" s="104">
        <f>D984/F984*100</f>
        <v>119.17046923510368</v>
      </c>
      <c r="L984" s="104">
        <f>E984/G984*100</f>
        <v>114.06154367192352</v>
      </c>
      <c r="M984" s="43" t="s">
        <v>558</v>
      </c>
      <c r="N984" s="118"/>
    </row>
    <row r="985" spans="1:14" s="89" customFormat="1" x14ac:dyDescent="0.2">
      <c r="A985" s="47" t="s">
        <v>564</v>
      </c>
      <c r="B985" s="119">
        <v>1612</v>
      </c>
      <c r="C985" s="119">
        <v>8249</v>
      </c>
      <c r="D985" s="119">
        <v>2459</v>
      </c>
      <c r="E985" s="119">
        <v>10708</v>
      </c>
      <c r="F985" s="119">
        <v>218</v>
      </c>
      <c r="G985" s="119">
        <v>5680</v>
      </c>
      <c r="H985" s="108">
        <f>D985/D984*100</f>
        <v>2.2798071574262933</v>
      </c>
      <c r="I985" s="108">
        <f>E985/E984*100</f>
        <v>1.0390366496210834</v>
      </c>
      <c r="J985" s="104">
        <f>D985/B985*100</f>
        <v>152.54342431761788</v>
      </c>
      <c r="K985" s="105"/>
      <c r="L985" s="104">
        <f>E985/G985*100</f>
        <v>188.52112676056339</v>
      </c>
      <c r="M985" s="47" t="s">
        <v>564</v>
      </c>
      <c r="N985" s="118"/>
    </row>
    <row r="986" spans="1:14" s="89" customFormat="1" x14ac:dyDescent="0.2">
      <c r="A986" s="47" t="s">
        <v>565</v>
      </c>
      <c r="B986" s="119">
        <v>114121</v>
      </c>
      <c r="C986" s="119">
        <v>914461</v>
      </c>
      <c r="D986" s="119">
        <v>105401</v>
      </c>
      <c r="E986" s="119">
        <v>1019862</v>
      </c>
      <c r="F986" s="119">
        <v>90291</v>
      </c>
      <c r="G986" s="119">
        <v>897841</v>
      </c>
      <c r="H986" s="108">
        <f>D986/D984*100</f>
        <v>97.720192842573709</v>
      </c>
      <c r="I986" s="108">
        <f>E986/E984*100</f>
        <v>98.960963350378918</v>
      </c>
      <c r="J986" s="104">
        <f>D986/B986*100</f>
        <v>92.358987390576658</v>
      </c>
      <c r="K986" s="104">
        <f>D986/F986*100</f>
        <v>116.73477976764019</v>
      </c>
      <c r="L986" s="104">
        <f>E986/G986*100</f>
        <v>113.59049096666337</v>
      </c>
      <c r="M986" s="47" t="s">
        <v>831</v>
      </c>
      <c r="N986" s="118"/>
    </row>
    <row r="987" spans="1:14" s="89" customFormat="1" ht="33.75" x14ac:dyDescent="0.2">
      <c r="A987" s="42" t="s">
        <v>701</v>
      </c>
      <c r="B987" s="119"/>
      <c r="C987" s="119"/>
      <c r="D987" s="119"/>
      <c r="E987" s="119"/>
      <c r="F987" s="119"/>
      <c r="G987" s="119"/>
      <c r="H987" s="112"/>
      <c r="I987" s="112"/>
      <c r="J987" s="112"/>
      <c r="K987" s="112"/>
      <c r="L987" s="112"/>
      <c r="M987" s="42" t="s">
        <v>968</v>
      </c>
      <c r="N987" s="117"/>
    </row>
    <row r="988" spans="1:14" s="89" customFormat="1" x14ac:dyDescent="0.2">
      <c r="A988" s="43" t="s">
        <v>555</v>
      </c>
      <c r="B988" s="119">
        <v>27877</v>
      </c>
      <c r="C988" s="119">
        <v>351786</v>
      </c>
      <c r="D988" s="119">
        <v>25941</v>
      </c>
      <c r="E988" s="119">
        <v>377727</v>
      </c>
      <c r="F988" s="119">
        <v>32265</v>
      </c>
      <c r="G988" s="119">
        <v>351663</v>
      </c>
      <c r="H988" s="108">
        <f>H989+H990</f>
        <v>100</v>
      </c>
      <c r="I988" s="108">
        <f>I989+I990</f>
        <v>100</v>
      </c>
      <c r="J988" s="104">
        <f>D988/B988*100</f>
        <v>93.055206801305729</v>
      </c>
      <c r="K988" s="104">
        <f>D988/F988*100</f>
        <v>80.399814039981393</v>
      </c>
      <c r="L988" s="104">
        <f>E988/G988*100</f>
        <v>107.41164125881882</v>
      </c>
      <c r="M988" s="43" t="s">
        <v>556</v>
      </c>
      <c r="N988" s="118"/>
    </row>
    <row r="989" spans="1:14" s="89" customFormat="1" x14ac:dyDescent="0.2">
      <c r="A989" s="47" t="s">
        <v>562</v>
      </c>
      <c r="B989" s="119">
        <v>0</v>
      </c>
      <c r="C989" s="119">
        <v>0</v>
      </c>
      <c r="D989" s="119">
        <v>0</v>
      </c>
      <c r="E989" s="119">
        <v>0</v>
      </c>
      <c r="F989" s="119">
        <v>0</v>
      </c>
      <c r="G989" s="119">
        <v>0</v>
      </c>
      <c r="H989" s="108">
        <f>D989/D988*100</f>
        <v>0</v>
      </c>
      <c r="I989" s="108">
        <f>E989/E988*100</f>
        <v>0</v>
      </c>
      <c r="J989" s="104">
        <v>0</v>
      </c>
      <c r="K989" s="104">
        <v>0</v>
      </c>
      <c r="L989" s="104">
        <v>0</v>
      </c>
      <c r="M989" s="47" t="s">
        <v>830</v>
      </c>
      <c r="N989" s="118"/>
    </row>
    <row r="990" spans="1:14" s="89" customFormat="1" x14ac:dyDescent="0.2">
      <c r="A990" s="47" t="s">
        <v>563</v>
      </c>
      <c r="B990" s="119">
        <v>27877</v>
      </c>
      <c r="C990" s="119">
        <v>351786</v>
      </c>
      <c r="D990" s="119">
        <v>25941</v>
      </c>
      <c r="E990" s="119">
        <v>377727</v>
      </c>
      <c r="F990" s="119">
        <v>32265</v>
      </c>
      <c r="G990" s="119">
        <v>351663</v>
      </c>
      <c r="H990" s="108">
        <f>D990/D988*100</f>
        <v>100</v>
      </c>
      <c r="I990" s="108">
        <f>E990/E988*100</f>
        <v>100</v>
      </c>
      <c r="J990" s="104">
        <f>D990/B990*100</f>
        <v>93.055206801305729</v>
      </c>
      <c r="K990" s="104">
        <f>D990/F990*100</f>
        <v>80.399814039981393</v>
      </c>
      <c r="L990" s="104">
        <f>E990/G990*100</f>
        <v>107.41164125881882</v>
      </c>
      <c r="M990" s="47" t="s">
        <v>563</v>
      </c>
      <c r="N990" s="118"/>
    </row>
    <row r="991" spans="1:14" s="89" customFormat="1" x14ac:dyDescent="0.2">
      <c r="A991" s="43" t="s">
        <v>557</v>
      </c>
      <c r="B991" s="119">
        <v>27877</v>
      </c>
      <c r="C991" s="119">
        <v>351786</v>
      </c>
      <c r="D991" s="119">
        <v>25941</v>
      </c>
      <c r="E991" s="119">
        <v>377727</v>
      </c>
      <c r="F991" s="119">
        <v>32265</v>
      </c>
      <c r="G991" s="119">
        <v>351663</v>
      </c>
      <c r="H991" s="108">
        <f>H992+H993</f>
        <v>100.00000000000001</v>
      </c>
      <c r="I991" s="108">
        <f>I992+I993</f>
        <v>100</v>
      </c>
      <c r="J991" s="104">
        <f>D991/B991*100</f>
        <v>93.055206801305729</v>
      </c>
      <c r="K991" s="104">
        <f>D991/F991*100</f>
        <v>80.399814039981393</v>
      </c>
      <c r="L991" s="104">
        <f>E991/G991*100</f>
        <v>107.41164125881882</v>
      </c>
      <c r="M991" s="43" t="s">
        <v>558</v>
      </c>
      <c r="N991" s="118"/>
    </row>
    <row r="992" spans="1:14" s="89" customFormat="1" x14ac:dyDescent="0.2">
      <c r="A992" s="47" t="s">
        <v>564</v>
      </c>
      <c r="B992" s="119">
        <v>373</v>
      </c>
      <c r="C992" s="119">
        <v>5409</v>
      </c>
      <c r="D992" s="119">
        <v>429</v>
      </c>
      <c r="E992" s="119">
        <v>5838</v>
      </c>
      <c r="F992" s="119">
        <v>32</v>
      </c>
      <c r="G992" s="119">
        <v>760</v>
      </c>
      <c r="H992" s="108">
        <f>D992/D991*100</f>
        <v>1.6537527466173239</v>
      </c>
      <c r="I992" s="108">
        <f>E992/E991*100</f>
        <v>1.5455606827152943</v>
      </c>
      <c r="J992" s="104">
        <f>D992/B992*100</f>
        <v>115.01340482573727</v>
      </c>
      <c r="K992" s="105"/>
      <c r="L992" s="105"/>
      <c r="M992" s="47" t="s">
        <v>564</v>
      </c>
      <c r="N992" s="118"/>
    </row>
    <row r="993" spans="1:14" s="89" customFormat="1" x14ac:dyDescent="0.2">
      <c r="A993" s="47" t="s">
        <v>565</v>
      </c>
      <c r="B993" s="119">
        <v>27504</v>
      </c>
      <c r="C993" s="119">
        <v>346377</v>
      </c>
      <c r="D993" s="119">
        <v>25512</v>
      </c>
      <c r="E993" s="119">
        <v>371889</v>
      </c>
      <c r="F993" s="119">
        <v>32233</v>
      </c>
      <c r="G993" s="119">
        <v>350903</v>
      </c>
      <c r="H993" s="108">
        <f>D993/D991*100</f>
        <v>98.346247253382685</v>
      </c>
      <c r="I993" s="108">
        <f>E993/E991*100</f>
        <v>98.454439317284709</v>
      </c>
      <c r="J993" s="104">
        <f>D993/B993*100</f>
        <v>92.757417102966841</v>
      </c>
      <c r="K993" s="104">
        <f>D993/F993*100</f>
        <v>79.14869853876462</v>
      </c>
      <c r="L993" s="104">
        <f>E993/G993*100</f>
        <v>105.980570129067</v>
      </c>
      <c r="M993" s="47" t="s">
        <v>831</v>
      </c>
      <c r="N993" s="118"/>
    </row>
    <row r="994" spans="1:14" s="89" customFormat="1" ht="33.75" x14ac:dyDescent="0.2">
      <c r="A994" s="42" t="s">
        <v>702</v>
      </c>
      <c r="B994" s="119"/>
      <c r="C994" s="119"/>
      <c r="D994" s="119"/>
      <c r="E994" s="119"/>
      <c r="F994" s="119"/>
      <c r="G994" s="119"/>
      <c r="H994" s="112"/>
      <c r="I994" s="112"/>
      <c r="J994" s="112"/>
      <c r="K994" s="112"/>
      <c r="L994" s="112"/>
      <c r="M994" s="42" t="s">
        <v>969</v>
      </c>
      <c r="N994" s="117"/>
    </row>
    <row r="995" spans="1:14" s="89" customFormat="1" x14ac:dyDescent="0.2">
      <c r="A995" s="43" t="s">
        <v>555</v>
      </c>
      <c r="B995" s="119">
        <v>64576</v>
      </c>
      <c r="C995" s="119">
        <v>1063264</v>
      </c>
      <c r="D995" s="119">
        <v>73799</v>
      </c>
      <c r="E995" s="119">
        <v>1137063</v>
      </c>
      <c r="F995" s="119">
        <v>140749</v>
      </c>
      <c r="G995" s="119">
        <v>1284617</v>
      </c>
      <c r="H995" s="108">
        <f>H996+H997</f>
        <v>100</v>
      </c>
      <c r="I995" s="108">
        <f>I996+I997</f>
        <v>100</v>
      </c>
      <c r="J995" s="104">
        <f>D995/B995*100</f>
        <v>114.28239593657085</v>
      </c>
      <c r="K995" s="104">
        <f>D995/F995*100</f>
        <v>52.43305458653348</v>
      </c>
      <c r="L995" s="104">
        <f>E995/G995*100</f>
        <v>88.513774922798007</v>
      </c>
      <c r="M995" s="43" t="s">
        <v>556</v>
      </c>
      <c r="N995" s="118"/>
    </row>
    <row r="996" spans="1:14" s="89" customFormat="1" x14ac:dyDescent="0.2">
      <c r="A996" s="47" t="s">
        <v>562</v>
      </c>
      <c r="B996" s="119">
        <v>0</v>
      </c>
      <c r="C996" s="119">
        <v>0</v>
      </c>
      <c r="D996" s="119">
        <v>0</v>
      </c>
      <c r="E996" s="119">
        <v>0</v>
      </c>
      <c r="F996" s="119">
        <v>0</v>
      </c>
      <c r="G996" s="119">
        <v>0</v>
      </c>
      <c r="H996" s="108">
        <f>D996/D995*100</f>
        <v>0</v>
      </c>
      <c r="I996" s="108">
        <f>E996/E995*100</f>
        <v>0</v>
      </c>
      <c r="J996" s="104">
        <v>0</v>
      </c>
      <c r="K996" s="104">
        <v>0</v>
      </c>
      <c r="L996" s="104">
        <v>0</v>
      </c>
      <c r="M996" s="47" t="s">
        <v>830</v>
      </c>
      <c r="N996" s="118"/>
    </row>
    <row r="997" spans="1:14" s="89" customFormat="1" x14ac:dyDescent="0.2">
      <c r="A997" s="47" t="s">
        <v>563</v>
      </c>
      <c r="B997" s="119">
        <v>64576</v>
      </c>
      <c r="C997" s="119">
        <v>1063264</v>
      </c>
      <c r="D997" s="119">
        <v>73799</v>
      </c>
      <c r="E997" s="119">
        <v>1137063</v>
      </c>
      <c r="F997" s="119">
        <v>140749</v>
      </c>
      <c r="G997" s="119">
        <v>1284617</v>
      </c>
      <c r="H997" s="108">
        <f>D997/D995*100</f>
        <v>100</v>
      </c>
      <c r="I997" s="108">
        <f>E997/E995*100</f>
        <v>100</v>
      </c>
      <c r="J997" s="104">
        <f>D997/B997*100</f>
        <v>114.28239593657085</v>
      </c>
      <c r="K997" s="104">
        <f>D997/F997*100</f>
        <v>52.43305458653348</v>
      </c>
      <c r="L997" s="104">
        <f>E997/G997*100</f>
        <v>88.513774922798007</v>
      </c>
      <c r="M997" s="47" t="s">
        <v>563</v>
      </c>
      <c r="N997" s="118"/>
    </row>
    <row r="998" spans="1:14" s="89" customFormat="1" x14ac:dyDescent="0.2">
      <c r="A998" s="43" t="s">
        <v>557</v>
      </c>
      <c r="B998" s="119">
        <v>64576</v>
      </c>
      <c r="C998" s="119">
        <v>1063264</v>
      </c>
      <c r="D998" s="119">
        <v>73799</v>
      </c>
      <c r="E998" s="119">
        <v>1137063</v>
      </c>
      <c r="F998" s="119">
        <v>140749</v>
      </c>
      <c r="G998" s="119">
        <v>1284617</v>
      </c>
      <c r="H998" s="108">
        <f>H999+H1000</f>
        <v>100</v>
      </c>
      <c r="I998" s="108">
        <f>I999+I1000</f>
        <v>100</v>
      </c>
      <c r="J998" s="104">
        <f>D998/B998*100</f>
        <v>114.28239593657085</v>
      </c>
      <c r="K998" s="104">
        <f>D998/F998*100</f>
        <v>52.43305458653348</v>
      </c>
      <c r="L998" s="104">
        <f>E998/G998*100</f>
        <v>88.513774922798007</v>
      </c>
      <c r="M998" s="43" t="s">
        <v>558</v>
      </c>
      <c r="N998" s="118"/>
    </row>
    <row r="999" spans="1:14" s="89" customFormat="1" x14ac:dyDescent="0.2">
      <c r="A999" s="47" t="s">
        <v>564</v>
      </c>
      <c r="B999" s="119">
        <v>11464</v>
      </c>
      <c r="C999" s="119">
        <v>16325</v>
      </c>
      <c r="D999" s="119">
        <v>670</v>
      </c>
      <c r="E999" s="119">
        <v>16995</v>
      </c>
      <c r="F999" s="119">
        <v>559</v>
      </c>
      <c r="G999" s="119">
        <v>5282</v>
      </c>
      <c r="H999" s="108">
        <f>D999/D998*100</f>
        <v>0.90787138037100779</v>
      </c>
      <c r="I999" s="108">
        <f>E999/E998*100</f>
        <v>1.494640138673055</v>
      </c>
      <c r="J999" s="104">
        <f>D999/B999*100</f>
        <v>5.8443824145150032</v>
      </c>
      <c r="K999" s="104">
        <f>D999/F999*100</f>
        <v>119.85688729874778</v>
      </c>
      <c r="L999" s="105">
        <f>E999/G999</f>
        <v>3.2175312381673606</v>
      </c>
      <c r="M999" s="47" t="s">
        <v>564</v>
      </c>
      <c r="N999" s="118"/>
    </row>
    <row r="1000" spans="1:14" s="89" customFormat="1" x14ac:dyDescent="0.2">
      <c r="A1000" s="47" t="s">
        <v>565</v>
      </c>
      <c r="B1000" s="119">
        <v>53112</v>
      </c>
      <c r="C1000" s="119">
        <v>1046939</v>
      </c>
      <c r="D1000" s="119">
        <v>73129</v>
      </c>
      <c r="E1000" s="119">
        <v>1120068</v>
      </c>
      <c r="F1000" s="119">
        <v>140190</v>
      </c>
      <c r="G1000" s="119">
        <v>1279335</v>
      </c>
      <c r="H1000" s="108">
        <f>D1000/D998*100</f>
        <v>99.092128619628994</v>
      </c>
      <c r="I1000" s="108">
        <f>E1000/E998*100</f>
        <v>98.505359861326951</v>
      </c>
      <c r="J1000" s="104">
        <f>D1000/B1000*100</f>
        <v>137.68828136767587</v>
      </c>
      <c r="K1000" s="104">
        <f>D1000/F1000*100</f>
        <v>52.16420572080748</v>
      </c>
      <c r="L1000" s="104">
        <f>E1000/G1000*100</f>
        <v>87.550797875458727</v>
      </c>
      <c r="M1000" s="47" t="s">
        <v>831</v>
      </c>
      <c r="N1000" s="118"/>
    </row>
    <row r="1001" spans="1:14" s="89" customFormat="1" ht="22.5" x14ac:dyDescent="0.2">
      <c r="A1001" s="42" t="s">
        <v>703</v>
      </c>
      <c r="B1001" s="119"/>
      <c r="C1001" s="119"/>
      <c r="D1001" s="119"/>
      <c r="E1001" s="119"/>
      <c r="F1001" s="119"/>
      <c r="G1001" s="119"/>
      <c r="H1001" s="112"/>
      <c r="I1001" s="112"/>
      <c r="J1001" s="112"/>
      <c r="K1001" s="112"/>
      <c r="L1001" s="112"/>
      <c r="M1001" s="42" t="s">
        <v>970</v>
      </c>
      <c r="N1001" s="117"/>
    </row>
    <row r="1002" spans="1:14" s="89" customFormat="1" x14ac:dyDescent="0.2">
      <c r="A1002" s="43" t="s">
        <v>555</v>
      </c>
      <c r="B1002" s="119">
        <v>42</v>
      </c>
      <c r="C1002" s="119">
        <v>179410</v>
      </c>
      <c r="D1002" s="119">
        <v>42</v>
      </c>
      <c r="E1002" s="119">
        <v>179452</v>
      </c>
      <c r="F1002" s="119">
        <v>16701</v>
      </c>
      <c r="G1002" s="119">
        <v>183764</v>
      </c>
      <c r="H1002" s="108">
        <f>H1003+H1004</f>
        <v>100</v>
      </c>
      <c r="I1002" s="108">
        <f>I1003+I1004</f>
        <v>100</v>
      </c>
      <c r="J1002" s="104">
        <f>D1002/B1002*100</f>
        <v>100</v>
      </c>
      <c r="K1002" s="104">
        <f t="shared" ref="K1002:L1005" si="183">D1002/F1002*100</f>
        <v>0.25148194718879108</v>
      </c>
      <c r="L1002" s="104">
        <f t="shared" si="183"/>
        <v>97.653512113362794</v>
      </c>
      <c r="M1002" s="43" t="s">
        <v>556</v>
      </c>
      <c r="N1002" s="118"/>
    </row>
    <row r="1003" spans="1:14" s="89" customFormat="1" x14ac:dyDescent="0.2">
      <c r="A1003" s="47" t="s">
        <v>562</v>
      </c>
      <c r="B1003" s="119">
        <v>42</v>
      </c>
      <c r="C1003" s="119">
        <v>179410</v>
      </c>
      <c r="D1003" s="119">
        <v>42</v>
      </c>
      <c r="E1003" s="119">
        <v>179452</v>
      </c>
      <c r="F1003" s="119">
        <v>16700</v>
      </c>
      <c r="G1003" s="119">
        <v>183700</v>
      </c>
      <c r="H1003" s="108">
        <f>D1003/D1002*100</f>
        <v>100</v>
      </c>
      <c r="I1003" s="108">
        <f>E1003/E1002*100</f>
        <v>100</v>
      </c>
      <c r="J1003" s="104">
        <f>D1003/B1003*100</f>
        <v>100</v>
      </c>
      <c r="K1003" s="104">
        <f t="shared" si="183"/>
        <v>0.25149700598802399</v>
      </c>
      <c r="L1003" s="104">
        <f t="shared" si="183"/>
        <v>97.68753402286336</v>
      </c>
      <c r="M1003" s="47" t="s">
        <v>830</v>
      </c>
      <c r="N1003" s="118"/>
    </row>
    <row r="1004" spans="1:14" s="89" customFormat="1" x14ac:dyDescent="0.2">
      <c r="A1004" s="47" t="s">
        <v>563</v>
      </c>
      <c r="B1004" s="119">
        <v>0</v>
      </c>
      <c r="C1004" s="119">
        <v>0</v>
      </c>
      <c r="D1004" s="119">
        <v>0</v>
      </c>
      <c r="E1004" s="119">
        <v>0</v>
      </c>
      <c r="F1004" s="119">
        <v>1</v>
      </c>
      <c r="G1004" s="119">
        <v>64</v>
      </c>
      <c r="H1004" s="108">
        <f>D1004/D1002*100</f>
        <v>0</v>
      </c>
      <c r="I1004" s="108">
        <f>E1004/E1002*100</f>
        <v>0</v>
      </c>
      <c r="J1004" s="104">
        <v>0</v>
      </c>
      <c r="K1004" s="104">
        <f t="shared" si="183"/>
        <v>0</v>
      </c>
      <c r="L1004" s="104">
        <f t="shared" si="183"/>
        <v>0</v>
      </c>
      <c r="M1004" s="47" t="s">
        <v>563</v>
      </c>
      <c r="N1004" s="118"/>
    </row>
    <row r="1005" spans="1:14" s="89" customFormat="1" x14ac:dyDescent="0.2">
      <c r="A1005" s="43" t="s">
        <v>557</v>
      </c>
      <c r="B1005" s="119">
        <v>42</v>
      </c>
      <c r="C1005" s="119">
        <v>179410</v>
      </c>
      <c r="D1005" s="119">
        <v>42</v>
      </c>
      <c r="E1005" s="119">
        <v>179452</v>
      </c>
      <c r="F1005" s="119">
        <v>16701</v>
      </c>
      <c r="G1005" s="119">
        <v>183764</v>
      </c>
      <c r="H1005" s="108">
        <f>H1006+H1007</f>
        <v>100</v>
      </c>
      <c r="I1005" s="108">
        <f>I1006+I1007</f>
        <v>100</v>
      </c>
      <c r="J1005" s="104">
        <f>D1005/B1005*100</f>
        <v>100</v>
      </c>
      <c r="K1005" s="104">
        <f t="shared" si="183"/>
        <v>0.25148194718879108</v>
      </c>
      <c r="L1005" s="104">
        <f t="shared" si="183"/>
        <v>97.653512113362794</v>
      </c>
      <c r="M1005" s="43" t="s">
        <v>558</v>
      </c>
      <c r="N1005" s="118"/>
    </row>
    <row r="1006" spans="1:14" s="89" customFormat="1" x14ac:dyDescent="0.2">
      <c r="A1006" s="47" t="s">
        <v>564</v>
      </c>
      <c r="B1006" s="119">
        <v>0</v>
      </c>
      <c r="C1006" s="119">
        <v>0</v>
      </c>
      <c r="D1006" s="119">
        <v>0</v>
      </c>
      <c r="E1006" s="119">
        <v>0</v>
      </c>
      <c r="F1006" s="119">
        <v>0</v>
      </c>
      <c r="G1006" s="119">
        <v>0</v>
      </c>
      <c r="H1006" s="108">
        <f>D1006/D1005*100</f>
        <v>0</v>
      </c>
      <c r="I1006" s="108">
        <f>E1006/E1005*100</f>
        <v>0</v>
      </c>
      <c r="J1006" s="104">
        <v>0</v>
      </c>
      <c r="K1006" s="104">
        <v>0</v>
      </c>
      <c r="L1006" s="104">
        <v>0</v>
      </c>
      <c r="M1006" s="47" t="s">
        <v>564</v>
      </c>
      <c r="N1006" s="118"/>
    </row>
    <row r="1007" spans="1:14" s="89" customFormat="1" x14ac:dyDescent="0.2">
      <c r="A1007" s="47" t="s">
        <v>565</v>
      </c>
      <c r="B1007" s="119">
        <v>42</v>
      </c>
      <c r="C1007" s="119">
        <v>179410</v>
      </c>
      <c r="D1007" s="119">
        <v>42</v>
      </c>
      <c r="E1007" s="119">
        <v>179452</v>
      </c>
      <c r="F1007" s="119">
        <v>16701</v>
      </c>
      <c r="G1007" s="119">
        <v>183764</v>
      </c>
      <c r="H1007" s="108">
        <f>D1007/D1005*100</f>
        <v>100</v>
      </c>
      <c r="I1007" s="108">
        <f>E1007/E1005*100</f>
        <v>100</v>
      </c>
      <c r="J1007" s="104">
        <f>D1007/B1007*100</f>
        <v>100</v>
      </c>
      <c r="K1007" s="104">
        <f>D1007/F1007*100</f>
        <v>0.25148194718879108</v>
      </c>
      <c r="L1007" s="104">
        <f>E1007/G1007*100</f>
        <v>97.653512113362794</v>
      </c>
      <c r="M1007" s="47" t="s">
        <v>831</v>
      </c>
      <c r="N1007" s="118"/>
    </row>
    <row r="1008" spans="1:14" s="89" customFormat="1" ht="22.5" x14ac:dyDescent="0.2">
      <c r="A1008" s="42" t="s">
        <v>704</v>
      </c>
      <c r="B1008" s="119"/>
      <c r="C1008" s="119"/>
      <c r="D1008" s="119"/>
      <c r="E1008" s="119"/>
      <c r="F1008" s="119"/>
      <c r="G1008" s="119"/>
      <c r="H1008" s="112"/>
      <c r="I1008" s="112"/>
      <c r="J1008" s="112"/>
      <c r="K1008" s="112"/>
      <c r="L1008" s="112"/>
      <c r="M1008" s="42" t="s">
        <v>971</v>
      </c>
      <c r="N1008" s="117"/>
    </row>
    <row r="1009" spans="1:14" s="89" customFormat="1" x14ac:dyDescent="0.2">
      <c r="A1009" s="43" t="s">
        <v>555</v>
      </c>
      <c r="B1009" s="119">
        <v>1119.056</v>
      </c>
      <c r="C1009" s="119">
        <v>16085.7</v>
      </c>
      <c r="D1009" s="119">
        <v>1104.008</v>
      </c>
      <c r="E1009" s="119">
        <v>17189.707999999999</v>
      </c>
      <c r="F1009" s="119">
        <v>1200.769</v>
      </c>
      <c r="G1009" s="119">
        <v>16112.777</v>
      </c>
      <c r="H1009" s="108">
        <f>H1010+H1011</f>
        <v>100</v>
      </c>
      <c r="I1009" s="108">
        <f>I1010+I1011</f>
        <v>100</v>
      </c>
      <c r="J1009" s="104">
        <f t="shared" ref="J1009:J1014" si="184">D1009/B1009*100</f>
        <v>98.655295177363783</v>
      </c>
      <c r="K1009" s="104">
        <f t="shared" ref="K1009:L1012" si="185">D1009/F1009*100</f>
        <v>91.941747330252525</v>
      </c>
      <c r="L1009" s="104">
        <f t="shared" si="185"/>
        <v>106.6837082149154</v>
      </c>
      <c r="M1009" s="43" t="s">
        <v>556</v>
      </c>
      <c r="N1009" s="118"/>
    </row>
    <row r="1010" spans="1:14" s="89" customFormat="1" x14ac:dyDescent="0.2">
      <c r="A1010" s="47" t="s">
        <v>562</v>
      </c>
      <c r="B1010" s="119">
        <v>57.933999999999997</v>
      </c>
      <c r="C1010" s="119">
        <v>575.52599999999995</v>
      </c>
      <c r="D1010" s="119">
        <v>60.161999999999999</v>
      </c>
      <c r="E1010" s="119">
        <v>635.68799999999999</v>
      </c>
      <c r="F1010" s="119">
        <v>56.963999999999999</v>
      </c>
      <c r="G1010" s="119">
        <v>579.59500000000003</v>
      </c>
      <c r="H1010" s="108">
        <f>D1010/D1009*100</f>
        <v>5.4494170332099037</v>
      </c>
      <c r="I1010" s="108">
        <f>E1010/E1009*100</f>
        <v>3.6980732889703534</v>
      </c>
      <c r="J1010" s="104">
        <f t="shared" si="184"/>
        <v>103.84575551489625</v>
      </c>
      <c r="K1010" s="104">
        <f t="shared" si="185"/>
        <v>105.61407204550241</v>
      </c>
      <c r="L1010" s="104">
        <f t="shared" si="185"/>
        <v>109.67796478575555</v>
      </c>
      <c r="M1010" s="47" t="s">
        <v>830</v>
      </c>
      <c r="N1010" s="118"/>
    </row>
    <row r="1011" spans="1:14" s="89" customFormat="1" x14ac:dyDescent="0.2">
      <c r="A1011" s="47" t="s">
        <v>563</v>
      </c>
      <c r="B1011" s="119">
        <v>1061.1220000000001</v>
      </c>
      <c r="C1011" s="119">
        <v>15510.174000000001</v>
      </c>
      <c r="D1011" s="119">
        <v>1043.846</v>
      </c>
      <c r="E1011" s="119">
        <v>16554.02</v>
      </c>
      <c r="F1011" s="119">
        <v>1143.8050000000001</v>
      </c>
      <c r="G1011" s="119">
        <v>15533.182000000001</v>
      </c>
      <c r="H1011" s="108">
        <f>D1011/D1009*100</f>
        <v>94.550582966790103</v>
      </c>
      <c r="I1011" s="108">
        <f>E1011/E1009*100</f>
        <v>96.301926711029651</v>
      </c>
      <c r="J1011" s="104">
        <f t="shared" si="184"/>
        <v>98.371911995039213</v>
      </c>
      <c r="K1011" s="104">
        <f t="shared" si="185"/>
        <v>91.260835544520262</v>
      </c>
      <c r="L1011" s="104">
        <f t="shared" si="185"/>
        <v>106.57198248240445</v>
      </c>
      <c r="M1011" s="47" t="s">
        <v>563</v>
      </c>
      <c r="N1011" s="118"/>
    </row>
    <row r="1012" spans="1:14" s="89" customFormat="1" x14ac:dyDescent="0.2">
      <c r="A1012" s="43" t="s">
        <v>557</v>
      </c>
      <c r="B1012" s="119">
        <v>1119.056</v>
      </c>
      <c r="C1012" s="119">
        <v>16085.7</v>
      </c>
      <c r="D1012" s="119">
        <v>1104.008</v>
      </c>
      <c r="E1012" s="119">
        <v>17189.707999999999</v>
      </c>
      <c r="F1012" s="119">
        <v>1200.769</v>
      </c>
      <c r="G1012" s="119">
        <v>16112.777</v>
      </c>
      <c r="H1012" s="108">
        <f>H1013+H1014</f>
        <v>100</v>
      </c>
      <c r="I1012" s="108">
        <f>I1013+I1014</f>
        <v>99.999994182565516</v>
      </c>
      <c r="J1012" s="104">
        <f t="shared" si="184"/>
        <v>98.655295177363783</v>
      </c>
      <c r="K1012" s="104">
        <f t="shared" si="185"/>
        <v>91.941747330252525</v>
      </c>
      <c r="L1012" s="104">
        <f t="shared" si="185"/>
        <v>106.6837082149154</v>
      </c>
      <c r="M1012" s="43" t="s">
        <v>558</v>
      </c>
      <c r="N1012" s="118"/>
    </row>
    <row r="1013" spans="1:14" s="89" customFormat="1" x14ac:dyDescent="0.2">
      <c r="A1013" s="47" t="s">
        <v>564</v>
      </c>
      <c r="B1013" s="119">
        <v>141.64400000000001</v>
      </c>
      <c r="C1013" s="119">
        <v>776.423</v>
      </c>
      <c r="D1013" s="119">
        <v>25.233000000000001</v>
      </c>
      <c r="E1013" s="119">
        <v>801.65499999999997</v>
      </c>
      <c r="F1013" s="119">
        <v>74.17</v>
      </c>
      <c r="G1013" s="119">
        <v>265.23599999999999</v>
      </c>
      <c r="H1013" s="108">
        <f>D1013/D1012*100</f>
        <v>2.2855812639038846</v>
      </c>
      <c r="I1013" s="108">
        <f>E1013/E1012*100</f>
        <v>4.6635754371162097</v>
      </c>
      <c r="J1013" s="104">
        <f t="shared" si="184"/>
        <v>17.814379712518708</v>
      </c>
      <c r="K1013" s="104">
        <f>D1013/F1013*100</f>
        <v>34.020493460968048</v>
      </c>
      <c r="L1013" s="105">
        <f>E1013/G1013</f>
        <v>3.0224215415705258</v>
      </c>
      <c r="M1013" s="47" t="s">
        <v>564</v>
      </c>
      <c r="N1013" s="118"/>
    </row>
    <row r="1014" spans="1:14" s="89" customFormat="1" x14ac:dyDescent="0.2">
      <c r="A1014" s="47" t="s">
        <v>565</v>
      </c>
      <c r="B1014" s="119">
        <v>977.41200000000003</v>
      </c>
      <c r="C1014" s="119">
        <v>15309.277</v>
      </c>
      <c r="D1014" s="119">
        <v>1078.7750000000001</v>
      </c>
      <c r="E1014" s="119">
        <v>16388.052</v>
      </c>
      <c r="F1014" s="119">
        <v>1126.5989999999999</v>
      </c>
      <c r="G1014" s="119">
        <v>15847.540999999999</v>
      </c>
      <c r="H1014" s="108">
        <f>D1014/D1012*100</f>
        <v>97.714418736096121</v>
      </c>
      <c r="I1014" s="108">
        <f>E1014/E1012*100</f>
        <v>95.336418745449308</v>
      </c>
      <c r="J1014" s="104">
        <f t="shared" si="184"/>
        <v>110.37054998301639</v>
      </c>
      <c r="K1014" s="104">
        <f>D1014/F1014*100</f>
        <v>95.755011321685899</v>
      </c>
      <c r="L1014" s="104">
        <f>E1014/G1014*100</f>
        <v>103.41069317946551</v>
      </c>
      <c r="M1014" s="47" t="s">
        <v>831</v>
      </c>
      <c r="N1014" s="118"/>
    </row>
    <row r="1015" spans="1:14" s="89" customFormat="1" ht="33.75" x14ac:dyDescent="0.2">
      <c r="A1015" s="42" t="s">
        <v>705</v>
      </c>
      <c r="B1015" s="119"/>
      <c r="C1015" s="119"/>
      <c r="D1015" s="119"/>
      <c r="E1015" s="119"/>
      <c r="F1015" s="119"/>
      <c r="G1015" s="119"/>
      <c r="H1015" s="112"/>
      <c r="I1015" s="112"/>
      <c r="J1015" s="112"/>
      <c r="K1015" s="112"/>
      <c r="L1015" s="112"/>
      <c r="M1015" s="42" t="s">
        <v>972</v>
      </c>
      <c r="N1015" s="117"/>
    </row>
    <row r="1016" spans="1:14" s="89" customFormat="1" x14ac:dyDescent="0.2">
      <c r="A1016" s="43" t="s">
        <v>555</v>
      </c>
      <c r="B1016" s="119">
        <v>987.77</v>
      </c>
      <c r="C1016" s="119">
        <v>9564.0939999999991</v>
      </c>
      <c r="D1016" s="119">
        <v>551.91499999999996</v>
      </c>
      <c r="E1016" s="119">
        <v>10116.009</v>
      </c>
      <c r="F1016" s="119">
        <v>737.53499999999997</v>
      </c>
      <c r="G1016" s="119">
        <v>8496.5400000000009</v>
      </c>
      <c r="H1016" s="108">
        <f>H1017+H1018</f>
        <v>100</v>
      </c>
      <c r="I1016" s="108">
        <f>I1017+I1018</f>
        <v>100.00000988532138</v>
      </c>
      <c r="J1016" s="104">
        <f>D1016/B1016*100</f>
        <v>55.874849408263053</v>
      </c>
      <c r="K1016" s="104">
        <f>D1016/F1016*100</f>
        <v>74.832380836163708</v>
      </c>
      <c r="L1016" s="104">
        <f>E1016/G1016*100</f>
        <v>119.06033514818972</v>
      </c>
      <c r="M1016" s="43" t="s">
        <v>556</v>
      </c>
      <c r="N1016" s="118"/>
    </row>
    <row r="1017" spans="1:14" s="89" customFormat="1" x14ac:dyDescent="0.2">
      <c r="A1017" s="47" t="s">
        <v>562</v>
      </c>
      <c r="B1017" s="119">
        <v>4.13</v>
      </c>
      <c r="C1017" s="119">
        <v>93.510999999999996</v>
      </c>
      <c r="D1017" s="119">
        <v>12.05</v>
      </c>
      <c r="E1017" s="119">
        <v>105.56100000000001</v>
      </c>
      <c r="F1017" s="119">
        <v>3.331</v>
      </c>
      <c r="G1017" s="119">
        <v>115.46</v>
      </c>
      <c r="H1017" s="108">
        <f>D1017/D1016*100</f>
        <v>2.1833072121612935</v>
      </c>
      <c r="I1017" s="108">
        <f>E1017/E1016*100</f>
        <v>1.0435044096935857</v>
      </c>
      <c r="J1017" s="105">
        <f>D1017/B1017</f>
        <v>2.9176755447941889</v>
      </c>
      <c r="K1017" s="105">
        <f>D1017/F1017</f>
        <v>3.6175322725908137</v>
      </c>
      <c r="L1017" s="104">
        <f>E1017/G1017*100</f>
        <v>91.426468040879968</v>
      </c>
      <c r="M1017" s="47" t="s">
        <v>830</v>
      </c>
      <c r="N1017" s="118"/>
    </row>
    <row r="1018" spans="1:14" s="89" customFormat="1" x14ac:dyDescent="0.2">
      <c r="A1018" s="47" t="s">
        <v>563</v>
      </c>
      <c r="B1018" s="119">
        <v>983.64099999999996</v>
      </c>
      <c r="C1018" s="119">
        <v>9470.5830000000005</v>
      </c>
      <c r="D1018" s="119">
        <v>539.86500000000001</v>
      </c>
      <c r="E1018" s="119">
        <v>10010.449000000001</v>
      </c>
      <c r="F1018" s="119">
        <v>734.20399999999995</v>
      </c>
      <c r="G1018" s="119">
        <v>8381.08</v>
      </c>
      <c r="H1018" s="108">
        <f>D1018/D1016*100</f>
        <v>97.816692787838704</v>
      </c>
      <c r="I1018" s="108">
        <f>E1018/E1016*100</f>
        <v>98.956505475627793</v>
      </c>
      <c r="J1018" s="104">
        <f>D1018/B1018*100</f>
        <v>54.884353132901133</v>
      </c>
      <c r="K1018" s="104">
        <f>D1018/F1018*100</f>
        <v>73.530653605809832</v>
      </c>
      <c r="L1018" s="104">
        <f>E1018/G1018*100</f>
        <v>119.44103862509368</v>
      </c>
      <c r="M1018" s="47" t="s">
        <v>563</v>
      </c>
      <c r="N1018" s="118"/>
    </row>
    <row r="1019" spans="1:14" s="89" customFormat="1" x14ac:dyDescent="0.2">
      <c r="A1019" s="43" t="s">
        <v>557</v>
      </c>
      <c r="B1019" s="119">
        <v>987.77</v>
      </c>
      <c r="C1019" s="119">
        <v>9564.0939999999991</v>
      </c>
      <c r="D1019" s="119">
        <v>551.91499999999996</v>
      </c>
      <c r="E1019" s="119">
        <v>10116.009</v>
      </c>
      <c r="F1019" s="119">
        <v>737.53499999999997</v>
      </c>
      <c r="G1019" s="119">
        <v>8496.5400000000009</v>
      </c>
      <c r="H1019" s="108">
        <f>H1020+H1021</f>
        <v>100</v>
      </c>
      <c r="I1019" s="108">
        <f>I1020+I1021</f>
        <v>100.00000000000001</v>
      </c>
      <c r="J1019" s="104">
        <f>D1019/B1019*100</f>
        <v>55.874849408263053</v>
      </c>
      <c r="K1019" s="104">
        <f>D1019/F1019*100</f>
        <v>74.832380836163708</v>
      </c>
      <c r="L1019" s="104">
        <f>E1019/G1019*100</f>
        <v>119.06033514818972</v>
      </c>
      <c r="M1019" s="43" t="s">
        <v>558</v>
      </c>
      <c r="N1019" s="118"/>
    </row>
    <row r="1020" spans="1:14" s="89" customFormat="1" x14ac:dyDescent="0.2">
      <c r="A1020" s="47" t="s">
        <v>564</v>
      </c>
      <c r="B1020" s="119">
        <v>179.70099999999999</v>
      </c>
      <c r="C1020" s="119">
        <v>286.952</v>
      </c>
      <c r="D1020" s="119">
        <v>138.51</v>
      </c>
      <c r="E1020" s="119">
        <v>425.46199999999999</v>
      </c>
      <c r="F1020" s="119">
        <v>1.4750000000000001</v>
      </c>
      <c r="G1020" s="119">
        <v>87.367000000000004</v>
      </c>
      <c r="H1020" s="108">
        <f>D1020/D1019*100</f>
        <v>25.096255764021635</v>
      </c>
      <c r="I1020" s="108">
        <f>E1020/E1019*100</f>
        <v>4.2058286029599223</v>
      </c>
      <c r="J1020" s="104">
        <f>D1020/B1020*100</f>
        <v>77.078035180661203</v>
      </c>
      <c r="K1020" s="105"/>
      <c r="L1020" s="105">
        <f>E1020/G1020</f>
        <v>4.8698249911293736</v>
      </c>
      <c r="M1020" s="47" t="s">
        <v>564</v>
      </c>
      <c r="N1020" s="118"/>
    </row>
    <row r="1021" spans="1:14" s="89" customFormat="1" x14ac:dyDescent="0.2">
      <c r="A1021" s="47" t="s">
        <v>565</v>
      </c>
      <c r="B1021" s="119">
        <v>808.06899999999996</v>
      </c>
      <c r="C1021" s="119">
        <v>9277.1419999999998</v>
      </c>
      <c r="D1021" s="119">
        <v>413.40499999999997</v>
      </c>
      <c r="E1021" s="119">
        <v>9690.5470000000005</v>
      </c>
      <c r="F1021" s="119">
        <v>736.06</v>
      </c>
      <c r="G1021" s="119">
        <v>8409.1730000000007</v>
      </c>
      <c r="H1021" s="108">
        <f>D1021/D1019*100</f>
        <v>74.903744235978365</v>
      </c>
      <c r="I1021" s="108">
        <f>E1021/E1019*100</f>
        <v>95.794171397040088</v>
      </c>
      <c r="J1021" s="104">
        <f>D1021/B1021*100</f>
        <v>51.159616319893473</v>
      </c>
      <c r="K1021" s="104">
        <f>D1021/F1021*100</f>
        <v>56.164578974540127</v>
      </c>
      <c r="L1021" s="104">
        <f>E1021/G1021*100</f>
        <v>115.23781232708615</v>
      </c>
      <c r="M1021" s="47" t="s">
        <v>831</v>
      </c>
      <c r="N1021" s="118"/>
    </row>
    <row r="1022" spans="1:14" s="89" customFormat="1" ht="22.5" x14ac:dyDescent="0.2">
      <c r="A1022" s="42" t="s">
        <v>706</v>
      </c>
      <c r="B1022" s="119"/>
      <c r="C1022" s="119"/>
      <c r="D1022" s="119"/>
      <c r="E1022" s="119"/>
      <c r="F1022" s="119"/>
      <c r="G1022" s="119"/>
      <c r="H1022" s="112"/>
      <c r="I1022" s="112"/>
      <c r="J1022" s="112"/>
      <c r="K1022" s="112"/>
      <c r="L1022" s="112"/>
      <c r="M1022" s="42" t="s">
        <v>973</v>
      </c>
      <c r="N1022" s="117"/>
    </row>
    <row r="1023" spans="1:14" s="89" customFormat="1" x14ac:dyDescent="0.2">
      <c r="A1023" s="43" t="s">
        <v>555</v>
      </c>
      <c r="B1023" s="119">
        <v>16394.688999999998</v>
      </c>
      <c r="C1023" s="119">
        <v>149471.90299999999</v>
      </c>
      <c r="D1023" s="119">
        <v>15508.986999999999</v>
      </c>
      <c r="E1023" s="119">
        <v>164980.89000000001</v>
      </c>
      <c r="F1023" s="119">
        <v>18309.548999999999</v>
      </c>
      <c r="G1023" s="119">
        <v>162413.114</v>
      </c>
      <c r="H1023" s="108">
        <f>H1024+H1025</f>
        <v>100</v>
      </c>
      <c r="I1023" s="108">
        <f>I1024+I1025</f>
        <v>99.999999999999986</v>
      </c>
      <c r="J1023" s="104">
        <f t="shared" ref="J1023:J1028" si="186">D1023/B1023*100</f>
        <v>94.597628536899975</v>
      </c>
      <c r="K1023" s="104">
        <f t="shared" ref="K1023:L1028" si="187">D1023/F1023*100</f>
        <v>84.704363826766027</v>
      </c>
      <c r="L1023" s="104">
        <f t="shared" si="187"/>
        <v>101.58101518821935</v>
      </c>
      <c r="M1023" s="43" t="s">
        <v>556</v>
      </c>
      <c r="N1023" s="118"/>
    </row>
    <row r="1024" spans="1:14" s="89" customFormat="1" x14ac:dyDescent="0.2">
      <c r="A1024" s="47" t="s">
        <v>562</v>
      </c>
      <c r="B1024" s="119">
        <v>14067.334000000001</v>
      </c>
      <c r="C1024" s="119">
        <v>126348.079</v>
      </c>
      <c r="D1024" s="119">
        <v>13033.356</v>
      </c>
      <c r="E1024" s="119">
        <v>139381.435</v>
      </c>
      <c r="F1024" s="119">
        <v>15908.483</v>
      </c>
      <c r="G1024" s="119">
        <v>136983.054</v>
      </c>
      <c r="H1024" s="108">
        <f>D1024/D1023*100</f>
        <v>84.037442290718275</v>
      </c>
      <c r="I1024" s="108">
        <f>E1024/E1023*100</f>
        <v>84.483381681357145</v>
      </c>
      <c r="J1024" s="104">
        <f t="shared" si="186"/>
        <v>92.649794196967235</v>
      </c>
      <c r="K1024" s="104">
        <f t="shared" si="187"/>
        <v>81.927082550862949</v>
      </c>
      <c r="L1024" s="104">
        <f t="shared" si="187"/>
        <v>101.75085963552834</v>
      </c>
      <c r="M1024" s="47" t="s">
        <v>830</v>
      </c>
      <c r="N1024" s="118"/>
    </row>
    <row r="1025" spans="1:14" s="89" customFormat="1" x14ac:dyDescent="0.2">
      <c r="A1025" s="47" t="s">
        <v>563</v>
      </c>
      <c r="B1025" s="119">
        <v>2327.355</v>
      </c>
      <c r="C1025" s="119">
        <v>23123.824000000001</v>
      </c>
      <c r="D1025" s="119">
        <v>2475.6309999999999</v>
      </c>
      <c r="E1025" s="119">
        <v>25599.455000000002</v>
      </c>
      <c r="F1025" s="119">
        <v>2401.0659999999998</v>
      </c>
      <c r="G1025" s="119">
        <v>25430.06</v>
      </c>
      <c r="H1025" s="108">
        <f>D1025/D1023*100</f>
        <v>15.962557709281722</v>
      </c>
      <c r="I1025" s="108">
        <f>E1025/E1023*100</f>
        <v>15.516618318642845</v>
      </c>
      <c r="J1025" s="104">
        <f t="shared" si="186"/>
        <v>106.37100914987185</v>
      </c>
      <c r="K1025" s="104">
        <f t="shared" si="187"/>
        <v>103.10549564235218</v>
      </c>
      <c r="L1025" s="104">
        <f t="shared" si="187"/>
        <v>100.66612111807838</v>
      </c>
      <c r="M1025" s="47" t="s">
        <v>563</v>
      </c>
      <c r="N1025" s="118"/>
    </row>
    <row r="1026" spans="1:14" s="89" customFormat="1" x14ac:dyDescent="0.2">
      <c r="A1026" s="43" t="s">
        <v>557</v>
      </c>
      <c r="B1026" s="119">
        <v>16394.688999999998</v>
      </c>
      <c r="C1026" s="119">
        <v>149471.90299999999</v>
      </c>
      <c r="D1026" s="119">
        <v>15508.986999999999</v>
      </c>
      <c r="E1026" s="119">
        <v>164980.89000000001</v>
      </c>
      <c r="F1026" s="119">
        <v>18309.548999999999</v>
      </c>
      <c r="G1026" s="119">
        <v>162413.114</v>
      </c>
      <c r="H1026" s="108">
        <f>H1027+H1028</f>
        <v>100</v>
      </c>
      <c r="I1026" s="108">
        <f>I1027+I1028</f>
        <v>99.999999999999986</v>
      </c>
      <c r="J1026" s="104">
        <f t="shared" si="186"/>
        <v>94.597628536899975</v>
      </c>
      <c r="K1026" s="104">
        <f t="shared" si="187"/>
        <v>84.704363826766027</v>
      </c>
      <c r="L1026" s="104">
        <f t="shared" si="187"/>
        <v>101.58101518821935</v>
      </c>
      <c r="M1026" s="43" t="s">
        <v>558</v>
      </c>
      <c r="N1026" s="118"/>
    </row>
    <row r="1027" spans="1:14" s="89" customFormat="1" x14ac:dyDescent="0.2">
      <c r="A1027" s="47" t="s">
        <v>564</v>
      </c>
      <c r="B1027" s="119">
        <v>484.86599999999999</v>
      </c>
      <c r="C1027" s="119">
        <v>3648.67</v>
      </c>
      <c r="D1027" s="119">
        <v>223.17</v>
      </c>
      <c r="E1027" s="119">
        <v>3871.84</v>
      </c>
      <c r="F1027" s="119">
        <v>169.36799999999999</v>
      </c>
      <c r="G1027" s="119">
        <v>3625.2159999999999</v>
      </c>
      <c r="H1027" s="108">
        <f>D1027/D1026*100</f>
        <v>1.438972126290389</v>
      </c>
      <c r="I1027" s="108">
        <f>E1027/E1026*100</f>
        <v>2.3468415038856922</v>
      </c>
      <c r="J1027" s="104">
        <f t="shared" si="186"/>
        <v>46.027149769214589</v>
      </c>
      <c r="K1027" s="104">
        <f t="shared" si="187"/>
        <v>131.76633130225309</v>
      </c>
      <c r="L1027" s="104">
        <f t="shared" si="187"/>
        <v>106.80301532377658</v>
      </c>
      <c r="M1027" s="47" t="s">
        <v>564</v>
      </c>
      <c r="N1027" s="118"/>
    </row>
    <row r="1028" spans="1:14" s="89" customFormat="1" x14ac:dyDescent="0.2">
      <c r="A1028" s="47" t="s">
        <v>565</v>
      </c>
      <c r="B1028" s="119">
        <v>15909.824000000001</v>
      </c>
      <c r="C1028" s="119">
        <v>145823.23300000001</v>
      </c>
      <c r="D1028" s="119">
        <v>15285.816999999999</v>
      </c>
      <c r="E1028" s="119">
        <v>161109.04999999999</v>
      </c>
      <c r="F1028" s="119">
        <v>18140.181</v>
      </c>
      <c r="G1028" s="119">
        <v>158787.89799999999</v>
      </c>
      <c r="H1028" s="108">
        <f>D1028/D1026*100</f>
        <v>98.561027873709605</v>
      </c>
      <c r="I1028" s="108">
        <f>E1028/E1026*100</f>
        <v>97.653158496114287</v>
      </c>
      <c r="J1028" s="104">
        <f t="shared" si="186"/>
        <v>96.077851018339359</v>
      </c>
      <c r="K1028" s="104">
        <f t="shared" si="187"/>
        <v>84.264964059619913</v>
      </c>
      <c r="L1028" s="104">
        <f t="shared" si="187"/>
        <v>101.46179402160737</v>
      </c>
      <c r="M1028" s="47" t="s">
        <v>831</v>
      </c>
      <c r="N1028" s="118"/>
    </row>
    <row r="1029" spans="1:14" s="89" customFormat="1" ht="33.75" x14ac:dyDescent="0.2">
      <c r="A1029" s="42" t="s">
        <v>707</v>
      </c>
      <c r="B1029" s="119"/>
      <c r="C1029" s="119"/>
      <c r="D1029" s="119"/>
      <c r="E1029" s="119"/>
      <c r="F1029" s="119"/>
      <c r="G1029" s="119"/>
      <c r="H1029" s="112"/>
      <c r="I1029" s="112"/>
      <c r="J1029" s="112"/>
      <c r="K1029" s="112"/>
      <c r="L1029" s="112"/>
      <c r="M1029" s="42" t="s">
        <v>974</v>
      </c>
      <c r="N1029" s="117"/>
    </row>
    <row r="1030" spans="1:14" s="89" customFormat="1" x14ac:dyDescent="0.2">
      <c r="A1030" s="43" t="s">
        <v>555</v>
      </c>
      <c r="B1030" s="119">
        <v>8817.7160000000003</v>
      </c>
      <c r="C1030" s="119">
        <v>69769.900999999998</v>
      </c>
      <c r="D1030" s="119">
        <v>7658.1030000000001</v>
      </c>
      <c r="E1030" s="119">
        <v>77428.004000000001</v>
      </c>
      <c r="F1030" s="119">
        <v>10054.123</v>
      </c>
      <c r="G1030" s="119">
        <v>83704.650999999998</v>
      </c>
      <c r="H1030" s="108">
        <f>H1031+H1032</f>
        <v>100</v>
      </c>
      <c r="I1030" s="108">
        <f>I1031+I1032</f>
        <v>99.999999999999986</v>
      </c>
      <c r="J1030" s="104">
        <f t="shared" ref="J1030:J1035" si="188">D1030/B1030*100</f>
        <v>86.849054789244747</v>
      </c>
      <c r="K1030" s="104">
        <f t="shared" ref="K1030:L1035" si="189">D1030/F1030*100</f>
        <v>76.168781702789985</v>
      </c>
      <c r="L1030" s="104">
        <f t="shared" si="189"/>
        <v>92.501435792379098</v>
      </c>
      <c r="M1030" s="43" t="s">
        <v>556</v>
      </c>
      <c r="N1030" s="118"/>
    </row>
    <row r="1031" spans="1:14" s="89" customFormat="1" x14ac:dyDescent="0.2">
      <c r="A1031" s="47" t="s">
        <v>562</v>
      </c>
      <c r="B1031" s="119">
        <v>8654.4979999999996</v>
      </c>
      <c r="C1031" s="119">
        <v>67362.716</v>
      </c>
      <c r="D1031" s="119">
        <v>7506.9449999999997</v>
      </c>
      <c r="E1031" s="119">
        <v>74869.660999999993</v>
      </c>
      <c r="F1031" s="119">
        <v>9798.0429999999997</v>
      </c>
      <c r="G1031" s="119">
        <v>79892.524999999994</v>
      </c>
      <c r="H1031" s="108">
        <f>D1031/D1030*100</f>
        <v>98.026169143977299</v>
      </c>
      <c r="I1031" s="108">
        <f>E1031/E1030*100</f>
        <v>96.695842759939922</v>
      </c>
      <c r="J1031" s="104">
        <f t="shared" si="188"/>
        <v>86.740386328588897</v>
      </c>
      <c r="K1031" s="104">
        <f t="shared" si="189"/>
        <v>76.616779493619291</v>
      </c>
      <c r="L1031" s="104">
        <f t="shared" si="189"/>
        <v>93.71297377320343</v>
      </c>
      <c r="M1031" s="47" t="s">
        <v>830</v>
      </c>
      <c r="N1031" s="118"/>
    </row>
    <row r="1032" spans="1:14" s="89" customFormat="1" x14ac:dyDescent="0.2">
      <c r="A1032" s="47" t="s">
        <v>563</v>
      </c>
      <c r="B1032" s="119">
        <v>163.21799999999999</v>
      </c>
      <c r="C1032" s="119">
        <v>2407.1849999999999</v>
      </c>
      <c r="D1032" s="119">
        <v>151.15799999999999</v>
      </c>
      <c r="E1032" s="119">
        <v>2558.3429999999998</v>
      </c>
      <c r="F1032" s="119">
        <v>256.08</v>
      </c>
      <c r="G1032" s="119">
        <v>3812.1260000000002</v>
      </c>
      <c r="H1032" s="108">
        <f>D1032/D1030*100</f>
        <v>1.9738308560226989</v>
      </c>
      <c r="I1032" s="108">
        <f>E1032/E1030*100</f>
        <v>3.3041572400600692</v>
      </c>
      <c r="J1032" s="104">
        <f t="shared" si="188"/>
        <v>92.611109068852699</v>
      </c>
      <c r="K1032" s="104">
        <f t="shared" si="189"/>
        <v>59.027647610121839</v>
      </c>
      <c r="L1032" s="104">
        <f t="shared" si="189"/>
        <v>67.110662134462501</v>
      </c>
      <c r="M1032" s="47" t="s">
        <v>563</v>
      </c>
      <c r="N1032" s="118"/>
    </row>
    <row r="1033" spans="1:14" s="89" customFormat="1" x14ac:dyDescent="0.2">
      <c r="A1033" s="43" t="s">
        <v>557</v>
      </c>
      <c r="B1033" s="119">
        <v>8817.7160000000003</v>
      </c>
      <c r="C1033" s="119">
        <v>69769.900999999998</v>
      </c>
      <c r="D1033" s="119">
        <v>7658.1030000000001</v>
      </c>
      <c r="E1033" s="119">
        <v>77428.004000000001</v>
      </c>
      <c r="F1033" s="119">
        <v>10054.123</v>
      </c>
      <c r="G1033" s="119">
        <v>83704.650999999998</v>
      </c>
      <c r="H1033" s="108">
        <f>H1034+H1035</f>
        <v>100</v>
      </c>
      <c r="I1033" s="108">
        <f>I1034+I1035</f>
        <v>99.999999999999986</v>
      </c>
      <c r="J1033" s="104">
        <f t="shared" si="188"/>
        <v>86.849054789244747</v>
      </c>
      <c r="K1033" s="104">
        <f t="shared" si="189"/>
        <v>76.168781702789985</v>
      </c>
      <c r="L1033" s="104">
        <f t="shared" si="189"/>
        <v>92.501435792379098</v>
      </c>
      <c r="M1033" s="43" t="s">
        <v>558</v>
      </c>
      <c r="N1033" s="118"/>
    </row>
    <row r="1034" spans="1:14" s="89" customFormat="1" x14ac:dyDescent="0.2">
      <c r="A1034" s="47" t="s">
        <v>564</v>
      </c>
      <c r="B1034" s="119">
        <v>398.19799999999998</v>
      </c>
      <c r="C1034" s="119">
        <v>2290.567</v>
      </c>
      <c r="D1034" s="119">
        <v>11.881</v>
      </c>
      <c r="E1034" s="119">
        <v>2302.4479999999999</v>
      </c>
      <c r="F1034" s="119">
        <v>80.524000000000001</v>
      </c>
      <c r="G1034" s="119">
        <v>1505.8989999999999</v>
      </c>
      <c r="H1034" s="108">
        <f>D1034/D1033*100</f>
        <v>0.15514285979177872</v>
      </c>
      <c r="I1034" s="108">
        <f>E1034/E1033*100</f>
        <v>2.9736631206455999</v>
      </c>
      <c r="J1034" s="104">
        <f t="shared" si="188"/>
        <v>2.9836915303442009</v>
      </c>
      <c r="K1034" s="104">
        <f t="shared" si="189"/>
        <v>14.754607322040632</v>
      </c>
      <c r="L1034" s="104">
        <f t="shared" si="189"/>
        <v>152.89524729082095</v>
      </c>
      <c r="M1034" s="47" t="s">
        <v>564</v>
      </c>
      <c r="N1034" s="118"/>
    </row>
    <row r="1035" spans="1:14" s="89" customFormat="1" x14ac:dyDescent="0.2">
      <c r="A1035" s="47" t="s">
        <v>565</v>
      </c>
      <c r="B1035" s="119">
        <v>8419.518</v>
      </c>
      <c r="C1035" s="119">
        <v>67479.334000000003</v>
      </c>
      <c r="D1035" s="119">
        <v>7646.2219999999998</v>
      </c>
      <c r="E1035" s="119">
        <v>75125.555999999997</v>
      </c>
      <c r="F1035" s="119">
        <v>9973.5990000000002</v>
      </c>
      <c r="G1035" s="119">
        <v>82198.751999999993</v>
      </c>
      <c r="H1035" s="108">
        <f>D1035/D1033*100</f>
        <v>99.844857140208219</v>
      </c>
      <c r="I1035" s="108">
        <f>E1035/E1033*100</f>
        <v>97.026336879354389</v>
      </c>
      <c r="J1035" s="104">
        <f t="shared" si="188"/>
        <v>90.81543622805961</v>
      </c>
      <c r="K1035" s="104">
        <f t="shared" si="189"/>
        <v>76.664622269253044</v>
      </c>
      <c r="L1035" s="104">
        <f t="shared" si="189"/>
        <v>91.395008040997993</v>
      </c>
      <c r="M1035" s="47" t="s">
        <v>831</v>
      </c>
      <c r="N1035" s="118"/>
    </row>
    <row r="1036" spans="1:14" s="89" customFormat="1" ht="45" x14ac:dyDescent="0.2">
      <c r="A1036" s="42" t="s">
        <v>708</v>
      </c>
      <c r="B1036" s="119"/>
      <c r="C1036" s="119"/>
      <c r="D1036" s="119"/>
      <c r="E1036" s="119"/>
      <c r="F1036" s="119"/>
      <c r="G1036" s="119"/>
      <c r="H1036" s="112"/>
      <c r="I1036" s="112"/>
      <c r="J1036" s="112"/>
      <c r="K1036" s="112"/>
      <c r="L1036" s="112"/>
      <c r="M1036" s="42" t="s">
        <v>975</v>
      </c>
      <c r="N1036" s="117"/>
    </row>
    <row r="1037" spans="1:14" s="89" customFormat="1" x14ac:dyDescent="0.2">
      <c r="A1037" s="43" t="s">
        <v>555</v>
      </c>
      <c r="B1037" s="119">
        <v>2632.346</v>
      </c>
      <c r="C1037" s="119">
        <v>20363.679</v>
      </c>
      <c r="D1037" s="119">
        <v>1513.82</v>
      </c>
      <c r="E1037" s="119">
        <v>21877.5</v>
      </c>
      <c r="F1037" s="119">
        <v>2249.777</v>
      </c>
      <c r="G1037" s="119">
        <v>23075.976999999999</v>
      </c>
      <c r="H1037" s="108">
        <f>H1038+H1039</f>
        <v>100.00006605805183</v>
      </c>
      <c r="I1037" s="108">
        <f>I1038+I1039</f>
        <v>100</v>
      </c>
      <c r="J1037" s="104">
        <f t="shared" ref="J1037:J1042" si="190">D1037/B1037*100</f>
        <v>57.508397452310604</v>
      </c>
      <c r="K1037" s="104">
        <f t="shared" ref="K1037:L1042" si="191">D1037/F1037*100</f>
        <v>67.287557833509709</v>
      </c>
      <c r="L1037" s="104">
        <f t="shared" si="191"/>
        <v>94.806386745835297</v>
      </c>
      <c r="M1037" s="43" t="s">
        <v>556</v>
      </c>
      <c r="N1037" s="118"/>
    </row>
    <row r="1038" spans="1:14" s="89" customFormat="1" x14ac:dyDescent="0.2">
      <c r="A1038" s="47" t="s">
        <v>562</v>
      </c>
      <c r="B1038" s="119">
        <v>967.25</v>
      </c>
      <c r="C1038" s="119">
        <v>7527.92</v>
      </c>
      <c r="D1038" s="119">
        <v>654.41700000000003</v>
      </c>
      <c r="E1038" s="119">
        <v>8182.3370000000004</v>
      </c>
      <c r="F1038" s="119">
        <v>664.43399999999997</v>
      </c>
      <c r="G1038" s="119">
        <v>7360.9740000000002</v>
      </c>
      <c r="H1038" s="108">
        <f>D1038/D1037*100</f>
        <v>43.229512095229289</v>
      </c>
      <c r="I1038" s="108">
        <f>E1038/E1037*100</f>
        <v>37.400694777739687</v>
      </c>
      <c r="J1038" s="104">
        <f t="shared" si="190"/>
        <v>67.657482553631425</v>
      </c>
      <c r="K1038" s="104">
        <f t="shared" si="191"/>
        <v>98.492401051120211</v>
      </c>
      <c r="L1038" s="104">
        <f t="shared" si="191"/>
        <v>111.15834670792208</v>
      </c>
      <c r="M1038" s="47" t="s">
        <v>830</v>
      </c>
      <c r="N1038" s="118"/>
    </row>
    <row r="1039" spans="1:14" s="89" customFormat="1" x14ac:dyDescent="0.2">
      <c r="A1039" s="47" t="s">
        <v>563</v>
      </c>
      <c r="B1039" s="119">
        <v>1665.096</v>
      </c>
      <c r="C1039" s="119">
        <v>12835.759</v>
      </c>
      <c r="D1039" s="119">
        <v>859.404</v>
      </c>
      <c r="E1039" s="119">
        <v>13695.163</v>
      </c>
      <c r="F1039" s="119">
        <v>1585.3430000000001</v>
      </c>
      <c r="G1039" s="119">
        <v>15715.003000000001</v>
      </c>
      <c r="H1039" s="108">
        <f>D1039/D1037*100</f>
        <v>56.770553962822532</v>
      </c>
      <c r="I1039" s="108">
        <f>E1039/E1037*100</f>
        <v>62.599305222260313</v>
      </c>
      <c r="J1039" s="104">
        <f t="shared" si="190"/>
        <v>51.61287997809135</v>
      </c>
      <c r="K1039" s="104">
        <f t="shared" si="191"/>
        <v>54.20934144850672</v>
      </c>
      <c r="L1039" s="104">
        <f t="shared" si="191"/>
        <v>87.147059405588408</v>
      </c>
      <c r="M1039" s="47" t="s">
        <v>563</v>
      </c>
      <c r="N1039" s="118"/>
    </row>
    <row r="1040" spans="1:14" s="89" customFormat="1" x14ac:dyDescent="0.2">
      <c r="A1040" s="43" t="s">
        <v>557</v>
      </c>
      <c r="B1040" s="119">
        <v>2632.346</v>
      </c>
      <c r="C1040" s="119">
        <v>20363.679</v>
      </c>
      <c r="D1040" s="119">
        <v>1513.82</v>
      </c>
      <c r="E1040" s="119">
        <v>21877.5</v>
      </c>
      <c r="F1040" s="119">
        <v>2249.777</v>
      </c>
      <c r="G1040" s="119">
        <v>23075.976999999999</v>
      </c>
      <c r="H1040" s="108">
        <f>H1041+H1042</f>
        <v>100.00006605805181</v>
      </c>
      <c r="I1040" s="108">
        <f>I1041+I1042</f>
        <v>99.999995429093815</v>
      </c>
      <c r="J1040" s="104">
        <f t="shared" si="190"/>
        <v>57.508397452310604</v>
      </c>
      <c r="K1040" s="104">
        <f t="shared" si="191"/>
        <v>67.287557833509709</v>
      </c>
      <c r="L1040" s="104">
        <f t="shared" si="191"/>
        <v>94.806386745835297</v>
      </c>
      <c r="M1040" s="43" t="s">
        <v>558</v>
      </c>
      <c r="N1040" s="118"/>
    </row>
    <row r="1041" spans="1:14" s="89" customFormat="1" x14ac:dyDescent="0.2">
      <c r="A1041" s="47" t="s">
        <v>564</v>
      </c>
      <c r="B1041" s="119">
        <v>17.379000000000001</v>
      </c>
      <c r="C1041" s="119">
        <v>234.01900000000001</v>
      </c>
      <c r="D1041" s="119">
        <v>8.93</v>
      </c>
      <c r="E1041" s="119">
        <v>242.94800000000001</v>
      </c>
      <c r="F1041" s="119">
        <v>126.209</v>
      </c>
      <c r="G1041" s="119">
        <v>344.22699999999998</v>
      </c>
      <c r="H1041" s="108">
        <f>D1041/D1040*100</f>
        <v>0.58989840271630711</v>
      </c>
      <c r="I1041" s="108">
        <f>E1041/E1040*100</f>
        <v>1.1104925151411267</v>
      </c>
      <c r="J1041" s="104">
        <f t="shared" si="190"/>
        <v>51.383854076759306</v>
      </c>
      <c r="K1041" s="104">
        <f t="shared" si="191"/>
        <v>7.075565134023722</v>
      </c>
      <c r="L1041" s="104">
        <f t="shared" si="191"/>
        <v>70.577845433391346</v>
      </c>
      <c r="M1041" s="47" t="s">
        <v>564</v>
      </c>
      <c r="N1041" s="118"/>
    </row>
    <row r="1042" spans="1:14" s="89" customFormat="1" x14ac:dyDescent="0.2">
      <c r="A1042" s="47" t="s">
        <v>565</v>
      </c>
      <c r="B1042" s="119">
        <v>2614.9670000000001</v>
      </c>
      <c r="C1042" s="119">
        <v>20129.66</v>
      </c>
      <c r="D1042" s="119">
        <v>1504.8910000000001</v>
      </c>
      <c r="E1042" s="119">
        <v>21634.550999999999</v>
      </c>
      <c r="F1042" s="119">
        <v>2123.5680000000002</v>
      </c>
      <c r="G1042" s="119">
        <v>22731.75</v>
      </c>
      <c r="H1042" s="108">
        <f>D1042/D1040*100</f>
        <v>99.410167655335513</v>
      </c>
      <c r="I1042" s="108">
        <f>E1042/E1040*100</f>
        <v>98.889502913952683</v>
      </c>
      <c r="J1042" s="104">
        <f t="shared" si="190"/>
        <v>57.549139243439782</v>
      </c>
      <c r="K1042" s="104">
        <f t="shared" si="191"/>
        <v>70.866155451579601</v>
      </c>
      <c r="L1042" s="104">
        <f t="shared" si="191"/>
        <v>95.17327526477284</v>
      </c>
      <c r="M1042" s="47" t="s">
        <v>831</v>
      </c>
      <c r="N1042" s="118"/>
    </row>
    <row r="1043" spans="1:14" s="89" customFormat="1" ht="56.25" x14ac:dyDescent="0.2">
      <c r="A1043" s="42" t="s">
        <v>709</v>
      </c>
      <c r="B1043" s="119"/>
      <c r="C1043" s="119"/>
      <c r="D1043" s="119"/>
      <c r="E1043" s="119"/>
      <c r="F1043" s="119"/>
      <c r="G1043" s="119"/>
      <c r="H1043" s="112"/>
      <c r="I1043" s="112"/>
      <c r="J1043" s="112"/>
      <c r="K1043" s="112"/>
      <c r="L1043" s="112"/>
      <c r="M1043" s="42" t="s">
        <v>976</v>
      </c>
      <c r="N1043" s="117"/>
    </row>
    <row r="1044" spans="1:14" s="89" customFormat="1" x14ac:dyDescent="0.2">
      <c r="A1044" s="43" t="s">
        <v>555</v>
      </c>
      <c r="B1044" s="119">
        <v>3770.5070000000001</v>
      </c>
      <c r="C1044" s="119">
        <v>37709.913999999997</v>
      </c>
      <c r="D1044" s="119">
        <v>4465.9660000000003</v>
      </c>
      <c r="E1044" s="119">
        <v>42175.88</v>
      </c>
      <c r="F1044" s="119">
        <v>5058.4620000000004</v>
      </c>
      <c r="G1044" s="119">
        <v>39208.368000000002</v>
      </c>
      <c r="H1044" s="108">
        <f>H1045+H1046</f>
        <v>100</v>
      </c>
      <c r="I1044" s="108">
        <f>I1045+I1046</f>
        <v>100.00000237102346</v>
      </c>
      <c r="J1044" s="104">
        <f>D1044/B1044*100</f>
        <v>118.44470783372105</v>
      </c>
      <c r="K1044" s="104">
        <f t="shared" ref="K1044:L1049" si="192">D1044/F1044*100</f>
        <v>88.287032698871712</v>
      </c>
      <c r="L1044" s="104">
        <f t="shared" si="192"/>
        <v>107.56856801588883</v>
      </c>
      <c r="M1044" s="43" t="s">
        <v>556</v>
      </c>
      <c r="N1044" s="118"/>
    </row>
    <row r="1045" spans="1:14" s="89" customFormat="1" x14ac:dyDescent="0.2">
      <c r="A1045" s="47" t="s">
        <v>562</v>
      </c>
      <c r="B1045" s="119">
        <v>3660.5230000000001</v>
      </c>
      <c r="C1045" s="119">
        <v>35286.536</v>
      </c>
      <c r="D1045" s="119">
        <v>4067.9720000000002</v>
      </c>
      <c r="E1045" s="119">
        <v>39354.508000000002</v>
      </c>
      <c r="F1045" s="119">
        <v>4726.6840000000002</v>
      </c>
      <c r="G1045" s="119">
        <v>36383.934999999998</v>
      </c>
      <c r="H1045" s="108">
        <f>D1045/D1044*100</f>
        <v>91.088288625573952</v>
      </c>
      <c r="I1045" s="108">
        <f>E1045/E1044*100</f>
        <v>93.310460860567716</v>
      </c>
      <c r="J1045" s="104">
        <f>D1045/B1045*100</f>
        <v>111.13089577636856</v>
      </c>
      <c r="K1045" s="104">
        <f t="shared" si="192"/>
        <v>86.063972120835658</v>
      </c>
      <c r="L1045" s="104">
        <f t="shared" si="192"/>
        <v>108.16451821387653</v>
      </c>
      <c r="M1045" s="47" t="s">
        <v>830</v>
      </c>
      <c r="N1045" s="118"/>
    </row>
    <row r="1046" spans="1:14" s="89" customFormat="1" x14ac:dyDescent="0.2">
      <c r="A1046" s="47" t="s">
        <v>563</v>
      </c>
      <c r="B1046" s="119">
        <v>109.98399999999999</v>
      </c>
      <c r="C1046" s="119">
        <v>2423.3780000000002</v>
      </c>
      <c r="D1046" s="119">
        <v>397.99400000000003</v>
      </c>
      <c r="E1046" s="119">
        <v>2821.373</v>
      </c>
      <c r="F1046" s="119">
        <v>331.77800000000002</v>
      </c>
      <c r="G1046" s="119">
        <v>2824.433</v>
      </c>
      <c r="H1046" s="108">
        <f>D1046/D1044*100</f>
        <v>8.9117113744260479</v>
      </c>
      <c r="I1046" s="108">
        <f>E1046/E1044*100</f>
        <v>6.6895415104557392</v>
      </c>
      <c r="J1046" s="105">
        <f>D1046/B1046</f>
        <v>3.6186536223450689</v>
      </c>
      <c r="K1046" s="104">
        <f t="shared" si="192"/>
        <v>119.95792367185287</v>
      </c>
      <c r="L1046" s="104">
        <f t="shared" si="192"/>
        <v>99.89165967116233</v>
      </c>
      <c r="M1046" s="47" t="s">
        <v>563</v>
      </c>
      <c r="N1046" s="118"/>
    </row>
    <row r="1047" spans="1:14" s="89" customFormat="1" x14ac:dyDescent="0.2">
      <c r="A1047" s="43" t="s">
        <v>557</v>
      </c>
      <c r="B1047" s="119">
        <v>3770.5070000000001</v>
      </c>
      <c r="C1047" s="119">
        <v>37709.913999999997</v>
      </c>
      <c r="D1047" s="119">
        <v>4465.9660000000003</v>
      </c>
      <c r="E1047" s="119">
        <v>42175.88</v>
      </c>
      <c r="F1047" s="119">
        <v>5058.4620000000004</v>
      </c>
      <c r="G1047" s="119">
        <v>39208.368000000002</v>
      </c>
      <c r="H1047" s="108">
        <f>H1048+H1049</f>
        <v>99.999999999999972</v>
      </c>
      <c r="I1047" s="108">
        <f>I1048+I1049</f>
        <v>100.00000237102344</v>
      </c>
      <c r="J1047" s="104">
        <f>D1047/B1047*100</f>
        <v>118.44470783372105</v>
      </c>
      <c r="K1047" s="104">
        <f t="shared" si="192"/>
        <v>88.287032698871712</v>
      </c>
      <c r="L1047" s="104">
        <f t="shared" si="192"/>
        <v>107.56856801588883</v>
      </c>
      <c r="M1047" s="43" t="s">
        <v>558</v>
      </c>
      <c r="N1047" s="118"/>
    </row>
    <row r="1048" spans="1:14" s="89" customFormat="1" x14ac:dyDescent="0.2">
      <c r="A1048" s="47" t="s">
        <v>564</v>
      </c>
      <c r="B1048" s="119">
        <v>243.58199999999999</v>
      </c>
      <c r="C1048" s="119">
        <v>1477.357</v>
      </c>
      <c r="D1048" s="119">
        <v>162.24799999999999</v>
      </c>
      <c r="E1048" s="119">
        <v>1639.605</v>
      </c>
      <c r="F1048" s="119">
        <v>273.45299999999997</v>
      </c>
      <c r="G1048" s="119">
        <v>1245.422</v>
      </c>
      <c r="H1048" s="108">
        <f>D1048/D1047*100</f>
        <v>3.6329878015193127</v>
      </c>
      <c r="I1048" s="108">
        <f>E1048/E1047*100</f>
        <v>3.8875418841290332</v>
      </c>
      <c r="J1048" s="104">
        <f>D1048/B1048*100</f>
        <v>66.609191155339886</v>
      </c>
      <c r="K1048" s="104">
        <f t="shared" si="192"/>
        <v>59.333048092359562</v>
      </c>
      <c r="L1048" s="104">
        <f t="shared" si="192"/>
        <v>131.65055699995665</v>
      </c>
      <c r="M1048" s="47" t="s">
        <v>564</v>
      </c>
      <c r="N1048" s="118"/>
    </row>
    <row r="1049" spans="1:14" s="89" customFormat="1" x14ac:dyDescent="0.2">
      <c r="A1049" s="47" t="s">
        <v>565</v>
      </c>
      <c r="B1049" s="119">
        <v>3526.9250000000002</v>
      </c>
      <c r="C1049" s="119">
        <v>36232.557000000001</v>
      </c>
      <c r="D1049" s="119">
        <v>4303.7179999999998</v>
      </c>
      <c r="E1049" s="119">
        <v>40536.275999999998</v>
      </c>
      <c r="F1049" s="119">
        <v>4785.009</v>
      </c>
      <c r="G1049" s="119">
        <v>37962.945</v>
      </c>
      <c r="H1049" s="108">
        <f>D1049/D1047*100</f>
        <v>96.367012198480666</v>
      </c>
      <c r="I1049" s="108">
        <f>E1049/E1047*100</f>
        <v>96.112460486894406</v>
      </c>
      <c r="J1049" s="104">
        <f>D1049/B1049*100</f>
        <v>122.02465320356967</v>
      </c>
      <c r="K1049" s="104">
        <f t="shared" si="192"/>
        <v>89.941690809776958</v>
      </c>
      <c r="L1049" s="104">
        <f t="shared" si="192"/>
        <v>106.77853364642812</v>
      </c>
      <c r="M1049" s="47" t="s">
        <v>831</v>
      </c>
      <c r="N1049" s="118"/>
    </row>
    <row r="1050" spans="1:14" s="89" customFormat="1" ht="33.75" x14ac:dyDescent="0.2">
      <c r="A1050" s="42" t="s">
        <v>710</v>
      </c>
      <c r="B1050" s="119"/>
      <c r="C1050" s="119"/>
      <c r="D1050" s="119"/>
      <c r="E1050" s="119"/>
      <c r="F1050" s="119"/>
      <c r="G1050" s="119"/>
      <c r="H1050" s="112"/>
      <c r="I1050" s="112"/>
      <c r="J1050" s="112"/>
      <c r="K1050" s="112"/>
      <c r="L1050" s="112"/>
      <c r="M1050" s="42" t="s">
        <v>977</v>
      </c>
      <c r="N1050" s="117"/>
    </row>
    <row r="1051" spans="1:14" s="89" customFormat="1" x14ac:dyDescent="0.2">
      <c r="A1051" s="43" t="s">
        <v>555</v>
      </c>
      <c r="B1051" s="119">
        <v>378.12</v>
      </c>
      <c r="C1051" s="119">
        <v>3918.9920000000002</v>
      </c>
      <c r="D1051" s="119">
        <v>354.70699999999999</v>
      </c>
      <c r="E1051" s="119">
        <v>4273.6989999999996</v>
      </c>
      <c r="F1051" s="119">
        <v>409.80799999999999</v>
      </c>
      <c r="G1051" s="119">
        <v>6946.9129999999996</v>
      </c>
      <c r="H1051" s="108">
        <f>H1052+H1053</f>
        <v>100</v>
      </c>
      <c r="I1051" s="108">
        <f>I1052+I1053</f>
        <v>100</v>
      </c>
      <c r="J1051" s="104">
        <f>D1051/B1051*100</f>
        <v>93.808050354384847</v>
      </c>
      <c r="K1051" s="104">
        <f>D1051/F1051*100</f>
        <v>86.554435247725763</v>
      </c>
      <c r="L1051" s="104">
        <f>E1051/G1051*100</f>
        <v>61.519397176846745</v>
      </c>
      <c r="M1051" s="43" t="s">
        <v>556</v>
      </c>
      <c r="N1051" s="118"/>
    </row>
    <row r="1052" spans="1:14" s="89" customFormat="1" x14ac:dyDescent="0.2">
      <c r="A1052" s="47" t="s">
        <v>562</v>
      </c>
      <c r="B1052" s="119">
        <v>0</v>
      </c>
      <c r="C1052" s="119">
        <v>0</v>
      </c>
      <c r="D1052" s="119">
        <v>0</v>
      </c>
      <c r="E1052" s="119">
        <v>0</v>
      </c>
      <c r="F1052" s="119">
        <v>0</v>
      </c>
      <c r="G1052" s="119">
        <v>0</v>
      </c>
      <c r="H1052" s="108">
        <f>D1052/D1051*100</f>
        <v>0</v>
      </c>
      <c r="I1052" s="108">
        <f>E1052/E1051*100</f>
        <v>0</v>
      </c>
      <c r="J1052" s="104">
        <v>0</v>
      </c>
      <c r="K1052" s="104">
        <v>0</v>
      </c>
      <c r="L1052" s="104">
        <v>0</v>
      </c>
      <c r="M1052" s="47" t="s">
        <v>830</v>
      </c>
      <c r="N1052" s="118"/>
    </row>
    <row r="1053" spans="1:14" s="89" customFormat="1" x14ac:dyDescent="0.2">
      <c r="A1053" s="47" t="s">
        <v>563</v>
      </c>
      <c r="B1053" s="119">
        <v>378.12</v>
      </c>
      <c r="C1053" s="119">
        <v>3918.9920000000002</v>
      </c>
      <c r="D1053" s="119">
        <v>354.70699999999999</v>
      </c>
      <c r="E1053" s="119">
        <v>4273.6989999999996</v>
      </c>
      <c r="F1053" s="119">
        <v>409.80799999999999</v>
      </c>
      <c r="G1053" s="119">
        <v>6946.9129999999996</v>
      </c>
      <c r="H1053" s="108">
        <f>D1053/D1051*100</f>
        <v>100</v>
      </c>
      <c r="I1053" s="108">
        <f>E1053/E1051*100</f>
        <v>100</v>
      </c>
      <c r="J1053" s="104">
        <f>D1053/B1053*100</f>
        <v>93.808050354384847</v>
      </c>
      <c r="K1053" s="104">
        <f>D1053/F1053*100</f>
        <v>86.554435247725763</v>
      </c>
      <c r="L1053" s="104">
        <f>E1053/G1053*100</f>
        <v>61.519397176846745</v>
      </c>
      <c r="M1053" s="47" t="s">
        <v>563</v>
      </c>
      <c r="N1053" s="118"/>
    </row>
    <row r="1054" spans="1:14" s="89" customFormat="1" x14ac:dyDescent="0.2">
      <c r="A1054" s="43" t="s">
        <v>557</v>
      </c>
      <c r="B1054" s="119">
        <v>378.12</v>
      </c>
      <c r="C1054" s="119">
        <v>3918.9920000000002</v>
      </c>
      <c r="D1054" s="119">
        <v>354.70699999999999</v>
      </c>
      <c r="E1054" s="119">
        <v>4273.6989999999996</v>
      </c>
      <c r="F1054" s="119">
        <v>409.80799999999999</v>
      </c>
      <c r="G1054" s="119">
        <v>6946.9129999999996</v>
      </c>
      <c r="H1054" s="108">
        <f>H1055+H1056</f>
        <v>100.00028192282645</v>
      </c>
      <c r="I1054" s="108">
        <f>I1055+I1056</f>
        <v>100.00002339893381</v>
      </c>
      <c r="J1054" s="104">
        <f>D1054/B1054*100</f>
        <v>93.808050354384847</v>
      </c>
      <c r="K1054" s="104">
        <f>D1054/F1054*100</f>
        <v>86.554435247725763</v>
      </c>
      <c r="L1054" s="104">
        <f>E1054/G1054*100</f>
        <v>61.519397176846745</v>
      </c>
      <c r="M1054" s="43" t="s">
        <v>558</v>
      </c>
      <c r="N1054" s="118"/>
    </row>
    <row r="1055" spans="1:14" s="89" customFormat="1" x14ac:dyDescent="0.2">
      <c r="A1055" s="47" t="s">
        <v>564</v>
      </c>
      <c r="B1055" s="119">
        <v>18.581</v>
      </c>
      <c r="C1055" s="119">
        <v>37.256</v>
      </c>
      <c r="D1055" s="119">
        <v>19.753</v>
      </c>
      <c r="E1055" s="119">
        <v>57.009</v>
      </c>
      <c r="F1055" s="119">
        <v>0</v>
      </c>
      <c r="G1055" s="119">
        <v>2.371</v>
      </c>
      <c r="H1055" s="108">
        <f>D1055/D1054*100</f>
        <v>5.5688215907777412</v>
      </c>
      <c r="I1055" s="108">
        <f>E1055/E1054*100</f>
        <v>1.3339498172426276</v>
      </c>
      <c r="J1055" s="104">
        <f>D1055/B1055*100</f>
        <v>106.3075184328077</v>
      </c>
      <c r="K1055" s="104">
        <v>0</v>
      </c>
      <c r="L1055" s="105"/>
      <c r="M1055" s="47" t="s">
        <v>564</v>
      </c>
      <c r="N1055" s="118"/>
    </row>
    <row r="1056" spans="1:14" s="89" customFormat="1" x14ac:dyDescent="0.2">
      <c r="A1056" s="47" t="s">
        <v>565</v>
      </c>
      <c r="B1056" s="119">
        <v>359.53899999999999</v>
      </c>
      <c r="C1056" s="119">
        <v>3881.7359999999999</v>
      </c>
      <c r="D1056" s="119">
        <v>334.95499999999998</v>
      </c>
      <c r="E1056" s="119">
        <v>4216.6909999999998</v>
      </c>
      <c r="F1056" s="119">
        <v>409.80799999999999</v>
      </c>
      <c r="G1056" s="119">
        <v>6944.5429999999997</v>
      </c>
      <c r="H1056" s="108">
        <f>D1056/D1054*100</f>
        <v>94.431460332048701</v>
      </c>
      <c r="I1056" s="108">
        <f>E1056/E1054*100</f>
        <v>98.66607358169118</v>
      </c>
      <c r="J1056" s="104">
        <f>D1056/B1056*100</f>
        <v>93.16235512698205</v>
      </c>
      <c r="K1056" s="104">
        <f>D1056/F1056*100</f>
        <v>81.734617186584941</v>
      </c>
      <c r="L1056" s="104">
        <f>E1056/G1056*100</f>
        <v>60.719488669016805</v>
      </c>
      <c r="M1056" s="47" t="s">
        <v>831</v>
      </c>
      <c r="N1056" s="118"/>
    </row>
    <row r="1057" spans="1:14" s="89" customFormat="1" ht="33.75" x14ac:dyDescent="0.2">
      <c r="A1057" s="42" t="s">
        <v>711</v>
      </c>
      <c r="B1057" s="119"/>
      <c r="C1057" s="119"/>
      <c r="D1057" s="119"/>
      <c r="E1057" s="119"/>
      <c r="F1057" s="119"/>
      <c r="G1057" s="119"/>
      <c r="H1057" s="112"/>
      <c r="I1057" s="112"/>
      <c r="J1057" s="112"/>
      <c r="K1057" s="112"/>
      <c r="L1057" s="112"/>
      <c r="M1057" s="42" t="s">
        <v>978</v>
      </c>
      <c r="N1057" s="117"/>
    </row>
    <row r="1058" spans="1:14" s="89" customFormat="1" x14ac:dyDescent="0.2">
      <c r="A1058" s="43" t="s">
        <v>555</v>
      </c>
      <c r="B1058" s="119">
        <v>2343.0140000000001</v>
      </c>
      <c r="C1058" s="119">
        <v>20854.661</v>
      </c>
      <c r="D1058" s="119">
        <v>2012.972</v>
      </c>
      <c r="E1058" s="119">
        <v>22867.633000000002</v>
      </c>
      <c r="F1058" s="119">
        <v>2047.23</v>
      </c>
      <c r="G1058" s="119">
        <v>24922.559000000001</v>
      </c>
      <c r="H1058" s="108">
        <f>H1059+H1060</f>
        <v>100.00000000000001</v>
      </c>
      <c r="I1058" s="108">
        <f>I1059+I1060</f>
        <v>99.999999999999986</v>
      </c>
      <c r="J1058" s="104">
        <f t="shared" ref="J1058:J1063" si="193">D1058/B1058*100</f>
        <v>85.913784552717132</v>
      </c>
      <c r="K1058" s="104">
        <f t="shared" ref="K1058:L1061" si="194">D1058/F1058*100</f>
        <v>98.326616940939701</v>
      </c>
      <c r="L1058" s="104">
        <f t="shared" si="194"/>
        <v>91.754755199897403</v>
      </c>
      <c r="M1058" s="43" t="s">
        <v>556</v>
      </c>
      <c r="N1058" s="118"/>
    </row>
    <row r="1059" spans="1:14" s="89" customFormat="1" x14ac:dyDescent="0.2">
      <c r="A1059" s="47" t="s">
        <v>562</v>
      </c>
      <c r="B1059" s="119">
        <v>976.32899999999995</v>
      </c>
      <c r="C1059" s="119">
        <v>8873.3700000000008</v>
      </c>
      <c r="D1059" s="119">
        <v>613.41899999999998</v>
      </c>
      <c r="E1059" s="119">
        <v>9486.7890000000007</v>
      </c>
      <c r="F1059" s="119">
        <v>987.90800000000002</v>
      </c>
      <c r="G1059" s="119">
        <v>11292.143</v>
      </c>
      <c r="H1059" s="108">
        <f>D1059/D1058*100</f>
        <v>30.473300175064534</v>
      </c>
      <c r="I1059" s="108">
        <f>E1059/E1058*100</f>
        <v>41.485662289577583</v>
      </c>
      <c r="J1059" s="104">
        <f t="shared" si="193"/>
        <v>62.829128295892069</v>
      </c>
      <c r="K1059" s="104">
        <f t="shared" si="194"/>
        <v>62.092725233523772</v>
      </c>
      <c r="L1059" s="104">
        <f t="shared" si="194"/>
        <v>84.012299525431104</v>
      </c>
      <c r="M1059" s="47" t="s">
        <v>830</v>
      </c>
      <c r="N1059" s="118"/>
    </row>
    <row r="1060" spans="1:14" s="89" customFormat="1" x14ac:dyDescent="0.2">
      <c r="A1060" s="47" t="s">
        <v>563</v>
      </c>
      <c r="B1060" s="119">
        <v>1366.6849999999999</v>
      </c>
      <c r="C1060" s="119">
        <v>11981.290999999999</v>
      </c>
      <c r="D1060" s="119">
        <v>1399.5530000000001</v>
      </c>
      <c r="E1060" s="119">
        <v>13380.843999999999</v>
      </c>
      <c r="F1060" s="119">
        <v>1059.3219999999999</v>
      </c>
      <c r="G1060" s="119">
        <v>13630.415999999999</v>
      </c>
      <c r="H1060" s="108">
        <f>D1060/D1058*100</f>
        <v>69.526699824935477</v>
      </c>
      <c r="I1060" s="108">
        <f>E1060/E1058*100</f>
        <v>58.514337710422403</v>
      </c>
      <c r="J1060" s="104">
        <f t="shared" si="193"/>
        <v>102.40494334832096</v>
      </c>
      <c r="K1060" s="104">
        <f t="shared" si="194"/>
        <v>132.11780742776986</v>
      </c>
      <c r="L1060" s="104">
        <f t="shared" si="194"/>
        <v>98.169006727307519</v>
      </c>
      <c r="M1060" s="47" t="s">
        <v>563</v>
      </c>
      <c r="N1060" s="118"/>
    </row>
    <row r="1061" spans="1:14" s="89" customFormat="1" x14ac:dyDescent="0.2">
      <c r="A1061" s="43" t="s">
        <v>557</v>
      </c>
      <c r="B1061" s="119">
        <v>2343.0140000000001</v>
      </c>
      <c r="C1061" s="119">
        <v>20854.661</v>
      </c>
      <c r="D1061" s="119">
        <v>2012.972</v>
      </c>
      <c r="E1061" s="119">
        <v>22867.633000000002</v>
      </c>
      <c r="F1061" s="119">
        <v>2047.23</v>
      </c>
      <c r="G1061" s="119">
        <v>24922.559000000001</v>
      </c>
      <c r="H1061" s="108">
        <f>H1062+H1063</f>
        <v>99.999999999999986</v>
      </c>
      <c r="I1061" s="108">
        <f>I1062+I1063</f>
        <v>100</v>
      </c>
      <c r="J1061" s="104">
        <f t="shared" si="193"/>
        <v>85.913784552717132</v>
      </c>
      <c r="K1061" s="104">
        <f t="shared" si="194"/>
        <v>98.326616940939701</v>
      </c>
      <c r="L1061" s="104">
        <f t="shared" si="194"/>
        <v>91.754755199897403</v>
      </c>
      <c r="M1061" s="43" t="s">
        <v>558</v>
      </c>
      <c r="N1061" s="118"/>
    </row>
    <row r="1062" spans="1:14" s="89" customFormat="1" x14ac:dyDescent="0.2">
      <c r="A1062" s="47" t="s">
        <v>564</v>
      </c>
      <c r="B1062" s="119">
        <v>41.116</v>
      </c>
      <c r="C1062" s="119">
        <v>247.87100000000001</v>
      </c>
      <c r="D1062" s="119">
        <v>41.738999999999997</v>
      </c>
      <c r="E1062" s="119">
        <v>289.61</v>
      </c>
      <c r="F1062" s="119">
        <v>16.719000000000001</v>
      </c>
      <c r="G1062" s="119">
        <v>168.64599999999999</v>
      </c>
      <c r="H1062" s="108">
        <f>D1062/D1061*100</f>
        <v>2.0735012707578644</v>
      </c>
      <c r="I1062" s="108">
        <f>E1062/E1061*100</f>
        <v>1.2664625149441571</v>
      </c>
      <c r="J1062" s="104">
        <f t="shared" si="193"/>
        <v>101.51522521646075</v>
      </c>
      <c r="K1062" s="105">
        <f>D1062/F1062</f>
        <v>2.4965009869011303</v>
      </c>
      <c r="L1062" s="104">
        <f>E1062/G1062*100</f>
        <v>171.72657519300787</v>
      </c>
      <c r="M1062" s="47" t="s">
        <v>564</v>
      </c>
      <c r="N1062" s="118"/>
    </row>
    <row r="1063" spans="1:14" s="89" customFormat="1" x14ac:dyDescent="0.2">
      <c r="A1063" s="47" t="s">
        <v>565</v>
      </c>
      <c r="B1063" s="119">
        <v>2301.8980000000001</v>
      </c>
      <c r="C1063" s="119">
        <v>20606.79</v>
      </c>
      <c r="D1063" s="119">
        <v>1971.2329999999999</v>
      </c>
      <c r="E1063" s="119">
        <v>22578.023000000001</v>
      </c>
      <c r="F1063" s="119">
        <v>2030.511</v>
      </c>
      <c r="G1063" s="119">
        <v>24753.913</v>
      </c>
      <c r="H1063" s="108">
        <f>D1063/D1061*100</f>
        <v>97.926498729242127</v>
      </c>
      <c r="I1063" s="108">
        <f>E1063/E1061*100</f>
        <v>98.733537485055848</v>
      </c>
      <c r="J1063" s="104">
        <f t="shared" si="193"/>
        <v>85.635115022472746</v>
      </c>
      <c r="K1063" s="104">
        <f>D1063/F1063*100</f>
        <v>97.080636352130085</v>
      </c>
      <c r="L1063" s="104">
        <f>E1063/G1063*100</f>
        <v>91.209914973846764</v>
      </c>
      <c r="M1063" s="47" t="s">
        <v>831</v>
      </c>
      <c r="N1063" s="118"/>
    </row>
    <row r="1064" spans="1:14" s="89" customFormat="1" ht="12" x14ac:dyDescent="0.2">
      <c r="A1064" s="42" t="s">
        <v>712</v>
      </c>
      <c r="B1064" s="119"/>
      <c r="C1064" s="119"/>
      <c r="D1064" s="119"/>
      <c r="E1064" s="119"/>
      <c r="F1064" s="119"/>
      <c r="G1064" s="119"/>
      <c r="H1064" s="112"/>
      <c r="I1064" s="112"/>
      <c r="J1064" s="112"/>
      <c r="K1064" s="112"/>
      <c r="L1064" s="112"/>
      <c r="M1064" s="42" t="s">
        <v>979</v>
      </c>
      <c r="N1064" s="117"/>
    </row>
    <row r="1065" spans="1:14" s="89" customFormat="1" x14ac:dyDescent="0.2">
      <c r="A1065" s="43" t="s">
        <v>555</v>
      </c>
      <c r="B1065" s="119">
        <v>3901126.139</v>
      </c>
      <c r="C1065" s="119">
        <v>31972953.063999999</v>
      </c>
      <c r="D1065" s="119">
        <v>5144037.0259999996</v>
      </c>
      <c r="E1065" s="119">
        <v>37115259.321999997</v>
      </c>
      <c r="F1065" s="119">
        <v>3596431.818</v>
      </c>
      <c r="G1065" s="119">
        <v>31331075.272999998</v>
      </c>
      <c r="H1065" s="108">
        <f>H1066+H1067</f>
        <v>100</v>
      </c>
      <c r="I1065" s="108">
        <f>I1066+I1067</f>
        <v>100</v>
      </c>
      <c r="J1065" s="104">
        <f>D1065/B1065*100</f>
        <v>131.86031014415244</v>
      </c>
      <c r="K1065" s="104">
        <f>D1065/F1065*100</f>
        <v>143.03168491209249</v>
      </c>
      <c r="L1065" s="104">
        <f>E1065/G1065*100</f>
        <v>118.46149229989756</v>
      </c>
      <c r="M1065" s="43" t="s">
        <v>556</v>
      </c>
      <c r="N1065" s="118"/>
    </row>
    <row r="1066" spans="1:14" s="89" customFormat="1" x14ac:dyDescent="0.2">
      <c r="A1066" s="47" t="s">
        <v>562</v>
      </c>
      <c r="B1066" s="119">
        <v>670385.33299999998</v>
      </c>
      <c r="C1066" s="119">
        <v>1246995.835</v>
      </c>
      <c r="D1066" s="119">
        <v>1856487.6669999999</v>
      </c>
      <c r="E1066" s="119">
        <v>3103483.5019999999</v>
      </c>
      <c r="F1066" s="119">
        <v>20255.167000000001</v>
      </c>
      <c r="G1066" s="119">
        <v>611462.83700000006</v>
      </c>
      <c r="H1066" s="108">
        <f>D1066/D1065*100</f>
        <v>36.090091451841737</v>
      </c>
      <c r="I1066" s="108">
        <f>E1066/E1065*100</f>
        <v>8.3617454348767435</v>
      </c>
      <c r="J1066" s="105">
        <f>D1066/B1066</f>
        <v>2.7692844333156077</v>
      </c>
      <c r="K1066" s="105"/>
      <c r="L1066" s="105"/>
      <c r="M1066" s="47" t="s">
        <v>830</v>
      </c>
      <c r="N1066" s="118"/>
    </row>
    <row r="1067" spans="1:14" s="89" customFormat="1" x14ac:dyDescent="0.2">
      <c r="A1067" s="47" t="s">
        <v>563</v>
      </c>
      <c r="B1067" s="119">
        <v>3230740.8050000002</v>
      </c>
      <c r="C1067" s="119">
        <v>30725957.228999998</v>
      </c>
      <c r="D1067" s="119">
        <v>3287549.3590000002</v>
      </c>
      <c r="E1067" s="119">
        <v>34011775.82</v>
      </c>
      <c r="F1067" s="119">
        <v>3576176.6510000001</v>
      </c>
      <c r="G1067" s="119">
        <v>30719612.436000001</v>
      </c>
      <c r="H1067" s="108">
        <f>D1067/D1065*100</f>
        <v>63.90990854815827</v>
      </c>
      <c r="I1067" s="108">
        <f>E1067/E1065*100</f>
        <v>91.638254565123262</v>
      </c>
      <c r="J1067" s="104">
        <f>D1067/B1067*100</f>
        <v>101.7583754757448</v>
      </c>
      <c r="K1067" s="104">
        <f>D1067/F1067*100</f>
        <v>91.929165693778259</v>
      </c>
      <c r="L1067" s="104">
        <f>E1067/G1067*100</f>
        <v>110.71681288577049</v>
      </c>
      <c r="M1067" s="47" t="s">
        <v>563</v>
      </c>
      <c r="N1067" s="118"/>
    </row>
    <row r="1068" spans="1:14" s="89" customFormat="1" x14ac:dyDescent="0.2">
      <c r="A1068" s="43" t="s">
        <v>557</v>
      </c>
      <c r="B1068" s="119">
        <v>3901126.139</v>
      </c>
      <c r="C1068" s="119">
        <v>31972953.063999999</v>
      </c>
      <c r="D1068" s="119">
        <v>5144037.0259999996</v>
      </c>
      <c r="E1068" s="119">
        <v>37115259.321999997</v>
      </c>
      <c r="F1068" s="119">
        <v>3596431.818</v>
      </c>
      <c r="G1068" s="119">
        <v>31331075.272999998</v>
      </c>
      <c r="H1068" s="108">
        <f>H1069+H1070</f>
        <v>100</v>
      </c>
      <c r="I1068" s="108">
        <f>I1069+I1070</f>
        <v>100</v>
      </c>
      <c r="J1068" s="104">
        <f>D1068/B1068*100</f>
        <v>131.86031014415244</v>
      </c>
      <c r="K1068" s="104">
        <f>D1068/F1068*100</f>
        <v>143.03168491209249</v>
      </c>
      <c r="L1068" s="104">
        <f>E1068/G1068*100</f>
        <v>118.46149229989756</v>
      </c>
      <c r="M1068" s="43" t="s">
        <v>558</v>
      </c>
      <c r="N1068" s="118"/>
    </row>
    <row r="1069" spans="1:14" s="89" customFormat="1" x14ac:dyDescent="0.2">
      <c r="A1069" s="47" t="s">
        <v>564</v>
      </c>
      <c r="B1069" s="119">
        <v>4874.6379999999999</v>
      </c>
      <c r="C1069" s="119">
        <v>26491.385999999999</v>
      </c>
      <c r="D1069" s="119">
        <v>4672.4660000000003</v>
      </c>
      <c r="E1069" s="119">
        <v>31145.263999999999</v>
      </c>
      <c r="F1069" s="119">
        <v>167.239</v>
      </c>
      <c r="G1069" s="119">
        <v>21795.594000000001</v>
      </c>
      <c r="H1069" s="108">
        <f>D1069/D1068*100</f>
        <v>9.0832666568757325E-2</v>
      </c>
      <c r="I1069" s="108">
        <f>E1069/E1068*100</f>
        <v>8.3914984211193977E-2</v>
      </c>
      <c r="J1069" s="104">
        <f>D1069/B1069*100</f>
        <v>95.852574078321311</v>
      </c>
      <c r="K1069" s="105"/>
      <c r="L1069" s="104">
        <f>E1069/G1069*100</f>
        <v>142.89706442503928</v>
      </c>
      <c r="M1069" s="47" t="s">
        <v>564</v>
      </c>
      <c r="N1069" s="118"/>
    </row>
    <row r="1070" spans="1:14" s="89" customFormat="1" x14ac:dyDescent="0.2">
      <c r="A1070" s="47" t="s">
        <v>565</v>
      </c>
      <c r="B1070" s="119">
        <v>3896251.5010000002</v>
      </c>
      <c r="C1070" s="119">
        <v>31946461.677999999</v>
      </c>
      <c r="D1070" s="119">
        <v>5139364.5599999996</v>
      </c>
      <c r="E1070" s="119">
        <v>37084114.057999998</v>
      </c>
      <c r="F1070" s="119">
        <v>3596264.58</v>
      </c>
      <c r="G1070" s="119">
        <v>31309279.679000001</v>
      </c>
      <c r="H1070" s="108">
        <f>D1070/D1068*100</f>
        <v>99.909167333431242</v>
      </c>
      <c r="I1070" s="108">
        <f>E1070/E1068*100</f>
        <v>99.916085015788809</v>
      </c>
      <c r="J1070" s="104">
        <f>D1070/B1070*100</f>
        <v>131.90535977158933</v>
      </c>
      <c r="K1070" s="104">
        <f>D1070/F1070*100</f>
        <v>142.90841081553569</v>
      </c>
      <c r="L1070" s="104">
        <f>E1070/G1070*100</f>
        <v>118.44448175814577</v>
      </c>
      <c r="M1070" s="47" t="s">
        <v>831</v>
      </c>
      <c r="N1070" s="118"/>
    </row>
    <row r="1071" spans="1:14" s="89" customFormat="1" ht="22.5" x14ac:dyDescent="0.2">
      <c r="A1071" s="42" t="s">
        <v>713</v>
      </c>
      <c r="B1071" s="119"/>
      <c r="C1071" s="119"/>
      <c r="D1071" s="119"/>
      <c r="E1071" s="119"/>
      <c r="F1071" s="119"/>
      <c r="G1071" s="119"/>
      <c r="H1071" s="112"/>
      <c r="I1071" s="112"/>
      <c r="J1071" s="112"/>
      <c r="K1071" s="112"/>
      <c r="L1071" s="112"/>
      <c r="M1071" s="42" t="s">
        <v>980</v>
      </c>
      <c r="N1071" s="117"/>
    </row>
    <row r="1072" spans="1:14" s="89" customFormat="1" x14ac:dyDescent="0.2">
      <c r="A1072" s="43" t="s">
        <v>555</v>
      </c>
      <c r="B1072" s="119">
        <v>4118.1040000000003</v>
      </c>
      <c r="C1072" s="119">
        <v>33103.285000000003</v>
      </c>
      <c r="D1072" s="119">
        <v>4417.2460000000001</v>
      </c>
      <c r="E1072" s="119">
        <v>37520.531000000003</v>
      </c>
      <c r="F1072" s="119">
        <v>4461.4250000000002</v>
      </c>
      <c r="G1072" s="119">
        <v>37264.033000000003</v>
      </c>
      <c r="H1072" s="108">
        <f>H1073+H1074</f>
        <v>100</v>
      </c>
      <c r="I1072" s="108">
        <f>I1073+I1074</f>
        <v>100.00000266520748</v>
      </c>
      <c r="J1072" s="104">
        <f t="shared" ref="J1072:J1077" si="195">D1072/B1072*100</f>
        <v>107.26407103851673</v>
      </c>
      <c r="K1072" s="104">
        <f t="shared" ref="K1072:L1075" si="196">D1072/F1072*100</f>
        <v>99.00975585154967</v>
      </c>
      <c r="L1072" s="104">
        <f t="shared" si="196"/>
        <v>100.68832592543056</v>
      </c>
      <c r="M1072" s="43" t="s">
        <v>556</v>
      </c>
      <c r="N1072" s="118"/>
    </row>
    <row r="1073" spans="1:14" s="89" customFormat="1" x14ac:dyDescent="0.2">
      <c r="A1073" s="47" t="s">
        <v>562</v>
      </c>
      <c r="B1073" s="119">
        <v>2181.924</v>
      </c>
      <c r="C1073" s="119">
        <v>20901.403999999999</v>
      </c>
      <c r="D1073" s="119">
        <v>2595.366</v>
      </c>
      <c r="E1073" s="119">
        <v>23496.77</v>
      </c>
      <c r="F1073" s="119">
        <v>2665.585</v>
      </c>
      <c r="G1073" s="119">
        <v>22374.066999999999</v>
      </c>
      <c r="H1073" s="108">
        <f>D1073/D1072*100</f>
        <v>58.755296852382678</v>
      </c>
      <c r="I1073" s="108">
        <f>E1073/E1072*100</f>
        <v>62.623767238262161</v>
      </c>
      <c r="J1073" s="104">
        <f t="shared" si="195"/>
        <v>118.94850599745912</v>
      </c>
      <c r="K1073" s="104">
        <f t="shared" si="196"/>
        <v>97.365718969757111</v>
      </c>
      <c r="L1073" s="104">
        <f t="shared" si="196"/>
        <v>105.01787627613702</v>
      </c>
      <c r="M1073" s="47" t="s">
        <v>830</v>
      </c>
      <c r="N1073" s="118"/>
    </row>
    <row r="1074" spans="1:14" s="89" customFormat="1" x14ac:dyDescent="0.2">
      <c r="A1074" s="47" t="s">
        <v>563</v>
      </c>
      <c r="B1074" s="119">
        <v>1936.18</v>
      </c>
      <c r="C1074" s="119">
        <v>12201.880999999999</v>
      </c>
      <c r="D1074" s="119">
        <v>1821.88</v>
      </c>
      <c r="E1074" s="119">
        <v>14023.762000000001</v>
      </c>
      <c r="F1074" s="119">
        <v>1795.84</v>
      </c>
      <c r="G1074" s="119">
        <v>14889.966</v>
      </c>
      <c r="H1074" s="108">
        <f>D1074/D1072*100</f>
        <v>41.244703147617315</v>
      </c>
      <c r="I1074" s="108">
        <f>E1074/E1072*100</f>
        <v>37.376235426945314</v>
      </c>
      <c r="J1074" s="104">
        <f t="shared" si="195"/>
        <v>94.096623247838522</v>
      </c>
      <c r="K1074" s="104">
        <f t="shared" si="196"/>
        <v>101.4500178189594</v>
      </c>
      <c r="L1074" s="104">
        <f t="shared" si="196"/>
        <v>94.182632787744453</v>
      </c>
      <c r="M1074" s="47" t="s">
        <v>563</v>
      </c>
      <c r="N1074" s="118"/>
    </row>
    <row r="1075" spans="1:14" s="89" customFormat="1" x14ac:dyDescent="0.2">
      <c r="A1075" s="43" t="s">
        <v>557</v>
      </c>
      <c r="B1075" s="119">
        <v>4118.1040000000003</v>
      </c>
      <c r="C1075" s="119">
        <v>33103.285000000003</v>
      </c>
      <c r="D1075" s="119">
        <v>4417.2460000000001</v>
      </c>
      <c r="E1075" s="119">
        <v>37520.531000000003</v>
      </c>
      <c r="F1075" s="119">
        <v>4461.4250000000002</v>
      </c>
      <c r="G1075" s="119">
        <v>37264.033000000003</v>
      </c>
      <c r="H1075" s="108">
        <f>H1076+H1077</f>
        <v>100</v>
      </c>
      <c r="I1075" s="108">
        <f>I1076+I1077</f>
        <v>99.999999999999986</v>
      </c>
      <c r="J1075" s="104">
        <f t="shared" si="195"/>
        <v>107.26407103851673</v>
      </c>
      <c r="K1075" s="104">
        <f t="shared" si="196"/>
        <v>99.00975585154967</v>
      </c>
      <c r="L1075" s="104">
        <f t="shared" si="196"/>
        <v>100.68832592543056</v>
      </c>
      <c r="M1075" s="43" t="s">
        <v>558</v>
      </c>
      <c r="N1075" s="118"/>
    </row>
    <row r="1076" spans="1:14" s="89" customFormat="1" x14ac:dyDescent="0.2">
      <c r="A1076" s="47" t="s">
        <v>564</v>
      </c>
      <c r="B1076" s="119">
        <v>309.37099999999998</v>
      </c>
      <c r="C1076" s="119">
        <v>2413.1010000000001</v>
      </c>
      <c r="D1076" s="119">
        <v>396.57299999999998</v>
      </c>
      <c r="E1076" s="119">
        <v>2809.6729999999998</v>
      </c>
      <c r="F1076" s="119">
        <v>369.12700000000001</v>
      </c>
      <c r="G1076" s="119">
        <v>1401.6120000000001</v>
      </c>
      <c r="H1076" s="108">
        <f>D1076/D1075*100</f>
        <v>8.9778337000022184</v>
      </c>
      <c r="I1076" s="108">
        <f>E1076/E1075*100</f>
        <v>7.4883615053315724</v>
      </c>
      <c r="J1076" s="104">
        <f t="shared" si="195"/>
        <v>128.18686948679741</v>
      </c>
      <c r="K1076" s="104">
        <f>D1076/F1076*100</f>
        <v>107.43538131862476</v>
      </c>
      <c r="L1076" s="105">
        <f>E1076/G1076</f>
        <v>2.0046011306980818</v>
      </c>
      <c r="M1076" s="47" t="s">
        <v>564</v>
      </c>
      <c r="N1076" s="118"/>
    </row>
    <row r="1077" spans="1:14" s="89" customFormat="1" x14ac:dyDescent="0.2">
      <c r="A1077" s="47" t="s">
        <v>565</v>
      </c>
      <c r="B1077" s="119">
        <v>3808.732</v>
      </c>
      <c r="C1077" s="119">
        <v>30690.185000000001</v>
      </c>
      <c r="D1077" s="119">
        <v>4020.6729999999998</v>
      </c>
      <c r="E1077" s="119">
        <v>34710.858</v>
      </c>
      <c r="F1077" s="119">
        <v>4092.299</v>
      </c>
      <c r="G1077" s="119">
        <v>35862.421000000002</v>
      </c>
      <c r="H1077" s="108">
        <f>D1077/D1075*100</f>
        <v>91.022166299997778</v>
      </c>
      <c r="I1077" s="108">
        <f>E1077/E1075*100</f>
        <v>92.511638494668418</v>
      </c>
      <c r="J1077" s="104">
        <f t="shared" si="195"/>
        <v>105.5646078537424</v>
      </c>
      <c r="K1077" s="104">
        <f>D1077/F1077*100</f>
        <v>98.249736883839617</v>
      </c>
      <c r="L1077" s="104">
        <f>E1077/G1077*100</f>
        <v>96.788942386237665</v>
      </c>
      <c r="M1077" s="47" t="s">
        <v>831</v>
      </c>
      <c r="N1077" s="118"/>
    </row>
    <row r="1078" spans="1:14" s="89" customFormat="1" ht="12" x14ac:dyDescent="0.2">
      <c r="A1078" s="42" t="s">
        <v>714</v>
      </c>
      <c r="B1078" s="119"/>
      <c r="C1078" s="119"/>
      <c r="D1078" s="119"/>
      <c r="E1078" s="119"/>
      <c r="F1078" s="119"/>
      <c r="G1078" s="119"/>
      <c r="H1078" s="112"/>
      <c r="I1078" s="112"/>
      <c r="J1078" s="112"/>
      <c r="K1078" s="112"/>
      <c r="L1078" s="112"/>
      <c r="M1078" s="42" t="s">
        <v>981</v>
      </c>
      <c r="N1078" s="117"/>
    </row>
    <row r="1079" spans="1:14" s="89" customFormat="1" x14ac:dyDescent="0.2">
      <c r="A1079" s="43" t="s">
        <v>555</v>
      </c>
      <c r="B1079" s="119">
        <v>98151.8</v>
      </c>
      <c r="C1079" s="119">
        <v>821594.16700000002</v>
      </c>
      <c r="D1079" s="119">
        <v>83061.512000000002</v>
      </c>
      <c r="E1079" s="119">
        <v>904655.679</v>
      </c>
      <c r="F1079" s="119">
        <v>86678.775999999998</v>
      </c>
      <c r="G1079" s="119">
        <v>905905.27899999998</v>
      </c>
      <c r="H1079" s="108">
        <f>H1080+H1081</f>
        <v>99.999999999999986</v>
      </c>
      <c r="I1079" s="108">
        <f>I1080+I1081</f>
        <v>100.00000011053929</v>
      </c>
      <c r="J1079" s="104">
        <f>D1079/B1079*100</f>
        <v>84.625561630046519</v>
      </c>
      <c r="K1079" s="104">
        <f t="shared" ref="K1079:L1082" si="197">D1079/F1079*100</f>
        <v>95.826816936132104</v>
      </c>
      <c r="L1079" s="104">
        <f t="shared" si="197"/>
        <v>99.862060633824839</v>
      </c>
      <c r="M1079" s="43" t="s">
        <v>556</v>
      </c>
      <c r="N1079" s="118"/>
    </row>
    <row r="1080" spans="1:14" s="89" customFormat="1" x14ac:dyDescent="0.2">
      <c r="A1080" s="47" t="s">
        <v>562</v>
      </c>
      <c r="B1080" s="119">
        <v>40658.033000000003</v>
      </c>
      <c r="C1080" s="119">
        <v>365697.6</v>
      </c>
      <c r="D1080" s="119">
        <v>42258.966999999997</v>
      </c>
      <c r="E1080" s="119">
        <v>407956.56699999998</v>
      </c>
      <c r="F1080" s="119">
        <v>42345.1</v>
      </c>
      <c r="G1080" s="119">
        <v>366473.1</v>
      </c>
      <c r="H1080" s="108">
        <f>D1080/D1079*100</f>
        <v>50.876712911269891</v>
      </c>
      <c r="I1080" s="108">
        <f>E1080/E1079*100</f>
        <v>45.095230867389489</v>
      </c>
      <c r="J1080" s="104">
        <f>D1080/B1080*100</f>
        <v>103.93755890748575</v>
      </c>
      <c r="K1080" s="104">
        <f t="shared" si="197"/>
        <v>99.796592758075903</v>
      </c>
      <c r="L1080" s="104">
        <f t="shared" si="197"/>
        <v>111.31964856356443</v>
      </c>
      <c r="M1080" s="47" t="s">
        <v>830</v>
      </c>
      <c r="N1080" s="118"/>
    </row>
    <row r="1081" spans="1:14" s="89" customFormat="1" x14ac:dyDescent="0.2">
      <c r="A1081" s="47" t="s">
        <v>563</v>
      </c>
      <c r="B1081" s="119">
        <v>57493.767</v>
      </c>
      <c r="C1081" s="119">
        <v>455896.56699999998</v>
      </c>
      <c r="D1081" s="119">
        <v>40802.544999999998</v>
      </c>
      <c r="E1081" s="119">
        <v>496699.11300000001</v>
      </c>
      <c r="F1081" s="119">
        <v>44333.675999999999</v>
      </c>
      <c r="G1081" s="119">
        <v>539432.179</v>
      </c>
      <c r="H1081" s="108">
        <f>D1081/D1079*100</f>
        <v>49.123287088730095</v>
      </c>
      <c r="I1081" s="108">
        <f>E1081/E1079*100</f>
        <v>54.904769243149801</v>
      </c>
      <c r="J1081" s="104">
        <f>D1081/B1081*100</f>
        <v>70.968640826752576</v>
      </c>
      <c r="K1081" s="104">
        <f t="shared" si="197"/>
        <v>92.035104420395911</v>
      </c>
      <c r="L1081" s="104">
        <f t="shared" si="197"/>
        <v>92.078139261321297</v>
      </c>
      <c r="M1081" s="47" t="s">
        <v>563</v>
      </c>
      <c r="N1081" s="118"/>
    </row>
    <row r="1082" spans="1:14" s="89" customFormat="1" x14ac:dyDescent="0.2">
      <c r="A1082" s="43" t="s">
        <v>557</v>
      </c>
      <c r="B1082" s="119">
        <v>98151.8</v>
      </c>
      <c r="C1082" s="119">
        <v>821594.16700000002</v>
      </c>
      <c r="D1082" s="119">
        <v>83061.512000000002</v>
      </c>
      <c r="E1082" s="119">
        <v>904655.679</v>
      </c>
      <c r="F1082" s="119">
        <v>86678.775999999998</v>
      </c>
      <c r="G1082" s="119">
        <v>905905.27899999998</v>
      </c>
      <c r="H1082" s="108">
        <f>H1083+H1084</f>
        <v>99.999999999999986</v>
      </c>
      <c r="I1082" s="108">
        <f>I1083+I1084</f>
        <v>100</v>
      </c>
      <c r="J1082" s="104">
        <f>D1082/B1082*100</f>
        <v>84.625561630046519</v>
      </c>
      <c r="K1082" s="104">
        <f t="shared" si="197"/>
        <v>95.826816936132104</v>
      </c>
      <c r="L1082" s="104">
        <f t="shared" si="197"/>
        <v>99.862060633824839</v>
      </c>
      <c r="M1082" s="43" t="s">
        <v>558</v>
      </c>
      <c r="N1082" s="118"/>
    </row>
    <row r="1083" spans="1:14" s="89" customFormat="1" x14ac:dyDescent="0.2">
      <c r="A1083" s="47" t="s">
        <v>564</v>
      </c>
      <c r="B1083" s="119">
        <v>607.93299999999999</v>
      </c>
      <c r="C1083" s="119">
        <v>11893.759</v>
      </c>
      <c r="D1083" s="119">
        <v>2197.5810000000001</v>
      </c>
      <c r="E1083" s="119">
        <v>14091.34</v>
      </c>
      <c r="F1083" s="119">
        <v>295.99299999999999</v>
      </c>
      <c r="G1083" s="119">
        <v>8277.4120000000003</v>
      </c>
      <c r="H1083" s="108">
        <f>D1083/D1082*100</f>
        <v>2.6457271810799687</v>
      </c>
      <c r="I1083" s="108">
        <f>E1083/E1082*100</f>
        <v>1.5576467740274915</v>
      </c>
      <c r="J1083" s="105">
        <f>D1083/B1083</f>
        <v>3.6148407801517606</v>
      </c>
      <c r="K1083" s="105"/>
      <c r="L1083" s="104">
        <f>E1083/G1083*100</f>
        <v>170.23847550417932</v>
      </c>
      <c r="M1083" s="47" t="s">
        <v>564</v>
      </c>
      <c r="N1083" s="118"/>
    </row>
    <row r="1084" spans="1:14" s="89" customFormat="1" x14ac:dyDescent="0.2">
      <c r="A1084" s="47" t="s">
        <v>565</v>
      </c>
      <c r="B1084" s="119">
        <v>97543.866999999998</v>
      </c>
      <c r="C1084" s="119">
        <v>809700.40800000005</v>
      </c>
      <c r="D1084" s="119">
        <v>80863.930999999997</v>
      </c>
      <c r="E1084" s="119">
        <v>890564.33900000004</v>
      </c>
      <c r="F1084" s="119">
        <v>86382.782999999996</v>
      </c>
      <c r="G1084" s="119">
        <v>897627.86699999997</v>
      </c>
      <c r="H1084" s="108">
        <f>D1084/D1082*100</f>
        <v>97.354272818920023</v>
      </c>
      <c r="I1084" s="108">
        <f>E1084/E1082*100</f>
        <v>98.442353225972511</v>
      </c>
      <c r="J1084" s="104">
        <f>D1084/B1084*100</f>
        <v>82.90006690015683</v>
      </c>
      <c r="K1084" s="104">
        <f>D1084/F1084*100</f>
        <v>93.611166706680422</v>
      </c>
      <c r="L1084" s="104">
        <f>E1084/G1084*100</f>
        <v>99.213089492908992</v>
      </c>
      <c r="M1084" s="47" t="s">
        <v>831</v>
      </c>
      <c r="N1084" s="118"/>
    </row>
    <row r="1085" spans="1:14" s="89" customFormat="1" ht="56.25" x14ac:dyDescent="0.2">
      <c r="A1085" s="42" t="s">
        <v>715</v>
      </c>
      <c r="B1085" s="119"/>
      <c r="C1085" s="119"/>
      <c r="D1085" s="119"/>
      <c r="E1085" s="119"/>
      <c r="F1085" s="119"/>
      <c r="G1085" s="119"/>
      <c r="H1085" s="112"/>
      <c r="I1085" s="112"/>
      <c r="J1085" s="112"/>
      <c r="K1085" s="112"/>
      <c r="L1085" s="112"/>
      <c r="M1085" s="42" t="s">
        <v>982</v>
      </c>
      <c r="N1085" s="117"/>
    </row>
    <row r="1086" spans="1:14" s="89" customFormat="1" x14ac:dyDescent="0.2">
      <c r="A1086" s="43" t="s">
        <v>555</v>
      </c>
      <c r="B1086" s="119">
        <v>94059.501999999993</v>
      </c>
      <c r="C1086" s="119">
        <v>772666.44099999999</v>
      </c>
      <c r="D1086" s="119">
        <v>79232.766000000003</v>
      </c>
      <c r="E1086" s="119">
        <v>851899.20600000001</v>
      </c>
      <c r="F1086" s="119">
        <v>81734.834000000003</v>
      </c>
      <c r="G1086" s="119">
        <v>855943.25800000003</v>
      </c>
      <c r="H1086" s="108">
        <f>H1087+H1088</f>
        <v>100</v>
      </c>
      <c r="I1086" s="108">
        <f>I1087+I1088</f>
        <v>100.00000011738479</v>
      </c>
      <c r="J1086" s="104">
        <f>D1086/B1086*100</f>
        <v>84.236854666740641</v>
      </c>
      <c r="K1086" s="104">
        <f t="shared" ref="K1086:L1089" si="198">D1086/F1086*100</f>
        <v>96.938798456481848</v>
      </c>
      <c r="L1086" s="104">
        <f t="shared" si="198"/>
        <v>99.527532700070637</v>
      </c>
      <c r="M1086" s="43" t="s">
        <v>556</v>
      </c>
      <c r="N1086" s="118"/>
    </row>
    <row r="1087" spans="1:14" s="89" customFormat="1" x14ac:dyDescent="0.2">
      <c r="A1087" s="47" t="s">
        <v>562</v>
      </c>
      <c r="B1087" s="119">
        <v>40658.033000000003</v>
      </c>
      <c r="C1087" s="119">
        <v>365697.6</v>
      </c>
      <c r="D1087" s="119">
        <v>42258.966999999997</v>
      </c>
      <c r="E1087" s="119">
        <v>407956.56699999998</v>
      </c>
      <c r="F1087" s="119">
        <v>42345.1</v>
      </c>
      <c r="G1087" s="119">
        <v>366473.1</v>
      </c>
      <c r="H1087" s="108">
        <f>D1087/D1086*100</f>
        <v>53.335216140251873</v>
      </c>
      <c r="I1087" s="108">
        <f>E1087/E1086*100</f>
        <v>47.88789144616247</v>
      </c>
      <c r="J1087" s="104">
        <f>D1087/B1087*100</f>
        <v>103.93755890748575</v>
      </c>
      <c r="K1087" s="104">
        <f t="shared" si="198"/>
        <v>99.796592758075903</v>
      </c>
      <c r="L1087" s="104">
        <f t="shared" si="198"/>
        <v>111.31964856356443</v>
      </c>
      <c r="M1087" s="47" t="s">
        <v>830</v>
      </c>
      <c r="N1087" s="118"/>
    </row>
    <row r="1088" spans="1:14" s="89" customFormat="1" x14ac:dyDescent="0.2">
      <c r="A1088" s="47" t="s">
        <v>563</v>
      </c>
      <c r="B1088" s="119">
        <v>53401.468000000001</v>
      </c>
      <c r="C1088" s="119">
        <v>406968.84100000001</v>
      </c>
      <c r="D1088" s="119">
        <v>36973.798999999999</v>
      </c>
      <c r="E1088" s="119">
        <v>443942.64</v>
      </c>
      <c r="F1088" s="119">
        <v>39389.733999999997</v>
      </c>
      <c r="G1088" s="119">
        <v>489470.158</v>
      </c>
      <c r="H1088" s="108">
        <f>D1088/D1086*100</f>
        <v>46.66478385974812</v>
      </c>
      <c r="I1088" s="108">
        <f>E1088/E1086*100</f>
        <v>52.112108671222316</v>
      </c>
      <c r="J1088" s="104">
        <f>D1088/B1088*100</f>
        <v>69.237420589261703</v>
      </c>
      <c r="K1088" s="104">
        <f t="shared" si="198"/>
        <v>93.866587167102992</v>
      </c>
      <c r="L1088" s="104">
        <f t="shared" si="198"/>
        <v>90.69861211028109</v>
      </c>
      <c r="M1088" s="47" t="s">
        <v>563</v>
      </c>
      <c r="N1088" s="118"/>
    </row>
    <row r="1089" spans="1:14" s="89" customFormat="1" x14ac:dyDescent="0.2">
      <c r="A1089" s="43" t="s">
        <v>557</v>
      </c>
      <c r="B1089" s="119">
        <v>94059.501999999993</v>
      </c>
      <c r="C1089" s="119">
        <v>772666.44099999999</v>
      </c>
      <c r="D1089" s="119">
        <v>79232.766000000003</v>
      </c>
      <c r="E1089" s="119">
        <v>851899.20600000001</v>
      </c>
      <c r="F1089" s="119">
        <v>81734.834000000003</v>
      </c>
      <c r="G1089" s="119">
        <v>855943.25800000003</v>
      </c>
      <c r="H1089" s="108">
        <f>H1090+H1091</f>
        <v>99.999999999999986</v>
      </c>
      <c r="I1089" s="108">
        <f>I1090+I1091</f>
        <v>100</v>
      </c>
      <c r="J1089" s="104">
        <f>D1089/B1089*100</f>
        <v>84.236854666740641</v>
      </c>
      <c r="K1089" s="104">
        <f t="shared" si="198"/>
        <v>96.938798456481848</v>
      </c>
      <c r="L1089" s="104">
        <f t="shared" si="198"/>
        <v>99.527532700070637</v>
      </c>
      <c r="M1089" s="43" t="s">
        <v>558</v>
      </c>
      <c r="N1089" s="118"/>
    </row>
    <row r="1090" spans="1:14" s="89" customFormat="1" x14ac:dyDescent="0.2">
      <c r="A1090" s="47" t="s">
        <v>564</v>
      </c>
      <c r="B1090" s="119">
        <v>602.37900000000002</v>
      </c>
      <c r="C1090" s="119">
        <v>11850.739</v>
      </c>
      <c r="D1090" s="119">
        <v>2184.7249999999999</v>
      </c>
      <c r="E1090" s="119">
        <v>14035.464</v>
      </c>
      <c r="F1090" s="119">
        <v>294.90100000000001</v>
      </c>
      <c r="G1090" s="119">
        <v>7542.2309999999998</v>
      </c>
      <c r="H1090" s="108">
        <f>D1090/D1089*100</f>
        <v>2.7573504123281518</v>
      </c>
      <c r="I1090" s="108">
        <f>E1090/E1089*100</f>
        <v>1.647549839364447</v>
      </c>
      <c r="J1090" s="105">
        <f>D1090/B1090</f>
        <v>3.6268279604700693</v>
      </c>
      <c r="K1090" s="105"/>
      <c r="L1090" s="104">
        <f>E1090/G1090*100</f>
        <v>186.0916749964301</v>
      </c>
      <c r="M1090" s="47" t="s">
        <v>564</v>
      </c>
      <c r="N1090" s="118"/>
    </row>
    <row r="1091" spans="1:14" s="89" customFormat="1" x14ac:dyDescent="0.2">
      <c r="A1091" s="47" t="s">
        <v>565</v>
      </c>
      <c r="B1091" s="119">
        <v>93457.123000000007</v>
      </c>
      <c r="C1091" s="119">
        <v>760815.70200000005</v>
      </c>
      <c r="D1091" s="119">
        <v>77048.040999999997</v>
      </c>
      <c r="E1091" s="119">
        <v>837863.74199999997</v>
      </c>
      <c r="F1091" s="119">
        <v>81439.933000000005</v>
      </c>
      <c r="G1091" s="119">
        <v>848401.027</v>
      </c>
      <c r="H1091" s="108">
        <f>D1091/D1089*100</f>
        <v>97.242649587671835</v>
      </c>
      <c r="I1091" s="108">
        <f>E1091/E1089*100</f>
        <v>98.352450160635556</v>
      </c>
      <c r="J1091" s="104">
        <f>D1091/B1091*100</f>
        <v>82.442128033408423</v>
      </c>
      <c r="K1091" s="104">
        <f>D1091/F1091*100</f>
        <v>94.607200867908375</v>
      </c>
      <c r="L1091" s="104">
        <f>E1091/G1091*100</f>
        <v>98.757982998056875</v>
      </c>
      <c r="M1091" s="47" t="s">
        <v>831</v>
      </c>
      <c r="N1091" s="118"/>
    </row>
    <row r="1092" spans="1:14" s="89" customFormat="1" ht="33.75" x14ac:dyDescent="0.2">
      <c r="A1092" s="42" t="s">
        <v>716</v>
      </c>
      <c r="B1092" s="119"/>
      <c r="C1092" s="119"/>
      <c r="D1092" s="119"/>
      <c r="E1092" s="119"/>
      <c r="F1092" s="119"/>
      <c r="G1092" s="119"/>
      <c r="H1092" s="112"/>
      <c r="I1092" s="112"/>
      <c r="J1092" s="112"/>
      <c r="K1092" s="112"/>
      <c r="L1092" s="112"/>
      <c r="M1092" s="42" t="s">
        <v>983</v>
      </c>
      <c r="N1092" s="117"/>
    </row>
    <row r="1093" spans="1:14" s="89" customFormat="1" x14ac:dyDescent="0.2">
      <c r="A1093" s="43" t="s">
        <v>555</v>
      </c>
      <c r="B1093" s="119">
        <v>2220.0279999999998</v>
      </c>
      <c r="C1093" s="119">
        <v>34913.057999999997</v>
      </c>
      <c r="D1093" s="119">
        <v>5158.4070000000002</v>
      </c>
      <c r="E1093" s="119">
        <v>40071.464999999997</v>
      </c>
      <c r="F1093" s="119">
        <v>3578.241</v>
      </c>
      <c r="G1093" s="119">
        <v>51021.584000000003</v>
      </c>
      <c r="H1093" s="108">
        <f>H1094+H1095</f>
        <v>99.999999999999986</v>
      </c>
      <c r="I1093" s="108">
        <f>I1094+I1095</f>
        <v>100.00000000000001</v>
      </c>
      <c r="J1093" s="105">
        <f>D1093/B1093</f>
        <v>2.3235774503745001</v>
      </c>
      <c r="K1093" s="104">
        <f t="shared" ref="K1093:L1096" si="199">D1093/F1093*100</f>
        <v>144.16041289560988</v>
      </c>
      <c r="L1093" s="104">
        <f t="shared" si="199"/>
        <v>78.538261375813008</v>
      </c>
      <c r="M1093" s="43" t="s">
        <v>556</v>
      </c>
      <c r="N1093" s="118"/>
    </row>
    <row r="1094" spans="1:14" s="89" customFormat="1" x14ac:dyDescent="0.2">
      <c r="A1094" s="47" t="s">
        <v>562</v>
      </c>
      <c r="B1094" s="119">
        <v>317.33300000000003</v>
      </c>
      <c r="C1094" s="119">
        <v>11039.7</v>
      </c>
      <c r="D1094" s="119">
        <v>1890.6669999999999</v>
      </c>
      <c r="E1094" s="119">
        <v>12930.367</v>
      </c>
      <c r="F1094" s="119">
        <v>1231</v>
      </c>
      <c r="G1094" s="119">
        <v>18347.3</v>
      </c>
      <c r="H1094" s="108">
        <f>D1094/D1093*100</f>
        <v>36.652148618749933</v>
      </c>
      <c r="I1094" s="108">
        <f>E1094/E1093*100</f>
        <v>32.268266208884555</v>
      </c>
      <c r="J1094" s="105"/>
      <c r="K1094" s="104">
        <f t="shared" si="199"/>
        <v>153.58789601949633</v>
      </c>
      <c r="L1094" s="104">
        <f t="shared" si="199"/>
        <v>70.47558496345512</v>
      </c>
      <c r="M1094" s="47" t="s">
        <v>830</v>
      </c>
      <c r="N1094" s="118"/>
    </row>
    <row r="1095" spans="1:14" s="89" customFormat="1" x14ac:dyDescent="0.2">
      <c r="A1095" s="47" t="s">
        <v>563</v>
      </c>
      <c r="B1095" s="119">
        <v>1902.6949999999999</v>
      </c>
      <c r="C1095" s="119">
        <v>23873.358</v>
      </c>
      <c r="D1095" s="119">
        <v>3267.74</v>
      </c>
      <c r="E1095" s="119">
        <v>27141.098000000002</v>
      </c>
      <c r="F1095" s="119">
        <v>2347.241</v>
      </c>
      <c r="G1095" s="119">
        <v>32674.284</v>
      </c>
      <c r="H1095" s="108">
        <f>D1095/D1093*100</f>
        <v>63.347851381250052</v>
      </c>
      <c r="I1095" s="108">
        <f>E1095/E1093*100</f>
        <v>67.73173379111546</v>
      </c>
      <c r="J1095" s="104">
        <f>D1095/B1095*100</f>
        <v>171.74271231069613</v>
      </c>
      <c r="K1095" s="104">
        <f t="shared" si="199"/>
        <v>139.21621171409328</v>
      </c>
      <c r="L1095" s="104">
        <f t="shared" si="199"/>
        <v>83.065624330130689</v>
      </c>
      <c r="M1095" s="47" t="s">
        <v>563</v>
      </c>
      <c r="N1095" s="118"/>
    </row>
    <row r="1096" spans="1:14" s="89" customFormat="1" x14ac:dyDescent="0.2">
      <c r="A1096" s="43" t="s">
        <v>557</v>
      </c>
      <c r="B1096" s="119">
        <v>2220.0279999999998</v>
      </c>
      <c r="C1096" s="119">
        <v>34913.057999999997</v>
      </c>
      <c r="D1096" s="119">
        <v>5158.4070000000002</v>
      </c>
      <c r="E1096" s="119">
        <v>40071.464999999997</v>
      </c>
      <c r="F1096" s="119">
        <v>3578.241</v>
      </c>
      <c r="G1096" s="119">
        <v>51021.584000000003</v>
      </c>
      <c r="H1096" s="108">
        <f>H1097+H1098</f>
        <v>100</v>
      </c>
      <c r="I1096" s="108">
        <f>I1097+I1098</f>
        <v>100</v>
      </c>
      <c r="J1096" s="105">
        <f>D1096/B1096</f>
        <v>2.3235774503745001</v>
      </c>
      <c r="K1096" s="104">
        <f t="shared" si="199"/>
        <v>144.16041289560988</v>
      </c>
      <c r="L1096" s="104">
        <f t="shared" si="199"/>
        <v>78.538261375813008</v>
      </c>
      <c r="M1096" s="43" t="s">
        <v>558</v>
      </c>
      <c r="N1096" s="118"/>
    </row>
    <row r="1097" spans="1:14" s="89" customFormat="1" x14ac:dyDescent="0.2">
      <c r="A1097" s="47" t="s">
        <v>564</v>
      </c>
      <c r="B1097" s="119">
        <v>41.862000000000002</v>
      </c>
      <c r="C1097" s="119">
        <v>3644.06</v>
      </c>
      <c r="D1097" s="119">
        <v>280.24599999999998</v>
      </c>
      <c r="E1097" s="119">
        <v>3924.306</v>
      </c>
      <c r="F1097" s="119">
        <v>139.54</v>
      </c>
      <c r="G1097" s="119">
        <v>4724.67</v>
      </c>
      <c r="H1097" s="108">
        <f>D1097/D1096*100</f>
        <v>5.4328012504635632</v>
      </c>
      <c r="I1097" s="108">
        <f>E1097/E1096*100</f>
        <v>9.793268102376592</v>
      </c>
      <c r="J1097" s="105"/>
      <c r="K1097" s="105">
        <f>D1097/F1097</f>
        <v>2.0083560269456786</v>
      </c>
      <c r="L1097" s="104">
        <f>E1097/G1097*100</f>
        <v>83.059896246722005</v>
      </c>
      <c r="M1097" s="47" t="s">
        <v>564</v>
      </c>
      <c r="N1097" s="118"/>
    </row>
    <row r="1098" spans="1:14" s="89" customFormat="1" x14ac:dyDescent="0.2">
      <c r="A1098" s="47" t="s">
        <v>565</v>
      </c>
      <c r="B1098" s="119">
        <v>2178.1660000000002</v>
      </c>
      <c r="C1098" s="119">
        <v>31268.998</v>
      </c>
      <c r="D1098" s="119">
        <v>4878.1610000000001</v>
      </c>
      <c r="E1098" s="119">
        <v>36147.159</v>
      </c>
      <c r="F1098" s="119">
        <v>3438.701</v>
      </c>
      <c r="G1098" s="119">
        <v>46296.913999999997</v>
      </c>
      <c r="H1098" s="108">
        <f>D1098/D1096*100</f>
        <v>94.567198749536431</v>
      </c>
      <c r="I1098" s="108">
        <f>E1098/E1096*100</f>
        <v>90.206731897623413</v>
      </c>
      <c r="J1098" s="105">
        <f>D1098/B1098</f>
        <v>2.2395726496511283</v>
      </c>
      <c r="K1098" s="104">
        <f>D1098/F1098*100</f>
        <v>141.86057467630945</v>
      </c>
      <c r="L1098" s="104">
        <f>E1098/G1098*100</f>
        <v>78.076821707814048</v>
      </c>
      <c r="M1098" s="47" t="s">
        <v>831</v>
      </c>
      <c r="N1098" s="118"/>
    </row>
    <row r="1099" spans="1:14" s="89" customFormat="1" ht="12" x14ac:dyDescent="0.2">
      <c r="A1099" s="42" t="s">
        <v>717</v>
      </c>
      <c r="B1099" s="119"/>
      <c r="C1099" s="119"/>
      <c r="D1099" s="119"/>
      <c r="E1099" s="119"/>
      <c r="F1099" s="119"/>
      <c r="G1099" s="119"/>
      <c r="H1099" s="112"/>
      <c r="I1099" s="112"/>
      <c r="J1099" s="112"/>
      <c r="K1099" s="112"/>
      <c r="L1099" s="112"/>
      <c r="M1099" s="42" t="s">
        <v>984</v>
      </c>
      <c r="N1099" s="117"/>
    </row>
    <row r="1100" spans="1:14" s="89" customFormat="1" x14ac:dyDescent="0.2">
      <c r="A1100" s="43" t="s">
        <v>555</v>
      </c>
      <c r="B1100" s="119">
        <v>1678.231</v>
      </c>
      <c r="C1100" s="119">
        <v>14878.743</v>
      </c>
      <c r="D1100" s="119">
        <v>1558.73</v>
      </c>
      <c r="E1100" s="119">
        <v>16437.473000000002</v>
      </c>
      <c r="F1100" s="119">
        <v>1806.2</v>
      </c>
      <c r="G1100" s="119">
        <v>17615.339</v>
      </c>
      <c r="H1100" s="108">
        <f>H1101+H1102</f>
        <v>100</v>
      </c>
      <c r="I1100" s="108">
        <f>I1101+I1102</f>
        <v>100</v>
      </c>
      <c r="J1100" s="104">
        <f t="shared" ref="J1100:J1105" si="200">D1100/B1100*100</f>
        <v>92.879347360405092</v>
      </c>
      <c r="K1100" s="104">
        <f t="shared" ref="K1100:L1105" si="201">D1100/F1100*100</f>
        <v>86.298859483999564</v>
      </c>
      <c r="L1100" s="104">
        <f t="shared" si="201"/>
        <v>93.313407139084873</v>
      </c>
      <c r="M1100" s="43" t="s">
        <v>556</v>
      </c>
      <c r="N1100" s="118"/>
    </row>
    <row r="1101" spans="1:14" s="89" customFormat="1" x14ac:dyDescent="0.2">
      <c r="A1101" s="47" t="s">
        <v>562</v>
      </c>
      <c r="B1101" s="119">
        <v>91.650999999999996</v>
      </c>
      <c r="C1101" s="119">
        <v>481.75200000000001</v>
      </c>
      <c r="D1101" s="119">
        <v>109.691</v>
      </c>
      <c r="E1101" s="119">
        <v>591.44299999999998</v>
      </c>
      <c r="F1101" s="119">
        <v>66.582999999999998</v>
      </c>
      <c r="G1101" s="119">
        <v>300.27499999999998</v>
      </c>
      <c r="H1101" s="108">
        <f>D1101/D1100*100</f>
        <v>7.0372033642773282</v>
      </c>
      <c r="I1101" s="108">
        <f>E1101/E1100*100</f>
        <v>3.5981382296415023</v>
      </c>
      <c r="J1101" s="104">
        <f t="shared" si="200"/>
        <v>119.68336406585853</v>
      </c>
      <c r="K1101" s="104">
        <f t="shared" si="201"/>
        <v>164.74325278224171</v>
      </c>
      <c r="L1101" s="104">
        <f t="shared" si="201"/>
        <v>196.96711347931063</v>
      </c>
      <c r="M1101" s="47" t="s">
        <v>830</v>
      </c>
      <c r="N1101" s="118"/>
    </row>
    <row r="1102" spans="1:14" s="89" customFormat="1" x14ac:dyDescent="0.2">
      <c r="A1102" s="47" t="s">
        <v>563</v>
      </c>
      <c r="B1102" s="119">
        <v>1586.58</v>
      </c>
      <c r="C1102" s="119">
        <v>14396.991</v>
      </c>
      <c r="D1102" s="119">
        <v>1449.039</v>
      </c>
      <c r="E1102" s="119">
        <v>15846.03</v>
      </c>
      <c r="F1102" s="119">
        <v>1739.617</v>
      </c>
      <c r="G1102" s="119">
        <v>17315.063999999998</v>
      </c>
      <c r="H1102" s="108">
        <f>D1102/D1100*100</f>
        <v>92.962796635722668</v>
      </c>
      <c r="I1102" s="108">
        <f>E1102/E1100*100</f>
        <v>96.401861770358494</v>
      </c>
      <c r="J1102" s="104">
        <f t="shared" si="200"/>
        <v>91.330976061717664</v>
      </c>
      <c r="K1102" s="104">
        <f t="shared" si="201"/>
        <v>83.296438238991684</v>
      </c>
      <c r="L1102" s="104">
        <f t="shared" si="201"/>
        <v>91.51586156424257</v>
      </c>
      <c r="M1102" s="47" t="s">
        <v>563</v>
      </c>
      <c r="N1102" s="118"/>
    </row>
    <row r="1103" spans="1:14" s="89" customFormat="1" x14ac:dyDescent="0.2">
      <c r="A1103" s="43" t="s">
        <v>557</v>
      </c>
      <c r="B1103" s="119">
        <v>1678.231</v>
      </c>
      <c r="C1103" s="119">
        <v>14878.743</v>
      </c>
      <c r="D1103" s="119">
        <v>1558.73</v>
      </c>
      <c r="E1103" s="119">
        <v>16437.473000000002</v>
      </c>
      <c r="F1103" s="119">
        <v>1806.2</v>
      </c>
      <c r="G1103" s="119">
        <v>17615.339</v>
      </c>
      <c r="H1103" s="108">
        <f>H1104+H1105</f>
        <v>99.999935845207318</v>
      </c>
      <c r="I1103" s="108">
        <f>I1104+I1105</f>
        <v>100</v>
      </c>
      <c r="J1103" s="104">
        <f t="shared" si="200"/>
        <v>92.879347360405092</v>
      </c>
      <c r="K1103" s="104">
        <f t="shared" si="201"/>
        <v>86.298859483999564</v>
      </c>
      <c r="L1103" s="104">
        <f t="shared" si="201"/>
        <v>93.313407139084873</v>
      </c>
      <c r="M1103" s="43" t="s">
        <v>558</v>
      </c>
      <c r="N1103" s="118"/>
    </row>
    <row r="1104" spans="1:14" s="89" customFormat="1" x14ac:dyDescent="0.2">
      <c r="A1104" s="47" t="s">
        <v>564</v>
      </c>
      <c r="B1104" s="119">
        <v>3.504</v>
      </c>
      <c r="C1104" s="119">
        <v>55.432000000000002</v>
      </c>
      <c r="D1104" s="119">
        <v>5.1660000000000004</v>
      </c>
      <c r="E1104" s="119">
        <v>60.598999999999997</v>
      </c>
      <c r="F1104" s="119">
        <v>3.9060000000000001</v>
      </c>
      <c r="G1104" s="119">
        <v>70.131</v>
      </c>
      <c r="H1104" s="108">
        <f>D1104/D1103*100</f>
        <v>0.33142365900444593</v>
      </c>
      <c r="I1104" s="108">
        <f>E1104/E1103*100</f>
        <v>0.36866372343242776</v>
      </c>
      <c r="J1104" s="104">
        <f t="shared" si="200"/>
        <v>147.43150684931507</v>
      </c>
      <c r="K1104" s="104">
        <f t="shared" si="201"/>
        <v>132.25806451612905</v>
      </c>
      <c r="L1104" s="104">
        <f t="shared" si="201"/>
        <v>86.408293051574901</v>
      </c>
      <c r="M1104" s="47" t="s">
        <v>564</v>
      </c>
      <c r="N1104" s="118"/>
    </row>
    <row r="1105" spans="1:14" s="89" customFormat="1" x14ac:dyDescent="0.2">
      <c r="A1105" s="47" t="s">
        <v>565</v>
      </c>
      <c r="B1105" s="119">
        <v>1674.7270000000001</v>
      </c>
      <c r="C1105" s="119">
        <v>14823.311</v>
      </c>
      <c r="D1105" s="119">
        <v>1553.5630000000001</v>
      </c>
      <c r="E1105" s="119">
        <v>16376.874</v>
      </c>
      <c r="F1105" s="119">
        <v>1802.2940000000001</v>
      </c>
      <c r="G1105" s="119">
        <v>17545.206999999999</v>
      </c>
      <c r="H1105" s="108">
        <f>D1105/D1103*100</f>
        <v>99.668512186202875</v>
      </c>
      <c r="I1105" s="108">
        <f>E1105/E1103*100</f>
        <v>99.631336276567566</v>
      </c>
      <c r="J1105" s="104">
        <f t="shared" si="200"/>
        <v>92.765149185509046</v>
      </c>
      <c r="K1105" s="104">
        <f t="shared" si="201"/>
        <v>86.199199464682223</v>
      </c>
      <c r="L1105" s="104">
        <f t="shared" si="201"/>
        <v>93.341013303519304</v>
      </c>
      <c r="M1105" s="47" t="s">
        <v>831</v>
      </c>
      <c r="N1105" s="118"/>
    </row>
    <row r="1106" spans="1:14" s="89" customFormat="1" ht="12" x14ac:dyDescent="0.2">
      <c r="A1106" s="42" t="s">
        <v>718</v>
      </c>
      <c r="B1106" s="119"/>
      <c r="C1106" s="119"/>
      <c r="D1106" s="119"/>
      <c r="E1106" s="119"/>
      <c r="F1106" s="119"/>
      <c r="G1106" s="119"/>
      <c r="H1106" s="112"/>
      <c r="I1106" s="112"/>
      <c r="J1106" s="112"/>
      <c r="K1106" s="112"/>
      <c r="L1106" s="112"/>
      <c r="M1106" s="42" t="s">
        <v>985</v>
      </c>
      <c r="N1106" s="117"/>
    </row>
    <row r="1107" spans="1:14" s="89" customFormat="1" x14ac:dyDescent="0.2">
      <c r="A1107" s="43" t="s">
        <v>555</v>
      </c>
      <c r="B1107" s="119">
        <v>28003.385999999999</v>
      </c>
      <c r="C1107" s="119">
        <v>370230.326</v>
      </c>
      <c r="D1107" s="119">
        <v>27175.241000000002</v>
      </c>
      <c r="E1107" s="119">
        <v>397405.56699999998</v>
      </c>
      <c r="F1107" s="119">
        <v>38156.053</v>
      </c>
      <c r="G1107" s="119">
        <v>364394.55</v>
      </c>
      <c r="H1107" s="108">
        <f>H1108+H1109</f>
        <v>100</v>
      </c>
      <c r="I1107" s="108">
        <f>I1108+I1109</f>
        <v>100.00000000000001</v>
      </c>
      <c r="J1107" s="104">
        <f t="shared" ref="J1107:J1112" si="202">D1107/B1107*100</f>
        <v>97.042696908152465</v>
      </c>
      <c r="K1107" s="104">
        <f t="shared" ref="K1107:L1110" si="203">D1107/F1107*100</f>
        <v>71.221310548027603</v>
      </c>
      <c r="L1107" s="104">
        <f t="shared" si="203"/>
        <v>109.0591412522498</v>
      </c>
      <c r="M1107" s="43" t="s">
        <v>556</v>
      </c>
      <c r="N1107" s="118"/>
    </row>
    <row r="1108" spans="1:14" s="89" customFormat="1" x14ac:dyDescent="0.2">
      <c r="A1108" s="47" t="s">
        <v>562</v>
      </c>
      <c r="B1108" s="119">
        <v>16630.417000000001</v>
      </c>
      <c r="C1108" s="119">
        <v>213448.83499999999</v>
      </c>
      <c r="D1108" s="119">
        <v>17696.417000000001</v>
      </c>
      <c r="E1108" s="119">
        <v>231145.25200000001</v>
      </c>
      <c r="F1108" s="119">
        <v>24965.082999999999</v>
      </c>
      <c r="G1108" s="119">
        <v>184362.913</v>
      </c>
      <c r="H1108" s="108">
        <f>D1108/D1107*100</f>
        <v>65.119632241715905</v>
      </c>
      <c r="I1108" s="108">
        <f>E1108/E1107*100</f>
        <v>58.163566692058957</v>
      </c>
      <c r="J1108" s="104">
        <f t="shared" si="202"/>
        <v>106.40994149455183</v>
      </c>
      <c r="K1108" s="104">
        <f t="shared" si="203"/>
        <v>70.88467120257522</v>
      </c>
      <c r="L1108" s="104">
        <f t="shared" si="203"/>
        <v>125.3751355078665</v>
      </c>
      <c r="M1108" s="47" t="s">
        <v>830</v>
      </c>
      <c r="N1108" s="118"/>
    </row>
    <row r="1109" spans="1:14" s="89" customFormat="1" x14ac:dyDescent="0.2">
      <c r="A1109" s="47" t="s">
        <v>563</v>
      </c>
      <c r="B1109" s="119">
        <v>11372.968999999999</v>
      </c>
      <c r="C1109" s="119">
        <v>156781.49100000001</v>
      </c>
      <c r="D1109" s="119">
        <v>9478.8240000000005</v>
      </c>
      <c r="E1109" s="119">
        <v>166260.315</v>
      </c>
      <c r="F1109" s="119">
        <v>13190.97</v>
      </c>
      <c r="G1109" s="119">
        <v>180031.63699999999</v>
      </c>
      <c r="H1109" s="108">
        <f>D1109/D1107*100</f>
        <v>34.880367758284095</v>
      </c>
      <c r="I1109" s="108">
        <f>E1109/E1107*100</f>
        <v>41.836433307941057</v>
      </c>
      <c r="J1109" s="104">
        <f t="shared" si="202"/>
        <v>83.345202119165194</v>
      </c>
      <c r="K1109" s="104">
        <f t="shared" si="203"/>
        <v>71.858430426268882</v>
      </c>
      <c r="L1109" s="104">
        <f t="shared" si="203"/>
        <v>92.350610020837621</v>
      </c>
      <c r="M1109" s="47" t="s">
        <v>563</v>
      </c>
      <c r="N1109" s="118"/>
    </row>
    <row r="1110" spans="1:14" s="89" customFormat="1" x14ac:dyDescent="0.2">
      <c r="A1110" s="43" t="s">
        <v>557</v>
      </c>
      <c r="B1110" s="119">
        <v>28003.385999999999</v>
      </c>
      <c r="C1110" s="119">
        <v>370230.326</v>
      </c>
      <c r="D1110" s="119">
        <v>27175.241000000002</v>
      </c>
      <c r="E1110" s="119">
        <v>397405.56699999998</v>
      </c>
      <c r="F1110" s="119">
        <v>38156.053</v>
      </c>
      <c r="G1110" s="119">
        <v>364394.55</v>
      </c>
      <c r="H1110" s="108">
        <f>H1111+H1112</f>
        <v>100.00000367982017</v>
      </c>
      <c r="I1110" s="108">
        <f>I1111+I1112</f>
        <v>100.00000000000001</v>
      </c>
      <c r="J1110" s="104">
        <f t="shared" si="202"/>
        <v>97.042696908152465</v>
      </c>
      <c r="K1110" s="104">
        <f t="shared" si="203"/>
        <v>71.221310548027603</v>
      </c>
      <c r="L1110" s="104">
        <f t="shared" si="203"/>
        <v>109.0591412522498</v>
      </c>
      <c r="M1110" s="43" t="s">
        <v>558</v>
      </c>
      <c r="N1110" s="118"/>
    </row>
    <row r="1111" spans="1:14" s="89" customFormat="1" x14ac:dyDescent="0.2">
      <c r="A1111" s="47" t="s">
        <v>564</v>
      </c>
      <c r="B1111" s="119">
        <v>2189.75</v>
      </c>
      <c r="C1111" s="119">
        <v>17765.922999999999</v>
      </c>
      <c r="D1111" s="119">
        <v>2401.922</v>
      </c>
      <c r="E1111" s="119">
        <v>20167.845000000001</v>
      </c>
      <c r="F1111" s="119">
        <v>1131.828</v>
      </c>
      <c r="G1111" s="119">
        <v>11425.698</v>
      </c>
      <c r="H1111" s="108">
        <f>D1111/D1110*100</f>
        <v>8.8386410262194168</v>
      </c>
      <c r="I1111" s="108">
        <f>E1111/E1110*100</f>
        <v>5.0748773229943209</v>
      </c>
      <c r="J1111" s="104">
        <f t="shared" si="202"/>
        <v>109.68932526544125</v>
      </c>
      <c r="K1111" s="105">
        <f>D1111/F1111</f>
        <v>2.1221616712079929</v>
      </c>
      <c r="L1111" s="104">
        <f>E1111/G1111*100</f>
        <v>176.51302353694277</v>
      </c>
      <c r="M1111" s="47" t="s">
        <v>564</v>
      </c>
      <c r="N1111" s="118"/>
    </row>
    <row r="1112" spans="1:14" s="89" customFormat="1" x14ac:dyDescent="0.2">
      <c r="A1112" s="47" t="s">
        <v>565</v>
      </c>
      <c r="B1112" s="119">
        <v>25813.635999999999</v>
      </c>
      <c r="C1112" s="119">
        <v>352464.40299999999</v>
      </c>
      <c r="D1112" s="119">
        <v>24773.32</v>
      </c>
      <c r="E1112" s="119">
        <v>377237.72200000001</v>
      </c>
      <c r="F1112" s="119">
        <v>37024.224999999999</v>
      </c>
      <c r="G1112" s="119">
        <v>352968.85200000001</v>
      </c>
      <c r="H1112" s="108">
        <f>D1112/D1110*100</f>
        <v>91.161362653600747</v>
      </c>
      <c r="I1112" s="108">
        <f>E1112/E1110*100</f>
        <v>94.925122677005689</v>
      </c>
      <c r="J1112" s="104">
        <f t="shared" si="202"/>
        <v>95.96989746039651</v>
      </c>
      <c r="K1112" s="104">
        <f>D1112/F1112*100</f>
        <v>66.911110225804862</v>
      </c>
      <c r="L1112" s="104">
        <f>E1112/G1112*100</f>
        <v>106.87564068684452</v>
      </c>
      <c r="M1112" s="47" t="s">
        <v>831</v>
      </c>
      <c r="N1112" s="118"/>
    </row>
    <row r="1113" spans="1:14" s="89" customFormat="1" ht="67.5" x14ac:dyDescent="0.2">
      <c r="A1113" s="42" t="s">
        <v>719</v>
      </c>
      <c r="B1113" s="119"/>
      <c r="C1113" s="119"/>
      <c r="D1113" s="119"/>
      <c r="E1113" s="119"/>
      <c r="F1113" s="119"/>
      <c r="G1113" s="119"/>
      <c r="H1113" s="112"/>
      <c r="I1113" s="112"/>
      <c r="J1113" s="112"/>
      <c r="K1113" s="112"/>
      <c r="L1113" s="112"/>
      <c r="M1113" s="42" t="s">
        <v>986</v>
      </c>
      <c r="N1113" s="117"/>
    </row>
    <row r="1114" spans="1:14" s="89" customFormat="1" x14ac:dyDescent="0.2">
      <c r="A1114" s="43" t="s">
        <v>555</v>
      </c>
      <c r="B1114" s="119">
        <v>8553.6839999999993</v>
      </c>
      <c r="C1114" s="119">
        <v>93243.721000000005</v>
      </c>
      <c r="D1114" s="119">
        <v>5698.4440000000004</v>
      </c>
      <c r="E1114" s="119">
        <v>98942.164999999994</v>
      </c>
      <c r="F1114" s="119">
        <v>9446.0859999999993</v>
      </c>
      <c r="G1114" s="119">
        <v>108258.96400000001</v>
      </c>
      <c r="H1114" s="108">
        <f>H1115+H1116</f>
        <v>100</v>
      </c>
      <c r="I1114" s="108">
        <f>I1115+I1116</f>
        <v>100</v>
      </c>
      <c r="J1114" s="104">
        <f t="shared" ref="J1114:J1119" si="204">D1114/B1114*100</f>
        <v>66.619762899821893</v>
      </c>
      <c r="K1114" s="104">
        <f t="shared" ref="K1114:L1119" si="205">D1114/F1114*100</f>
        <v>60.32598051722163</v>
      </c>
      <c r="L1114" s="104">
        <f t="shared" si="205"/>
        <v>91.393969925668216</v>
      </c>
      <c r="M1114" s="43" t="s">
        <v>556</v>
      </c>
      <c r="N1114" s="118"/>
    </row>
    <row r="1115" spans="1:14" s="89" customFormat="1" x14ac:dyDescent="0.2">
      <c r="A1115" s="47" t="s">
        <v>562</v>
      </c>
      <c r="B1115" s="119">
        <v>655.58399999999995</v>
      </c>
      <c r="C1115" s="119">
        <v>3967</v>
      </c>
      <c r="D1115" s="119">
        <v>383.91699999999997</v>
      </c>
      <c r="E1115" s="119">
        <v>4350.9170000000004</v>
      </c>
      <c r="F1115" s="119">
        <v>314.08300000000003</v>
      </c>
      <c r="G1115" s="119">
        <v>3255.913</v>
      </c>
      <c r="H1115" s="108">
        <f>D1115/D1114*100</f>
        <v>6.7372251091701516</v>
      </c>
      <c r="I1115" s="108">
        <f>E1115/E1114*100</f>
        <v>4.3974346023255109</v>
      </c>
      <c r="J1115" s="104">
        <f t="shared" si="204"/>
        <v>58.561069214623906</v>
      </c>
      <c r="K1115" s="104">
        <f t="shared" si="205"/>
        <v>122.23425018227665</v>
      </c>
      <c r="L1115" s="104">
        <f t="shared" si="205"/>
        <v>133.63124260384109</v>
      </c>
      <c r="M1115" s="47" t="s">
        <v>830</v>
      </c>
      <c r="N1115" s="118"/>
    </row>
    <row r="1116" spans="1:14" s="89" customFormat="1" x14ac:dyDescent="0.2">
      <c r="A1116" s="47" t="s">
        <v>563</v>
      </c>
      <c r="B1116" s="119">
        <v>7898.1</v>
      </c>
      <c r="C1116" s="119">
        <v>89276.721000000005</v>
      </c>
      <c r="D1116" s="119">
        <v>5314.527</v>
      </c>
      <c r="E1116" s="119">
        <v>94591.248000000007</v>
      </c>
      <c r="F1116" s="119">
        <v>9132.0030000000006</v>
      </c>
      <c r="G1116" s="119">
        <v>105003.05100000001</v>
      </c>
      <c r="H1116" s="108">
        <f>D1116/D1114*100</f>
        <v>93.262774890829846</v>
      </c>
      <c r="I1116" s="108">
        <f>E1116/E1114*100</f>
        <v>95.602565397674496</v>
      </c>
      <c r="J1116" s="104">
        <f t="shared" si="204"/>
        <v>67.288677023587951</v>
      </c>
      <c r="K1116" s="104">
        <f t="shared" si="205"/>
        <v>58.196728581889424</v>
      </c>
      <c r="L1116" s="104">
        <f t="shared" si="205"/>
        <v>90.084285265196726</v>
      </c>
      <c r="M1116" s="47" t="s">
        <v>563</v>
      </c>
      <c r="N1116" s="118"/>
    </row>
    <row r="1117" spans="1:14" s="89" customFormat="1" x14ac:dyDescent="0.2">
      <c r="A1117" s="43" t="s">
        <v>557</v>
      </c>
      <c r="B1117" s="119">
        <v>8553.6839999999993</v>
      </c>
      <c r="C1117" s="119">
        <v>93243.721000000005</v>
      </c>
      <c r="D1117" s="119">
        <v>5698.4440000000004</v>
      </c>
      <c r="E1117" s="119">
        <v>98942.164999999994</v>
      </c>
      <c r="F1117" s="119">
        <v>9446.0859999999993</v>
      </c>
      <c r="G1117" s="119">
        <v>108258.96400000001</v>
      </c>
      <c r="H1117" s="108">
        <f>H1118+H1119</f>
        <v>99.999999999999986</v>
      </c>
      <c r="I1117" s="108">
        <f>I1118+I1119</f>
        <v>100.00000000000001</v>
      </c>
      <c r="J1117" s="104">
        <f t="shared" si="204"/>
        <v>66.619762899821893</v>
      </c>
      <c r="K1117" s="104">
        <f t="shared" si="205"/>
        <v>60.32598051722163</v>
      </c>
      <c r="L1117" s="104">
        <f t="shared" si="205"/>
        <v>91.393969925668216</v>
      </c>
      <c r="M1117" s="43" t="s">
        <v>558</v>
      </c>
      <c r="N1117" s="118"/>
    </row>
    <row r="1118" spans="1:14" s="89" customFormat="1" x14ac:dyDescent="0.2">
      <c r="A1118" s="47" t="s">
        <v>564</v>
      </c>
      <c r="B1118" s="119">
        <v>19.945</v>
      </c>
      <c r="C1118" s="119">
        <v>678.87199999999996</v>
      </c>
      <c r="D1118" s="119">
        <v>7.6280000000000001</v>
      </c>
      <c r="E1118" s="119">
        <v>686.5</v>
      </c>
      <c r="F1118" s="119">
        <v>39.030999999999999</v>
      </c>
      <c r="G1118" s="119">
        <v>966.73299999999995</v>
      </c>
      <c r="H1118" s="108">
        <f>D1118/D1117*100</f>
        <v>0.13386110313622454</v>
      </c>
      <c r="I1118" s="108">
        <f>E1118/E1117*100</f>
        <v>0.69383967896801135</v>
      </c>
      <c r="J1118" s="104">
        <f t="shared" si="204"/>
        <v>38.245174229130107</v>
      </c>
      <c r="K1118" s="104">
        <f t="shared" si="205"/>
        <v>19.543439829878814</v>
      </c>
      <c r="L1118" s="104">
        <f t="shared" si="205"/>
        <v>71.012368461612468</v>
      </c>
      <c r="M1118" s="47" t="s">
        <v>564</v>
      </c>
      <c r="N1118" s="118"/>
    </row>
    <row r="1119" spans="1:14" s="89" customFormat="1" x14ac:dyDescent="0.2">
      <c r="A1119" s="47" t="s">
        <v>565</v>
      </c>
      <c r="B1119" s="119">
        <v>8533.7389999999996</v>
      </c>
      <c r="C1119" s="119">
        <v>92564.849000000002</v>
      </c>
      <c r="D1119" s="119">
        <v>5690.8159999999998</v>
      </c>
      <c r="E1119" s="119">
        <v>98255.664999999994</v>
      </c>
      <c r="F1119" s="119">
        <v>9407.0550000000003</v>
      </c>
      <c r="G1119" s="119">
        <v>107292.23</v>
      </c>
      <c r="H1119" s="108">
        <f>D1119/D1117*100</f>
        <v>99.86613889686376</v>
      </c>
      <c r="I1119" s="108">
        <f>E1119/E1117*100</f>
        <v>99.306160321031996</v>
      </c>
      <c r="J1119" s="104">
        <f t="shared" si="204"/>
        <v>66.686079806284212</v>
      </c>
      <c r="K1119" s="104">
        <f t="shared" si="205"/>
        <v>60.495192172257951</v>
      </c>
      <c r="L1119" s="104">
        <f t="shared" si="205"/>
        <v>91.577614707048212</v>
      </c>
      <c r="M1119" s="47" t="s">
        <v>831</v>
      </c>
      <c r="N1119" s="118"/>
    </row>
    <row r="1120" spans="1:14" s="89" customFormat="1" ht="56.25" x14ac:dyDescent="0.2">
      <c r="A1120" s="42" t="s">
        <v>720</v>
      </c>
      <c r="B1120" s="119"/>
      <c r="C1120" s="119"/>
      <c r="D1120" s="119"/>
      <c r="E1120" s="119"/>
      <c r="F1120" s="119"/>
      <c r="G1120" s="119"/>
      <c r="H1120" s="112"/>
      <c r="I1120" s="112"/>
      <c r="J1120" s="112"/>
      <c r="K1120" s="112"/>
      <c r="L1120" s="112"/>
      <c r="M1120" s="42" t="s">
        <v>987</v>
      </c>
      <c r="N1120" s="117"/>
    </row>
    <row r="1121" spans="1:14" s="89" customFormat="1" x14ac:dyDescent="0.2">
      <c r="A1121" s="43" t="s">
        <v>555</v>
      </c>
      <c r="B1121" s="119">
        <v>3995.2759999999998</v>
      </c>
      <c r="C1121" s="119">
        <v>42147.555</v>
      </c>
      <c r="D1121" s="119">
        <v>3035.59</v>
      </c>
      <c r="E1121" s="119">
        <v>45183.144999999997</v>
      </c>
      <c r="F1121" s="119">
        <v>4281.0020000000004</v>
      </c>
      <c r="G1121" s="119">
        <v>70849.797000000006</v>
      </c>
      <c r="H1121" s="108"/>
      <c r="I1121" s="108">
        <f>I1122+I1123</f>
        <v>100</v>
      </c>
      <c r="J1121" s="104">
        <f t="shared" ref="J1121:J1126" si="206">D1121/B1121*100</f>
        <v>75.979481767967982</v>
      </c>
      <c r="K1121" s="104">
        <f t="shared" ref="K1121:L1126" si="207">D1121/F1121*100</f>
        <v>70.908399482177302</v>
      </c>
      <c r="L1121" s="104">
        <f t="shared" si="207"/>
        <v>63.77314673181067</v>
      </c>
      <c r="M1121" s="43" t="s">
        <v>556</v>
      </c>
      <c r="N1121" s="118"/>
    </row>
    <row r="1122" spans="1:14" s="89" customFormat="1" x14ac:dyDescent="0.2">
      <c r="A1122" s="47" t="s">
        <v>562</v>
      </c>
      <c r="B1122" s="119" t="s">
        <v>559</v>
      </c>
      <c r="C1122" s="119">
        <v>567</v>
      </c>
      <c r="D1122" s="119" t="s">
        <v>559</v>
      </c>
      <c r="E1122" s="119">
        <v>656</v>
      </c>
      <c r="F1122" s="119">
        <v>52</v>
      </c>
      <c r="G1122" s="119">
        <v>341</v>
      </c>
      <c r="H1122" s="108"/>
      <c r="I1122" s="108">
        <f>E1122/E1121*100</f>
        <v>1.4518688329464451</v>
      </c>
      <c r="J1122" s="104"/>
      <c r="K1122" s="104"/>
      <c r="L1122" s="104">
        <f t="shared" si="207"/>
        <v>192.37536656891496</v>
      </c>
      <c r="M1122" s="47" t="s">
        <v>830</v>
      </c>
      <c r="N1122" s="118"/>
    </row>
    <row r="1123" spans="1:14" s="89" customFormat="1" x14ac:dyDescent="0.2">
      <c r="A1123" s="47" t="s">
        <v>563</v>
      </c>
      <c r="B1123" s="119">
        <v>3915.2759999999998</v>
      </c>
      <c r="C1123" s="119">
        <v>41580.555</v>
      </c>
      <c r="D1123" s="119">
        <v>2946.59</v>
      </c>
      <c r="E1123" s="119">
        <v>44527.144999999997</v>
      </c>
      <c r="F1123" s="119">
        <v>4229.0020000000004</v>
      </c>
      <c r="G1123" s="119">
        <v>70508.797000000006</v>
      </c>
      <c r="H1123" s="108">
        <f>D1123/D1121*100</f>
        <v>97.068115259307092</v>
      </c>
      <c r="I1123" s="108">
        <f>E1123/E1121*100</f>
        <v>98.548131167053555</v>
      </c>
      <c r="J1123" s="104">
        <f t="shared" si="206"/>
        <v>75.258806786545833</v>
      </c>
      <c r="K1123" s="104">
        <f t="shared" si="207"/>
        <v>69.675776932713674</v>
      </c>
      <c r="L1123" s="104">
        <f t="shared" si="207"/>
        <v>63.151190907426759</v>
      </c>
      <c r="M1123" s="47" t="s">
        <v>563</v>
      </c>
      <c r="N1123" s="118"/>
    </row>
    <row r="1124" spans="1:14" s="89" customFormat="1" x14ac:dyDescent="0.2">
      <c r="A1124" s="43" t="s">
        <v>557</v>
      </c>
      <c r="B1124" s="119">
        <v>3995.2759999999998</v>
      </c>
      <c r="C1124" s="119">
        <v>42147.555</v>
      </c>
      <c r="D1124" s="119">
        <v>3035.59</v>
      </c>
      <c r="E1124" s="119">
        <v>45183.144999999997</v>
      </c>
      <c r="F1124" s="119">
        <v>4281.0020000000004</v>
      </c>
      <c r="G1124" s="119">
        <v>70849.797000000006</v>
      </c>
      <c r="H1124" s="108">
        <f>H1125+H1126</f>
        <v>100</v>
      </c>
      <c r="I1124" s="108">
        <f>I1125+I1126</f>
        <v>100.00000000000001</v>
      </c>
      <c r="J1124" s="104">
        <f t="shared" si="206"/>
        <v>75.979481767967982</v>
      </c>
      <c r="K1124" s="104">
        <f t="shared" si="207"/>
        <v>70.908399482177302</v>
      </c>
      <c r="L1124" s="104">
        <f t="shared" si="207"/>
        <v>63.77314673181067</v>
      </c>
      <c r="M1124" s="43" t="s">
        <v>558</v>
      </c>
      <c r="N1124" s="118"/>
    </row>
    <row r="1125" spans="1:14" s="89" customFormat="1" x14ac:dyDescent="0.2">
      <c r="A1125" s="47" t="s">
        <v>564</v>
      </c>
      <c r="B1125" s="119">
        <v>19.945</v>
      </c>
      <c r="C1125" s="119">
        <v>388.22199999999998</v>
      </c>
      <c r="D1125" s="119">
        <v>0</v>
      </c>
      <c r="E1125" s="119">
        <v>388.22199999999998</v>
      </c>
      <c r="F1125" s="119">
        <v>39.030999999999999</v>
      </c>
      <c r="G1125" s="119">
        <v>857.92100000000005</v>
      </c>
      <c r="H1125" s="108">
        <f>D1125/D1124*100</f>
        <v>0</v>
      </c>
      <c r="I1125" s="108">
        <f>E1125/E1124*100</f>
        <v>0.85921863119532738</v>
      </c>
      <c r="J1125" s="104">
        <f t="shared" si="206"/>
        <v>0</v>
      </c>
      <c r="K1125" s="104">
        <f t="shared" si="207"/>
        <v>0</v>
      </c>
      <c r="L1125" s="104">
        <f t="shared" si="207"/>
        <v>45.251485859420619</v>
      </c>
      <c r="M1125" s="47" t="s">
        <v>564</v>
      </c>
      <c r="N1125" s="118"/>
    </row>
    <row r="1126" spans="1:14" s="89" customFormat="1" x14ac:dyDescent="0.2">
      <c r="A1126" s="47" t="s">
        <v>565</v>
      </c>
      <c r="B1126" s="119">
        <v>3975.3310000000001</v>
      </c>
      <c r="C1126" s="119">
        <v>41759.332999999999</v>
      </c>
      <c r="D1126" s="119">
        <v>3035.59</v>
      </c>
      <c r="E1126" s="119">
        <v>44794.923000000003</v>
      </c>
      <c r="F1126" s="119">
        <v>4241.9709999999995</v>
      </c>
      <c r="G1126" s="119">
        <v>69991.875</v>
      </c>
      <c r="H1126" s="108">
        <f>D1126/D1124*100</f>
        <v>100</v>
      </c>
      <c r="I1126" s="108">
        <f>E1126/E1124*100</f>
        <v>99.140781368804682</v>
      </c>
      <c r="J1126" s="104">
        <f t="shared" si="206"/>
        <v>76.360685437262958</v>
      </c>
      <c r="K1126" s="104">
        <f t="shared" si="207"/>
        <v>71.56083811039727</v>
      </c>
      <c r="L1126" s="104">
        <f t="shared" si="207"/>
        <v>64.000175734683495</v>
      </c>
      <c r="M1126" s="47" t="s">
        <v>831</v>
      </c>
      <c r="N1126" s="118"/>
    </row>
    <row r="1127" spans="1:14" s="89" customFormat="1" ht="33.75" x14ac:dyDescent="0.2">
      <c r="A1127" s="42" t="s">
        <v>721</v>
      </c>
      <c r="B1127" s="119"/>
      <c r="C1127" s="119"/>
      <c r="D1127" s="119"/>
      <c r="E1127" s="119"/>
      <c r="F1127" s="119"/>
      <c r="G1127" s="119"/>
      <c r="H1127" s="112"/>
      <c r="I1127" s="112"/>
      <c r="J1127" s="112"/>
      <c r="K1127" s="112"/>
      <c r="L1127" s="112"/>
      <c r="M1127" s="42" t="s">
        <v>988</v>
      </c>
      <c r="N1127" s="117"/>
    </row>
    <row r="1128" spans="1:14" s="89" customFormat="1" x14ac:dyDescent="0.2">
      <c r="A1128" s="43" t="s">
        <v>555</v>
      </c>
      <c r="B1128" s="119">
        <v>2474.23</v>
      </c>
      <c r="C1128" s="119">
        <v>24239.306</v>
      </c>
      <c r="D1128" s="119">
        <v>1415.126</v>
      </c>
      <c r="E1128" s="119">
        <v>25654.432000000001</v>
      </c>
      <c r="F1128" s="119">
        <v>2850.3620000000001</v>
      </c>
      <c r="G1128" s="119">
        <v>12509.829</v>
      </c>
      <c r="H1128" s="108">
        <f>H1129+H1130</f>
        <v>100</v>
      </c>
      <c r="I1128" s="108">
        <f>I1129+I1130</f>
        <v>100</v>
      </c>
      <c r="J1128" s="104">
        <f>D1128/B1128*100</f>
        <v>57.19460195697247</v>
      </c>
      <c r="K1128" s="104">
        <f>D1128/F1128*100</f>
        <v>49.64723778944569</v>
      </c>
      <c r="L1128" s="105">
        <f>E1128/G1128</f>
        <v>2.0507420205344133</v>
      </c>
      <c r="M1128" s="43" t="s">
        <v>556</v>
      </c>
      <c r="N1128" s="118"/>
    </row>
    <row r="1129" spans="1:14" s="89" customFormat="1" x14ac:dyDescent="0.2">
      <c r="A1129" s="47" t="s">
        <v>562</v>
      </c>
      <c r="B1129" s="119">
        <v>503.584</v>
      </c>
      <c r="C1129" s="119">
        <v>2729</v>
      </c>
      <c r="D1129" s="119">
        <v>207.584</v>
      </c>
      <c r="E1129" s="119">
        <v>2936.5839999999998</v>
      </c>
      <c r="F1129" s="119">
        <v>127.083</v>
      </c>
      <c r="G1129" s="119">
        <v>2095.913</v>
      </c>
      <c r="H1129" s="108">
        <f>D1129/D1128*100</f>
        <v>14.668941140223557</v>
      </c>
      <c r="I1129" s="108">
        <f>E1129/E1128*100</f>
        <v>11.44669271960494</v>
      </c>
      <c r="J1129" s="104">
        <f>D1129/B1129*100</f>
        <v>41.221325538539752</v>
      </c>
      <c r="K1129" s="104">
        <f>D1129/F1129*100</f>
        <v>163.34521533171235</v>
      </c>
      <c r="L1129" s="104">
        <f>E1129/G1129*100</f>
        <v>140.11001410841001</v>
      </c>
      <c r="M1129" s="47" t="s">
        <v>830</v>
      </c>
      <c r="N1129" s="118"/>
    </row>
    <row r="1130" spans="1:14" s="89" customFormat="1" x14ac:dyDescent="0.2">
      <c r="A1130" s="47" t="s">
        <v>563</v>
      </c>
      <c r="B1130" s="119">
        <v>1970.646</v>
      </c>
      <c r="C1130" s="119">
        <v>21510.306</v>
      </c>
      <c r="D1130" s="119">
        <v>1207.5419999999999</v>
      </c>
      <c r="E1130" s="119">
        <v>22717.848000000002</v>
      </c>
      <c r="F1130" s="119">
        <v>2723.279</v>
      </c>
      <c r="G1130" s="119">
        <v>10413.915999999999</v>
      </c>
      <c r="H1130" s="108">
        <f>D1130/D1128*100</f>
        <v>85.331058859776448</v>
      </c>
      <c r="I1130" s="108">
        <f>E1130/E1128*100</f>
        <v>88.55330728039506</v>
      </c>
      <c r="J1130" s="104">
        <f>D1130/B1130*100</f>
        <v>61.276454523034573</v>
      </c>
      <c r="K1130" s="104">
        <f>D1130/F1130*100</f>
        <v>44.341472173802245</v>
      </c>
      <c r="L1130" s="105">
        <f>E1130/G1130</f>
        <v>2.1814894608329856</v>
      </c>
      <c r="M1130" s="47" t="s">
        <v>563</v>
      </c>
      <c r="N1130" s="118"/>
    </row>
    <row r="1131" spans="1:14" s="89" customFormat="1" x14ac:dyDescent="0.2">
      <c r="A1131" s="43" t="s">
        <v>557</v>
      </c>
      <c r="B1131" s="119">
        <v>2474.23</v>
      </c>
      <c r="C1131" s="119">
        <v>24239.306</v>
      </c>
      <c r="D1131" s="119">
        <v>1415.126</v>
      </c>
      <c r="E1131" s="119">
        <v>25654.432000000001</v>
      </c>
      <c r="F1131" s="119">
        <v>2850.3620000000001</v>
      </c>
      <c r="G1131" s="119">
        <v>12509.829</v>
      </c>
      <c r="H1131" s="108">
        <f>H1132+H1133</f>
        <v>100.00000000000001</v>
      </c>
      <c r="I1131" s="108">
        <f>I1132+I1133</f>
        <v>100</v>
      </c>
      <c r="J1131" s="104">
        <f>D1131/B1131*100</f>
        <v>57.19460195697247</v>
      </c>
      <c r="K1131" s="104">
        <f>D1131/F1131*100</f>
        <v>49.64723778944569</v>
      </c>
      <c r="L1131" s="105">
        <f>E1131/G1131</f>
        <v>2.0507420205344133</v>
      </c>
      <c r="M1131" s="43" t="s">
        <v>558</v>
      </c>
      <c r="N1131" s="118"/>
    </row>
    <row r="1132" spans="1:14" s="89" customFormat="1" x14ac:dyDescent="0.2">
      <c r="A1132" s="47" t="s">
        <v>564</v>
      </c>
      <c r="B1132" s="119">
        <v>0</v>
      </c>
      <c r="C1132" s="119">
        <v>0.13</v>
      </c>
      <c r="D1132" s="119">
        <v>7.6280000000000001</v>
      </c>
      <c r="E1132" s="119">
        <v>7.758</v>
      </c>
      <c r="F1132" s="119">
        <v>0</v>
      </c>
      <c r="G1132" s="119">
        <v>0</v>
      </c>
      <c r="H1132" s="108">
        <f>D1132/D1131*100</f>
        <v>0.53903327336223061</v>
      </c>
      <c r="I1132" s="108">
        <f>E1132/E1131*100</f>
        <v>3.0240388873158445E-2</v>
      </c>
      <c r="J1132" s="104">
        <v>0</v>
      </c>
      <c r="K1132" s="104">
        <v>0</v>
      </c>
      <c r="L1132" s="104">
        <v>0</v>
      </c>
      <c r="M1132" s="47" t="s">
        <v>564</v>
      </c>
      <c r="N1132" s="118"/>
    </row>
    <row r="1133" spans="1:14" s="89" customFormat="1" x14ac:dyDescent="0.2">
      <c r="A1133" s="47" t="s">
        <v>565</v>
      </c>
      <c r="B1133" s="119">
        <v>2474.23</v>
      </c>
      <c r="C1133" s="119">
        <v>24239.175999999999</v>
      </c>
      <c r="D1133" s="119">
        <v>1407.498</v>
      </c>
      <c r="E1133" s="119">
        <v>25646.673999999999</v>
      </c>
      <c r="F1133" s="119">
        <v>2850.3620000000001</v>
      </c>
      <c r="G1133" s="119">
        <v>12509.829</v>
      </c>
      <c r="H1133" s="108">
        <f>D1133/D1131*100</f>
        <v>99.460966726637778</v>
      </c>
      <c r="I1133" s="108">
        <f>E1133/E1131*100</f>
        <v>99.969759611126847</v>
      </c>
      <c r="J1133" s="104">
        <f>D1133/B1133*100</f>
        <v>56.886304021857306</v>
      </c>
      <c r="K1133" s="104">
        <f>D1133/F1133*100</f>
        <v>49.379622658455311</v>
      </c>
      <c r="L1133" s="105">
        <f>E1133/G1133</f>
        <v>2.0501218681726185</v>
      </c>
      <c r="M1133" s="47" t="s">
        <v>831</v>
      </c>
      <c r="N1133" s="118"/>
    </row>
    <row r="1134" spans="1:14" s="89" customFormat="1" ht="33.75" x14ac:dyDescent="0.2">
      <c r="A1134" s="42" t="s">
        <v>722</v>
      </c>
      <c r="B1134" s="119"/>
      <c r="C1134" s="119"/>
      <c r="D1134" s="119"/>
      <c r="E1134" s="119"/>
      <c r="F1134" s="119"/>
      <c r="G1134" s="119"/>
      <c r="H1134" s="112"/>
      <c r="I1134" s="112"/>
      <c r="J1134" s="112"/>
      <c r="K1134" s="112"/>
      <c r="L1134" s="112"/>
      <c r="M1134" s="42" t="s">
        <v>989</v>
      </c>
      <c r="N1134" s="117"/>
    </row>
    <row r="1135" spans="1:14" s="89" customFormat="1" x14ac:dyDescent="0.2">
      <c r="A1135" s="43" t="s">
        <v>555</v>
      </c>
      <c r="B1135" s="119">
        <v>9901.0580000000009</v>
      </c>
      <c r="C1135" s="119">
        <v>180636.74100000001</v>
      </c>
      <c r="D1135" s="119">
        <v>13349.784</v>
      </c>
      <c r="E1135" s="119">
        <v>193986.52499999999</v>
      </c>
      <c r="F1135" s="119">
        <v>20131.876</v>
      </c>
      <c r="G1135" s="119">
        <v>128697.745</v>
      </c>
      <c r="H1135" s="108">
        <f>H1136+H1137</f>
        <v>100</v>
      </c>
      <c r="I1135" s="108">
        <f>I1136+I1137</f>
        <v>100</v>
      </c>
      <c r="J1135" s="104">
        <f t="shared" ref="J1135:J1140" si="208">D1135/B1135*100</f>
        <v>134.83189372287282</v>
      </c>
      <c r="K1135" s="104">
        <f t="shared" ref="K1135:L1138" si="209">D1135/F1135*100</f>
        <v>66.311674083428684</v>
      </c>
      <c r="L1135" s="104">
        <f t="shared" si="209"/>
        <v>150.73032165404297</v>
      </c>
      <c r="M1135" s="43" t="s">
        <v>556</v>
      </c>
      <c r="N1135" s="118"/>
    </row>
    <row r="1136" spans="1:14" s="89" customFormat="1" x14ac:dyDescent="0.2">
      <c r="A1136" s="47" t="s">
        <v>562</v>
      </c>
      <c r="B1136" s="119">
        <v>8065.3329999999996</v>
      </c>
      <c r="C1136" s="119">
        <v>156420</v>
      </c>
      <c r="D1136" s="119">
        <v>11517</v>
      </c>
      <c r="E1136" s="119">
        <v>167937</v>
      </c>
      <c r="F1136" s="119">
        <v>17366</v>
      </c>
      <c r="G1136" s="119">
        <v>101138</v>
      </c>
      <c r="H1136" s="108">
        <f>D1136/D1135*100</f>
        <v>86.271058767692423</v>
      </c>
      <c r="I1136" s="108">
        <f>E1136/E1135*100</f>
        <v>86.571477065223988</v>
      </c>
      <c r="J1136" s="104">
        <f t="shared" si="208"/>
        <v>142.7963358735467</v>
      </c>
      <c r="K1136" s="104">
        <f t="shared" si="209"/>
        <v>66.319244500748582</v>
      </c>
      <c r="L1136" s="104">
        <f t="shared" si="209"/>
        <v>166.04738080642292</v>
      </c>
      <c r="M1136" s="47" t="s">
        <v>830</v>
      </c>
      <c r="N1136" s="118"/>
    </row>
    <row r="1137" spans="1:14" s="89" customFormat="1" x14ac:dyDescent="0.2">
      <c r="A1137" s="47" t="s">
        <v>563</v>
      </c>
      <c r="B1137" s="119">
        <v>1835.7249999999999</v>
      </c>
      <c r="C1137" s="119">
        <v>24216.741000000002</v>
      </c>
      <c r="D1137" s="119">
        <v>1832.7840000000001</v>
      </c>
      <c r="E1137" s="119">
        <v>26049.525000000001</v>
      </c>
      <c r="F1137" s="119">
        <v>2765.8760000000002</v>
      </c>
      <c r="G1137" s="119">
        <v>27559.744999999999</v>
      </c>
      <c r="H1137" s="108">
        <f>D1137/D1135*100</f>
        <v>13.728941232307578</v>
      </c>
      <c r="I1137" s="108">
        <f>E1137/E1135*100</f>
        <v>13.428522934776014</v>
      </c>
      <c r="J1137" s="104">
        <f t="shared" si="208"/>
        <v>99.839790818341527</v>
      </c>
      <c r="K1137" s="104">
        <f t="shared" si="209"/>
        <v>66.264141993350393</v>
      </c>
      <c r="L1137" s="104">
        <f t="shared" si="209"/>
        <v>94.520196032292759</v>
      </c>
      <c r="M1137" s="47" t="s">
        <v>563</v>
      </c>
      <c r="N1137" s="118"/>
    </row>
    <row r="1138" spans="1:14" s="89" customFormat="1" x14ac:dyDescent="0.2">
      <c r="A1138" s="43" t="s">
        <v>557</v>
      </c>
      <c r="B1138" s="119">
        <v>9901.0580000000009</v>
      </c>
      <c r="C1138" s="119">
        <v>180636.74100000001</v>
      </c>
      <c r="D1138" s="119">
        <v>13349.784</v>
      </c>
      <c r="E1138" s="119">
        <v>193986.52499999999</v>
      </c>
      <c r="F1138" s="119">
        <v>20131.876</v>
      </c>
      <c r="G1138" s="119">
        <v>128697.745</v>
      </c>
      <c r="H1138" s="108">
        <f>H1139+H1140</f>
        <v>99.999999999999986</v>
      </c>
      <c r="I1138" s="108">
        <f>I1139+I1140</f>
        <v>100</v>
      </c>
      <c r="J1138" s="104">
        <f t="shared" si="208"/>
        <v>134.83189372287282</v>
      </c>
      <c r="K1138" s="104">
        <f t="shared" si="209"/>
        <v>66.311674083428684</v>
      </c>
      <c r="L1138" s="104">
        <f t="shared" si="209"/>
        <v>150.73032165404297</v>
      </c>
      <c r="M1138" s="43" t="s">
        <v>558</v>
      </c>
      <c r="N1138" s="118"/>
    </row>
    <row r="1139" spans="1:14" s="89" customFormat="1" x14ac:dyDescent="0.2">
      <c r="A1139" s="47" t="s">
        <v>564</v>
      </c>
      <c r="B1139" s="119">
        <v>2168.433</v>
      </c>
      <c r="C1139" s="119">
        <v>17049.795999999998</v>
      </c>
      <c r="D1139" s="119">
        <v>2374.9659999999999</v>
      </c>
      <c r="E1139" s="119">
        <v>19424.761999999999</v>
      </c>
      <c r="F1139" s="119">
        <v>1041</v>
      </c>
      <c r="G1139" s="119">
        <v>10388.422</v>
      </c>
      <c r="H1139" s="108">
        <f>D1139/D1138*100</f>
        <v>17.790295333617383</v>
      </c>
      <c r="I1139" s="108">
        <f>E1139/E1138*100</f>
        <v>10.013459440030692</v>
      </c>
      <c r="J1139" s="104">
        <f t="shared" si="208"/>
        <v>109.52452761971432</v>
      </c>
      <c r="K1139" s="105">
        <f>D1139/F1139</f>
        <v>2.2814274735830931</v>
      </c>
      <c r="L1139" s="104">
        <f>E1139/G1139*100</f>
        <v>186.98472202996757</v>
      </c>
      <c r="M1139" s="47" t="s">
        <v>564</v>
      </c>
      <c r="N1139" s="118"/>
    </row>
    <row r="1140" spans="1:14" s="89" customFormat="1" x14ac:dyDescent="0.2">
      <c r="A1140" s="47" t="s">
        <v>565</v>
      </c>
      <c r="B1140" s="119">
        <v>7732.625</v>
      </c>
      <c r="C1140" s="119">
        <v>163586.94500000001</v>
      </c>
      <c r="D1140" s="119">
        <v>10974.817999999999</v>
      </c>
      <c r="E1140" s="119">
        <v>174561.76300000001</v>
      </c>
      <c r="F1140" s="119">
        <v>19090.876</v>
      </c>
      <c r="G1140" s="119">
        <v>118309.323</v>
      </c>
      <c r="H1140" s="108">
        <f>D1140/D1138*100</f>
        <v>82.209704666382606</v>
      </c>
      <c r="I1140" s="108">
        <f>E1140/E1138*100</f>
        <v>89.986540559969313</v>
      </c>
      <c r="J1140" s="104">
        <f t="shared" si="208"/>
        <v>141.9287499393802</v>
      </c>
      <c r="K1140" s="104">
        <f>D1140/F1140*100</f>
        <v>57.487241549313914</v>
      </c>
      <c r="L1140" s="104">
        <f>E1140/G1140*100</f>
        <v>147.54692071055126</v>
      </c>
      <c r="M1140" s="47" t="s">
        <v>831</v>
      </c>
      <c r="N1140" s="118"/>
    </row>
    <row r="1141" spans="1:14" s="89" customFormat="1" ht="12" x14ac:dyDescent="0.2">
      <c r="A1141" s="42" t="s">
        <v>723</v>
      </c>
      <c r="B1141" s="119"/>
      <c r="C1141" s="119"/>
      <c r="D1141" s="119"/>
      <c r="E1141" s="119"/>
      <c r="F1141" s="119"/>
      <c r="G1141" s="119"/>
      <c r="H1141" s="112"/>
      <c r="I1141" s="112"/>
      <c r="J1141" s="112"/>
      <c r="K1141" s="112"/>
      <c r="L1141" s="112"/>
      <c r="M1141" s="42" t="s">
        <v>990</v>
      </c>
      <c r="N1141" s="117"/>
    </row>
    <row r="1142" spans="1:14" s="89" customFormat="1" x14ac:dyDescent="0.2">
      <c r="A1142" s="43" t="s">
        <v>555</v>
      </c>
      <c r="B1142" s="119">
        <v>2266792.0669999998</v>
      </c>
      <c r="C1142" s="119">
        <v>24289239</v>
      </c>
      <c r="D1142" s="119">
        <v>2375639.3330000001</v>
      </c>
      <c r="E1142" s="119">
        <v>26664878.333000001</v>
      </c>
      <c r="F1142" s="119">
        <v>2296007.5</v>
      </c>
      <c r="G1142" s="119">
        <v>31532368.399999999</v>
      </c>
      <c r="H1142" s="108">
        <f>H1143+H1144</f>
        <v>99.999999999999986</v>
      </c>
      <c r="I1142" s="108">
        <f>I1143+I1144</f>
        <v>100</v>
      </c>
      <c r="J1142" s="104">
        <f t="shared" ref="J1142:J1147" si="210">D1142/B1142*100</f>
        <v>104.80181961039131</v>
      </c>
      <c r="K1142" s="104">
        <f>D1142/F1142*100</f>
        <v>103.46827408011517</v>
      </c>
      <c r="L1142" s="104">
        <f>E1142/G1142*100</f>
        <v>84.563512625331384</v>
      </c>
      <c r="M1142" s="43" t="s">
        <v>556</v>
      </c>
      <c r="N1142" s="118"/>
    </row>
    <row r="1143" spans="1:14" s="89" customFormat="1" x14ac:dyDescent="0.2">
      <c r="A1143" s="47" t="s">
        <v>562</v>
      </c>
      <c r="B1143" s="119">
        <v>534392.66700000002</v>
      </c>
      <c r="C1143" s="119">
        <v>3095233</v>
      </c>
      <c r="D1143" s="119">
        <v>500122.33299999998</v>
      </c>
      <c r="E1143" s="119">
        <v>3595355.3330000001</v>
      </c>
      <c r="F1143" s="119">
        <v>179353</v>
      </c>
      <c r="G1143" s="119">
        <v>1785830</v>
      </c>
      <c r="H1143" s="108">
        <f>D1143/D1142*100</f>
        <v>21.052115363338277</v>
      </c>
      <c r="I1143" s="108">
        <f>E1143/E1142*100</f>
        <v>13.483486735247727</v>
      </c>
      <c r="J1143" s="104">
        <f t="shared" si="210"/>
        <v>93.587050100745486</v>
      </c>
      <c r="K1143" s="105">
        <f>D1143/F1143</f>
        <v>2.7884804435944757</v>
      </c>
      <c r="L1143" s="105">
        <f>E1143/G1143</f>
        <v>2.0132685266794712</v>
      </c>
      <c r="M1143" s="47" t="s">
        <v>830</v>
      </c>
      <c r="N1143" s="118"/>
    </row>
    <row r="1144" spans="1:14" s="89" customFormat="1" x14ac:dyDescent="0.2">
      <c r="A1144" s="47" t="s">
        <v>563</v>
      </c>
      <c r="B1144" s="119">
        <v>1732399.4</v>
      </c>
      <c r="C1144" s="119">
        <v>21194006</v>
      </c>
      <c r="D1144" s="119">
        <v>1875517</v>
      </c>
      <c r="E1144" s="119">
        <v>23069523</v>
      </c>
      <c r="F1144" s="119">
        <v>2116654.5</v>
      </c>
      <c r="G1144" s="119">
        <v>29746538.399999999</v>
      </c>
      <c r="H1144" s="108">
        <f>D1144/D1142*100</f>
        <v>78.947884636661712</v>
      </c>
      <c r="I1144" s="108">
        <f>E1144/E1142*100</f>
        <v>86.516513264752277</v>
      </c>
      <c r="J1144" s="104">
        <f t="shared" si="210"/>
        <v>108.2612358327993</v>
      </c>
      <c r="K1144" s="104">
        <f>D1144/F1144*100</f>
        <v>88.607611681547453</v>
      </c>
      <c r="L1144" s="104">
        <f>E1144/G1144*100</f>
        <v>77.553638980729261</v>
      </c>
      <c r="M1144" s="47" t="s">
        <v>563</v>
      </c>
      <c r="N1144" s="118"/>
    </row>
    <row r="1145" spans="1:14" s="89" customFormat="1" x14ac:dyDescent="0.2">
      <c r="A1145" s="43" t="s">
        <v>557</v>
      </c>
      <c r="B1145" s="119">
        <v>2266792.0669999998</v>
      </c>
      <c r="C1145" s="119">
        <v>24289239</v>
      </c>
      <c r="D1145" s="119">
        <v>2375639.3330000001</v>
      </c>
      <c r="E1145" s="119">
        <v>26664878.333000001</v>
      </c>
      <c r="F1145" s="119">
        <v>2296007.5</v>
      </c>
      <c r="G1145" s="119">
        <v>31532368.399999999</v>
      </c>
      <c r="H1145" s="108">
        <f>H1146+H1147</f>
        <v>100</v>
      </c>
      <c r="I1145" s="108">
        <f>I1146+I1147</f>
        <v>100</v>
      </c>
      <c r="J1145" s="104">
        <f t="shared" si="210"/>
        <v>104.80181961039131</v>
      </c>
      <c r="K1145" s="104">
        <f>D1145/F1145*100</f>
        <v>103.46827408011517</v>
      </c>
      <c r="L1145" s="104">
        <f>E1145/G1145*100</f>
        <v>84.563512625331384</v>
      </c>
      <c r="M1145" s="43" t="s">
        <v>558</v>
      </c>
      <c r="N1145" s="118"/>
    </row>
    <row r="1146" spans="1:14" s="89" customFormat="1" x14ac:dyDescent="0.2">
      <c r="A1146" s="47" t="s">
        <v>564</v>
      </c>
      <c r="B1146" s="119">
        <v>170758.39999999999</v>
      </c>
      <c r="C1146" s="119">
        <v>1788099.1</v>
      </c>
      <c r="D1146" s="119">
        <v>210600.1</v>
      </c>
      <c r="E1146" s="119">
        <v>1998699.2</v>
      </c>
      <c r="F1146" s="119">
        <v>75381.8</v>
      </c>
      <c r="G1146" s="119">
        <v>497243.7</v>
      </c>
      <c r="H1146" s="108">
        <f>D1146/D1145*100</f>
        <v>8.8649862407375792</v>
      </c>
      <c r="I1146" s="108">
        <f>E1146/E1145*100</f>
        <v>7.4956246754234899</v>
      </c>
      <c r="J1146" s="104">
        <f t="shared" si="210"/>
        <v>123.33220503354447</v>
      </c>
      <c r="K1146" s="105">
        <f>D1146/F1146</f>
        <v>2.793779135016675</v>
      </c>
      <c r="L1146" s="105">
        <f>E1146/G1146</f>
        <v>4.0195566077559155</v>
      </c>
      <c r="M1146" s="47" t="s">
        <v>564</v>
      </c>
      <c r="N1146" s="118"/>
    </row>
    <row r="1147" spans="1:14" s="89" customFormat="1" x14ac:dyDescent="0.2">
      <c r="A1147" s="47" t="s">
        <v>565</v>
      </c>
      <c r="B1147" s="119">
        <v>2096033.6669999999</v>
      </c>
      <c r="C1147" s="119">
        <v>22501139.899999999</v>
      </c>
      <c r="D1147" s="119">
        <v>2165039.233</v>
      </c>
      <c r="E1147" s="119">
        <v>24666179.133000001</v>
      </c>
      <c r="F1147" s="119">
        <v>2220625.7000000002</v>
      </c>
      <c r="G1147" s="119">
        <v>31035124.699999999</v>
      </c>
      <c r="H1147" s="108">
        <f>D1147/D1145*100</f>
        <v>91.135013759262421</v>
      </c>
      <c r="I1147" s="108">
        <f>E1147/E1145*100</f>
        <v>92.504375324576515</v>
      </c>
      <c r="J1147" s="104">
        <f t="shared" si="210"/>
        <v>103.29219740533873</v>
      </c>
      <c r="K1147" s="104">
        <f>D1147/F1147*100</f>
        <v>97.496810606127809</v>
      </c>
      <c r="L1147" s="104">
        <f>E1147/G1147*100</f>
        <v>79.478266549384941</v>
      </c>
      <c r="M1147" s="47" t="s">
        <v>831</v>
      </c>
      <c r="N1147" s="118"/>
    </row>
    <row r="1148" spans="1:14" s="89" customFormat="1" ht="33.75" x14ac:dyDescent="0.2">
      <c r="A1148" s="42" t="s">
        <v>724</v>
      </c>
      <c r="B1148" s="119"/>
      <c r="C1148" s="119"/>
      <c r="D1148" s="119"/>
      <c r="E1148" s="119"/>
      <c r="F1148" s="119"/>
      <c r="G1148" s="119"/>
      <c r="H1148" s="112"/>
      <c r="I1148" s="112"/>
      <c r="J1148" s="112"/>
      <c r="K1148" s="112"/>
      <c r="L1148" s="112"/>
      <c r="M1148" s="42" t="s">
        <v>991</v>
      </c>
      <c r="N1148" s="117"/>
    </row>
    <row r="1149" spans="1:14" s="89" customFormat="1" x14ac:dyDescent="0.2">
      <c r="A1149" s="43" t="s">
        <v>555</v>
      </c>
      <c r="B1149" s="119">
        <v>6495345.3789999997</v>
      </c>
      <c r="C1149" s="119">
        <v>47784566.362000003</v>
      </c>
      <c r="D1149" s="119">
        <v>8783081.7750000004</v>
      </c>
      <c r="E1149" s="119">
        <v>56567225.079999998</v>
      </c>
      <c r="F1149" s="119">
        <v>4237039.4079999998</v>
      </c>
      <c r="G1149" s="119">
        <v>42271717.285999998</v>
      </c>
      <c r="H1149" s="108">
        <f>H1150+H1151</f>
        <v>99.999999988614462</v>
      </c>
      <c r="I1149" s="108">
        <f>I1150+I1151</f>
        <v>100</v>
      </c>
      <c r="J1149" s="104">
        <f>D1149/B1149*100</f>
        <v>135.2211662738743</v>
      </c>
      <c r="K1149" s="105">
        <f>D1149/F1149</f>
        <v>2.0729289792340775</v>
      </c>
      <c r="L1149" s="104">
        <f t="shared" ref="L1149:L1154" si="211">E1149/G1149*100</f>
        <v>133.81813825371731</v>
      </c>
      <c r="M1149" s="43" t="s">
        <v>556</v>
      </c>
      <c r="N1149" s="118"/>
    </row>
    <row r="1150" spans="1:14" s="89" customFormat="1" x14ac:dyDescent="0.2">
      <c r="A1150" s="47" t="s">
        <v>562</v>
      </c>
      <c r="B1150" s="119">
        <v>4158726.335</v>
      </c>
      <c r="C1150" s="119">
        <v>22471957.094999999</v>
      </c>
      <c r="D1150" s="119">
        <v>6182545.335</v>
      </c>
      <c r="E1150" s="119">
        <v>28654502.43</v>
      </c>
      <c r="F1150" s="119">
        <v>2034492.4169999999</v>
      </c>
      <c r="G1150" s="119">
        <v>19677480.587000001</v>
      </c>
      <c r="H1150" s="108">
        <f>D1150/D1149*100</f>
        <v>70.391526498112327</v>
      </c>
      <c r="I1150" s="108">
        <f>E1150/E1149*100</f>
        <v>50.655662160333073</v>
      </c>
      <c r="J1150" s="104">
        <f>D1150/B1150*100</f>
        <v>148.66439474431058</v>
      </c>
      <c r="K1150" s="105">
        <f>D1150/F1150</f>
        <v>3.0388637889919452</v>
      </c>
      <c r="L1150" s="104">
        <f t="shared" si="211"/>
        <v>145.62078871484542</v>
      </c>
      <c r="M1150" s="47" t="s">
        <v>830</v>
      </c>
      <c r="N1150" s="118"/>
    </row>
    <row r="1151" spans="1:14" s="89" customFormat="1" x14ac:dyDescent="0.2">
      <c r="A1151" s="47" t="s">
        <v>563</v>
      </c>
      <c r="B1151" s="119">
        <v>2336619.0440000002</v>
      </c>
      <c r="C1151" s="119">
        <v>25312609.267000001</v>
      </c>
      <c r="D1151" s="119">
        <v>2600536.4389999998</v>
      </c>
      <c r="E1151" s="119">
        <v>27912722.649999999</v>
      </c>
      <c r="F1151" s="119">
        <v>2202546.9909999999</v>
      </c>
      <c r="G1151" s="119">
        <v>22594236.699000001</v>
      </c>
      <c r="H1151" s="108">
        <f>D1151/D1149*100</f>
        <v>29.608473490502142</v>
      </c>
      <c r="I1151" s="108">
        <f>E1151/E1149*100</f>
        <v>49.344337839666927</v>
      </c>
      <c r="J1151" s="104">
        <f>D1151/B1151*100</f>
        <v>111.29484053798542</v>
      </c>
      <c r="K1151" s="104">
        <f>D1151/F1151*100</f>
        <v>118.06950996397605</v>
      </c>
      <c r="L1151" s="104">
        <f t="shared" si="211"/>
        <v>123.53912646774825</v>
      </c>
      <c r="M1151" s="47" t="s">
        <v>563</v>
      </c>
      <c r="N1151" s="118"/>
    </row>
    <row r="1152" spans="1:14" s="89" customFormat="1" x14ac:dyDescent="0.2">
      <c r="A1152" s="43" t="s">
        <v>557</v>
      </c>
      <c r="B1152" s="119">
        <v>6495345.3789999997</v>
      </c>
      <c r="C1152" s="119">
        <v>47784566.362000003</v>
      </c>
      <c r="D1152" s="119">
        <v>8783081.7750000004</v>
      </c>
      <c r="E1152" s="119">
        <v>56567225.079999998</v>
      </c>
      <c r="F1152" s="119">
        <v>4237039.4079999998</v>
      </c>
      <c r="G1152" s="119">
        <v>42271717.285999998</v>
      </c>
      <c r="H1152" s="108">
        <f>H1153+H1154</f>
        <v>100</v>
      </c>
      <c r="I1152" s="108">
        <f>I1153+I1154</f>
        <v>99.999999999999986</v>
      </c>
      <c r="J1152" s="104">
        <f>D1152/B1152*100</f>
        <v>135.2211662738743</v>
      </c>
      <c r="K1152" s="105">
        <f>D1152/F1152</f>
        <v>2.0729289792340775</v>
      </c>
      <c r="L1152" s="104">
        <f t="shared" si="211"/>
        <v>133.81813825371731</v>
      </c>
      <c r="M1152" s="43" t="s">
        <v>558</v>
      </c>
      <c r="N1152" s="118"/>
    </row>
    <row r="1153" spans="1:14" s="89" customFormat="1" x14ac:dyDescent="0.2">
      <c r="A1153" s="47" t="s">
        <v>564</v>
      </c>
      <c r="B1153" s="119">
        <v>0</v>
      </c>
      <c r="C1153" s="119">
        <v>2947.17</v>
      </c>
      <c r="D1153" s="119">
        <v>0</v>
      </c>
      <c r="E1153" s="119">
        <v>2949.9369999999999</v>
      </c>
      <c r="F1153" s="119">
        <v>0</v>
      </c>
      <c r="G1153" s="119">
        <v>18668.673999999999</v>
      </c>
      <c r="H1153" s="108">
        <f>D1153/D1152*100</f>
        <v>0</v>
      </c>
      <c r="I1153" s="108">
        <f>E1153/E1152*100</f>
        <v>5.2149225913557928E-3</v>
      </c>
      <c r="J1153" s="104">
        <v>0</v>
      </c>
      <c r="K1153" s="104">
        <v>0</v>
      </c>
      <c r="L1153" s="104">
        <f t="shared" si="211"/>
        <v>15.801534699250736</v>
      </c>
      <c r="M1153" s="47" t="s">
        <v>564</v>
      </c>
      <c r="N1153" s="118"/>
    </row>
    <row r="1154" spans="1:14" s="89" customFormat="1" x14ac:dyDescent="0.2">
      <c r="A1154" s="47" t="s">
        <v>565</v>
      </c>
      <c r="B1154" s="119">
        <v>6495345.3789999997</v>
      </c>
      <c r="C1154" s="119">
        <v>47781619.192000002</v>
      </c>
      <c r="D1154" s="119">
        <v>8783081.7750000004</v>
      </c>
      <c r="E1154" s="119">
        <v>56564275.142999999</v>
      </c>
      <c r="F1154" s="119">
        <v>4237039.4079999998</v>
      </c>
      <c r="G1154" s="119">
        <v>42253048.612000003</v>
      </c>
      <c r="H1154" s="108">
        <f>D1154/D1152*100</f>
        <v>100</v>
      </c>
      <c r="I1154" s="108">
        <f>E1154/E1152*100</f>
        <v>99.994785077408636</v>
      </c>
      <c r="J1154" s="104">
        <f>D1154/B1154*100</f>
        <v>135.2211662738743</v>
      </c>
      <c r="K1154" s="105">
        <f>D1154/F1154</f>
        <v>2.0729289792340775</v>
      </c>
      <c r="L1154" s="104">
        <f t="shared" si="211"/>
        <v>133.87028155628883</v>
      </c>
      <c r="M1154" s="47" t="s">
        <v>831</v>
      </c>
      <c r="N1154" s="118"/>
    </row>
    <row r="1155" spans="1:14" s="89" customFormat="1" ht="45" x14ac:dyDescent="0.2">
      <c r="A1155" s="42" t="s">
        <v>725</v>
      </c>
      <c r="B1155" s="119"/>
      <c r="C1155" s="119"/>
      <c r="D1155" s="119"/>
      <c r="E1155" s="119"/>
      <c r="F1155" s="119"/>
      <c r="G1155" s="119"/>
      <c r="H1155" s="112"/>
      <c r="I1155" s="112"/>
      <c r="J1155" s="112"/>
      <c r="K1155" s="112"/>
      <c r="L1155" s="112"/>
      <c r="M1155" s="42" t="s">
        <v>992</v>
      </c>
      <c r="N1155" s="117"/>
    </row>
    <row r="1156" spans="1:14" s="89" customFormat="1" x14ac:dyDescent="0.2">
      <c r="A1156" s="43" t="s">
        <v>555</v>
      </c>
      <c r="B1156" s="119">
        <v>87.414000000000001</v>
      </c>
      <c r="C1156" s="119">
        <v>1245.194</v>
      </c>
      <c r="D1156" s="119">
        <v>98.400999999999996</v>
      </c>
      <c r="E1156" s="119">
        <v>1343.595</v>
      </c>
      <c r="F1156" s="119">
        <v>160.47499999999999</v>
      </c>
      <c r="G1156" s="119">
        <v>1593.723</v>
      </c>
      <c r="H1156" s="108">
        <f>H1157+H1158</f>
        <v>100</v>
      </c>
      <c r="I1156" s="108">
        <f>I1157+I1158</f>
        <v>100</v>
      </c>
      <c r="J1156" s="104">
        <f>D1156/B1156*100</f>
        <v>112.56892488617383</v>
      </c>
      <c r="K1156" s="104">
        <f>D1156/F1156*100</f>
        <v>61.31858544944695</v>
      </c>
      <c r="L1156" s="104">
        <f>E1156/G1156*100</f>
        <v>84.305428233137121</v>
      </c>
      <c r="M1156" s="43" t="s">
        <v>556</v>
      </c>
      <c r="N1156" s="118"/>
    </row>
    <row r="1157" spans="1:14" s="89" customFormat="1" x14ac:dyDescent="0.2">
      <c r="A1157" s="47" t="s">
        <v>562</v>
      </c>
      <c r="B1157" s="119">
        <v>0</v>
      </c>
      <c r="C1157" s="119">
        <v>0</v>
      </c>
      <c r="D1157" s="119">
        <v>0</v>
      </c>
      <c r="E1157" s="119">
        <v>0</v>
      </c>
      <c r="F1157" s="119">
        <v>0</v>
      </c>
      <c r="G1157" s="119">
        <v>0</v>
      </c>
      <c r="H1157" s="108">
        <f>D1157/D1156*100</f>
        <v>0</v>
      </c>
      <c r="I1157" s="108">
        <f>E1157/E1156*100</f>
        <v>0</v>
      </c>
      <c r="J1157" s="104">
        <v>0</v>
      </c>
      <c r="K1157" s="104">
        <v>0</v>
      </c>
      <c r="L1157" s="104">
        <v>0</v>
      </c>
      <c r="M1157" s="47" t="s">
        <v>830</v>
      </c>
      <c r="N1157" s="118"/>
    </row>
    <row r="1158" spans="1:14" s="89" customFormat="1" x14ac:dyDescent="0.2">
      <c r="A1158" s="47" t="s">
        <v>563</v>
      </c>
      <c r="B1158" s="119">
        <v>87.414000000000001</v>
      </c>
      <c r="C1158" s="119">
        <v>1245.194</v>
      </c>
      <c r="D1158" s="119">
        <v>98.400999999999996</v>
      </c>
      <c r="E1158" s="119">
        <v>1343.595</v>
      </c>
      <c r="F1158" s="119">
        <v>160.47499999999999</v>
      </c>
      <c r="G1158" s="119">
        <v>1593.723</v>
      </c>
      <c r="H1158" s="108">
        <f>D1158/D1156*100</f>
        <v>100</v>
      </c>
      <c r="I1158" s="108">
        <f>E1158/E1156*100</f>
        <v>100</v>
      </c>
      <c r="J1158" s="104">
        <f>D1158/B1158*100</f>
        <v>112.56892488617383</v>
      </c>
      <c r="K1158" s="104">
        <f t="shared" ref="K1158:L1161" si="212">D1158/F1158*100</f>
        <v>61.31858544944695</v>
      </c>
      <c r="L1158" s="104">
        <f t="shared" si="212"/>
        <v>84.305428233137121</v>
      </c>
      <c r="M1158" s="47" t="s">
        <v>563</v>
      </c>
      <c r="N1158" s="118"/>
    </row>
    <row r="1159" spans="1:14" s="89" customFormat="1" x14ac:dyDescent="0.2">
      <c r="A1159" s="43" t="s">
        <v>557</v>
      </c>
      <c r="B1159" s="119">
        <v>87.414000000000001</v>
      </c>
      <c r="C1159" s="119">
        <v>1245.194</v>
      </c>
      <c r="D1159" s="119">
        <v>98.400999999999996</v>
      </c>
      <c r="E1159" s="119">
        <v>1343.595</v>
      </c>
      <c r="F1159" s="119">
        <v>160.47499999999999</v>
      </c>
      <c r="G1159" s="119">
        <v>1593.723</v>
      </c>
      <c r="H1159" s="108">
        <f>H1160+H1161</f>
        <v>100</v>
      </c>
      <c r="I1159" s="108">
        <f>I1160+I1161</f>
        <v>99.999999999999986</v>
      </c>
      <c r="J1159" s="104">
        <f>D1159/B1159*100</f>
        <v>112.56892488617383</v>
      </c>
      <c r="K1159" s="104">
        <f t="shared" si="212"/>
        <v>61.31858544944695</v>
      </c>
      <c r="L1159" s="104">
        <f t="shared" si="212"/>
        <v>84.305428233137121</v>
      </c>
      <c r="M1159" s="43" t="s">
        <v>558</v>
      </c>
      <c r="N1159" s="118"/>
    </row>
    <row r="1160" spans="1:14" s="89" customFormat="1" x14ac:dyDescent="0.2">
      <c r="A1160" s="47" t="s">
        <v>564</v>
      </c>
      <c r="B1160" s="119">
        <v>0.39600000000000002</v>
      </c>
      <c r="C1160" s="119">
        <v>6.577</v>
      </c>
      <c r="D1160" s="119">
        <v>0.151</v>
      </c>
      <c r="E1160" s="119">
        <v>6.7279999999999998</v>
      </c>
      <c r="F1160" s="119">
        <v>0.46400000000000002</v>
      </c>
      <c r="G1160" s="119">
        <v>9.1010000000000009</v>
      </c>
      <c r="H1160" s="108">
        <f>D1160/D1159*100</f>
        <v>0.15345372506376967</v>
      </c>
      <c r="I1160" s="108">
        <f>E1160/E1159*100</f>
        <v>0.50074613257715306</v>
      </c>
      <c r="J1160" s="104">
        <f>D1160/B1160*100</f>
        <v>38.131313131313128</v>
      </c>
      <c r="K1160" s="104">
        <f t="shared" si="212"/>
        <v>32.543103448275865</v>
      </c>
      <c r="L1160" s="104">
        <f t="shared" si="212"/>
        <v>73.925942204153387</v>
      </c>
      <c r="M1160" s="47" t="s">
        <v>564</v>
      </c>
      <c r="N1160" s="118"/>
    </row>
    <row r="1161" spans="1:14" s="89" customFormat="1" x14ac:dyDescent="0.2">
      <c r="A1161" s="47" t="s">
        <v>565</v>
      </c>
      <c r="B1161" s="119">
        <v>87.018000000000001</v>
      </c>
      <c r="C1161" s="119">
        <v>1238.616</v>
      </c>
      <c r="D1161" s="119">
        <v>98.25</v>
      </c>
      <c r="E1161" s="119">
        <v>1336.867</v>
      </c>
      <c r="F1161" s="119">
        <v>160.011</v>
      </c>
      <c r="G1161" s="119">
        <v>1584.6220000000001</v>
      </c>
      <c r="H1161" s="108">
        <f>D1161/D1159*100</f>
        <v>99.84654627493623</v>
      </c>
      <c r="I1161" s="108">
        <f>E1161/E1159*100</f>
        <v>99.499253867422837</v>
      </c>
      <c r="J1161" s="104">
        <f>D1161/B1161*100</f>
        <v>112.90767427428807</v>
      </c>
      <c r="K1161" s="104">
        <f t="shared" si="212"/>
        <v>61.40202861053303</v>
      </c>
      <c r="L1161" s="104">
        <f t="shared" si="212"/>
        <v>84.365041000314264</v>
      </c>
      <c r="M1161" s="47" t="s">
        <v>831</v>
      </c>
      <c r="N1161" s="118"/>
    </row>
    <row r="1162" spans="1:14" s="89" customFormat="1" ht="12" x14ac:dyDescent="0.2">
      <c r="A1162" s="42" t="s">
        <v>726</v>
      </c>
      <c r="B1162" s="119"/>
      <c r="C1162" s="119"/>
      <c r="D1162" s="119"/>
      <c r="E1162" s="119"/>
      <c r="F1162" s="119"/>
      <c r="G1162" s="119"/>
      <c r="H1162" s="112"/>
      <c r="I1162" s="112"/>
      <c r="J1162" s="112"/>
      <c r="K1162" s="112"/>
      <c r="L1162" s="112"/>
      <c r="M1162" s="42" t="s">
        <v>993</v>
      </c>
      <c r="N1162" s="117"/>
    </row>
    <row r="1163" spans="1:14" s="89" customFormat="1" x14ac:dyDescent="0.2">
      <c r="A1163" s="43" t="s">
        <v>555</v>
      </c>
      <c r="B1163" s="119">
        <v>1199594.9369999999</v>
      </c>
      <c r="C1163" s="119">
        <v>11628284.093</v>
      </c>
      <c r="D1163" s="119">
        <v>809469.91599999997</v>
      </c>
      <c r="E1163" s="119">
        <v>12437754.007999999</v>
      </c>
      <c r="F1163" s="119">
        <v>897441.03700000001</v>
      </c>
      <c r="G1163" s="119">
        <v>12721123.219000001</v>
      </c>
      <c r="H1163" s="108">
        <f>H1164+H1165</f>
        <v>99.999999876462368</v>
      </c>
      <c r="I1163" s="108">
        <f>I1164+I1165</f>
        <v>100</v>
      </c>
      <c r="J1163" s="104">
        <f t="shared" ref="J1163:J1168" si="213">D1163/B1163*100</f>
        <v>67.478603904777898</v>
      </c>
      <c r="K1163" s="104">
        <f t="shared" ref="K1163:L1168" si="214">D1163/F1163*100</f>
        <v>90.197559798014893</v>
      </c>
      <c r="L1163" s="104">
        <f t="shared" si="214"/>
        <v>97.772451330580878</v>
      </c>
      <c r="M1163" s="43" t="s">
        <v>556</v>
      </c>
      <c r="N1163" s="118"/>
    </row>
    <row r="1164" spans="1:14" s="89" customFormat="1" x14ac:dyDescent="0.2">
      <c r="A1164" s="47" t="s">
        <v>562</v>
      </c>
      <c r="B1164" s="119">
        <v>1138233.3330000001</v>
      </c>
      <c r="C1164" s="119">
        <v>10862500</v>
      </c>
      <c r="D1164" s="119">
        <v>762433.33299999998</v>
      </c>
      <c r="E1164" s="119">
        <v>11624933.333000001</v>
      </c>
      <c r="F1164" s="119">
        <v>815500</v>
      </c>
      <c r="G1164" s="119">
        <v>11720300</v>
      </c>
      <c r="H1164" s="108">
        <f>D1164/D1163*100</f>
        <v>94.189211721118497</v>
      </c>
      <c r="I1164" s="108">
        <f>E1164/E1163*100</f>
        <v>93.464891856864256</v>
      </c>
      <c r="J1164" s="104">
        <f t="shared" si="213"/>
        <v>66.98392244325531</v>
      </c>
      <c r="K1164" s="104">
        <f t="shared" si="214"/>
        <v>93.492744696505213</v>
      </c>
      <c r="L1164" s="104">
        <f t="shared" si="214"/>
        <v>99.186312065390823</v>
      </c>
      <c r="M1164" s="47" t="s">
        <v>830</v>
      </c>
      <c r="N1164" s="118"/>
    </row>
    <row r="1165" spans="1:14" s="89" customFormat="1" x14ac:dyDescent="0.2">
      <c r="A1165" s="47" t="s">
        <v>563</v>
      </c>
      <c r="B1165" s="119">
        <v>61361.603000000003</v>
      </c>
      <c r="C1165" s="119">
        <v>765784.09299999999</v>
      </c>
      <c r="D1165" s="119">
        <v>47036.582000000002</v>
      </c>
      <c r="E1165" s="119">
        <v>812820.67500000005</v>
      </c>
      <c r="F1165" s="119">
        <v>81941.036999999997</v>
      </c>
      <c r="G1165" s="119">
        <v>1000823.219</v>
      </c>
      <c r="H1165" s="108">
        <f>D1165/D1163*100</f>
        <v>5.8107881553438743</v>
      </c>
      <c r="I1165" s="108">
        <f>E1165/E1163*100</f>
        <v>6.5351081431357416</v>
      </c>
      <c r="J1165" s="104">
        <f t="shared" si="213"/>
        <v>76.65474775813793</v>
      </c>
      <c r="K1165" s="104">
        <f t="shared" si="214"/>
        <v>57.402961595421353</v>
      </c>
      <c r="L1165" s="104">
        <f t="shared" si="214"/>
        <v>81.215209596371281</v>
      </c>
      <c r="M1165" s="47" t="s">
        <v>563</v>
      </c>
      <c r="N1165" s="118"/>
    </row>
    <row r="1166" spans="1:14" s="89" customFormat="1" x14ac:dyDescent="0.2">
      <c r="A1166" s="43" t="s">
        <v>557</v>
      </c>
      <c r="B1166" s="119">
        <v>1199594.9369999999</v>
      </c>
      <c r="C1166" s="119">
        <v>11628284.093</v>
      </c>
      <c r="D1166" s="119">
        <v>809469.91599999997</v>
      </c>
      <c r="E1166" s="119">
        <v>12437754.007999999</v>
      </c>
      <c r="F1166" s="119">
        <v>897441.03700000001</v>
      </c>
      <c r="G1166" s="119">
        <v>12721123.219000001</v>
      </c>
      <c r="H1166" s="108">
        <f>H1167+H1168</f>
        <v>100</v>
      </c>
      <c r="I1166" s="108">
        <f>I1167+I1168</f>
        <v>100.00000000804003</v>
      </c>
      <c r="J1166" s="104">
        <f t="shared" si="213"/>
        <v>67.478603904777898</v>
      </c>
      <c r="K1166" s="104">
        <f t="shared" si="214"/>
        <v>90.197559798014893</v>
      </c>
      <c r="L1166" s="104">
        <f t="shared" si="214"/>
        <v>97.772451330580878</v>
      </c>
      <c r="M1166" s="43" t="s">
        <v>558</v>
      </c>
      <c r="N1166" s="118"/>
    </row>
    <row r="1167" spans="1:14" s="89" customFormat="1" x14ac:dyDescent="0.2">
      <c r="A1167" s="47" t="s">
        <v>564</v>
      </c>
      <c r="B1167" s="119">
        <v>85480.37</v>
      </c>
      <c r="C1167" s="119">
        <v>954125.34299999999</v>
      </c>
      <c r="D1167" s="119">
        <v>67221.38</v>
      </c>
      <c r="E1167" s="119">
        <v>1021346.723</v>
      </c>
      <c r="F1167" s="119">
        <v>69589.240000000005</v>
      </c>
      <c r="G1167" s="119">
        <v>1539544.8729999999</v>
      </c>
      <c r="H1167" s="108">
        <f>D1167/D1166*100</f>
        <v>8.3043703874968973</v>
      </c>
      <c r="I1167" s="108">
        <f>E1167/E1166*100</f>
        <v>8.2116652439264097</v>
      </c>
      <c r="J1167" s="104">
        <f t="shared" si="213"/>
        <v>78.639551981349641</v>
      </c>
      <c r="K1167" s="104">
        <f t="shared" si="214"/>
        <v>96.597376261042655</v>
      </c>
      <c r="L1167" s="104">
        <f t="shared" si="214"/>
        <v>66.340821947578277</v>
      </c>
      <c r="M1167" s="47" t="s">
        <v>564</v>
      </c>
      <c r="N1167" s="118"/>
    </row>
    <row r="1168" spans="1:14" s="89" customFormat="1" x14ac:dyDescent="0.2">
      <c r="A1168" s="47" t="s">
        <v>565</v>
      </c>
      <c r="B1168" s="119">
        <v>1114114.567</v>
      </c>
      <c r="C1168" s="119">
        <v>10674158.75</v>
      </c>
      <c r="D1168" s="119">
        <v>742248.53599999996</v>
      </c>
      <c r="E1168" s="119">
        <v>11416407.286</v>
      </c>
      <c r="F1168" s="119">
        <v>827851.79700000002</v>
      </c>
      <c r="G1168" s="119">
        <v>11181578.346000001</v>
      </c>
      <c r="H1168" s="108">
        <f>D1168/D1166*100</f>
        <v>91.695629612503097</v>
      </c>
      <c r="I1168" s="108">
        <f>E1168/E1166*100</f>
        <v>91.788334764113628</v>
      </c>
      <c r="J1168" s="104">
        <f t="shared" si="213"/>
        <v>66.622280866380592</v>
      </c>
      <c r="K1168" s="104">
        <f t="shared" si="214"/>
        <v>89.659591087412949</v>
      </c>
      <c r="L1168" s="104">
        <f t="shared" si="214"/>
        <v>102.10014125674847</v>
      </c>
      <c r="M1168" s="47" t="s">
        <v>831</v>
      </c>
      <c r="N1168" s="118"/>
    </row>
    <row r="1169" spans="1:14" s="89" customFormat="1" ht="22.5" x14ac:dyDescent="0.2">
      <c r="A1169" s="42" t="s">
        <v>727</v>
      </c>
      <c r="B1169" s="119"/>
      <c r="C1169" s="119"/>
      <c r="D1169" s="119"/>
      <c r="E1169" s="119"/>
      <c r="F1169" s="119"/>
      <c r="G1169" s="119"/>
      <c r="H1169" s="112"/>
      <c r="I1169" s="112"/>
      <c r="J1169" s="112"/>
      <c r="K1169" s="112"/>
      <c r="L1169" s="112"/>
      <c r="M1169" s="42" t="s">
        <v>994</v>
      </c>
      <c r="N1169" s="117"/>
    </row>
    <row r="1170" spans="1:14" s="89" customFormat="1" x14ac:dyDescent="0.2">
      <c r="A1170" s="43" t="s">
        <v>555</v>
      </c>
      <c r="B1170" s="119">
        <v>91691.856</v>
      </c>
      <c r="C1170" s="119">
        <v>969381.59</v>
      </c>
      <c r="D1170" s="119">
        <v>92057.438999999998</v>
      </c>
      <c r="E1170" s="119">
        <v>1061439.0290000001</v>
      </c>
      <c r="F1170" s="119">
        <v>94832.680999999997</v>
      </c>
      <c r="G1170" s="119">
        <v>1071953.3829999999</v>
      </c>
      <c r="H1170" s="108">
        <f>H1171+H1172</f>
        <v>100</v>
      </c>
      <c r="I1170" s="108">
        <f>I1171+I1172</f>
        <v>100</v>
      </c>
      <c r="J1170" s="104">
        <f t="shared" ref="J1170:J1175" si="215">D1170/B1170*100</f>
        <v>100.39870825605274</v>
      </c>
      <c r="K1170" s="104">
        <f t="shared" ref="K1170:L1175" si="216">D1170/F1170*100</f>
        <v>97.073538393373056</v>
      </c>
      <c r="L1170" s="104">
        <f t="shared" si="216"/>
        <v>99.019140741869379</v>
      </c>
      <c r="M1170" s="43" t="s">
        <v>556</v>
      </c>
      <c r="N1170" s="118"/>
    </row>
    <row r="1171" spans="1:14" s="89" customFormat="1" x14ac:dyDescent="0.2">
      <c r="A1171" s="47" t="s">
        <v>562</v>
      </c>
      <c r="B1171" s="119">
        <v>69835.667000000001</v>
      </c>
      <c r="C1171" s="119">
        <v>783207.92</v>
      </c>
      <c r="D1171" s="119">
        <v>73319.667000000001</v>
      </c>
      <c r="E1171" s="119">
        <v>856527.58700000006</v>
      </c>
      <c r="F1171" s="119">
        <v>76655.584000000003</v>
      </c>
      <c r="G1171" s="119">
        <v>860076.424</v>
      </c>
      <c r="H1171" s="108">
        <f>D1171/D1170*100</f>
        <v>79.645564548020943</v>
      </c>
      <c r="I1171" s="108">
        <f>E1171/E1170*100</f>
        <v>80.694939944591013</v>
      </c>
      <c r="J1171" s="104">
        <f t="shared" si="215"/>
        <v>104.98885476385584</v>
      </c>
      <c r="K1171" s="104">
        <f t="shared" si="216"/>
        <v>95.648174828333438</v>
      </c>
      <c r="L1171" s="104">
        <f t="shared" si="216"/>
        <v>99.58738120230116</v>
      </c>
      <c r="M1171" s="47" t="s">
        <v>830</v>
      </c>
      <c r="N1171" s="118"/>
    </row>
    <row r="1172" spans="1:14" s="89" customFormat="1" x14ac:dyDescent="0.2">
      <c r="A1172" s="47" t="s">
        <v>563</v>
      </c>
      <c r="B1172" s="119">
        <v>21856.19</v>
      </c>
      <c r="C1172" s="119">
        <v>186173.67</v>
      </c>
      <c r="D1172" s="119">
        <v>18737.772000000001</v>
      </c>
      <c r="E1172" s="119">
        <v>204911.44200000001</v>
      </c>
      <c r="F1172" s="119">
        <v>18177.097000000002</v>
      </c>
      <c r="G1172" s="119">
        <v>211876.959</v>
      </c>
      <c r="H1172" s="108">
        <f>D1172/D1170*100</f>
        <v>20.354435451979064</v>
      </c>
      <c r="I1172" s="108">
        <f>E1172/E1170*100</f>
        <v>19.305060055408983</v>
      </c>
      <c r="J1172" s="104">
        <f t="shared" si="215"/>
        <v>85.732106099004454</v>
      </c>
      <c r="K1172" s="104">
        <f t="shared" si="216"/>
        <v>103.08451344018243</v>
      </c>
      <c r="L1172" s="104">
        <f t="shared" si="216"/>
        <v>96.712470750535928</v>
      </c>
      <c r="M1172" s="47" t="s">
        <v>563</v>
      </c>
      <c r="N1172" s="118"/>
    </row>
    <row r="1173" spans="1:14" s="89" customFormat="1" x14ac:dyDescent="0.2">
      <c r="A1173" s="43" t="s">
        <v>557</v>
      </c>
      <c r="B1173" s="119">
        <v>91691.856</v>
      </c>
      <c r="C1173" s="119">
        <v>969381.59</v>
      </c>
      <c r="D1173" s="119">
        <v>92057.438999999998</v>
      </c>
      <c r="E1173" s="119">
        <v>1061439.0290000001</v>
      </c>
      <c r="F1173" s="119">
        <v>94832.680999999997</v>
      </c>
      <c r="G1173" s="119">
        <v>1071953.3829999999</v>
      </c>
      <c r="H1173" s="108">
        <f>H1174+H1175</f>
        <v>100</v>
      </c>
      <c r="I1173" s="108">
        <f>I1174+I1175</f>
        <v>99.999999999999986</v>
      </c>
      <c r="J1173" s="104">
        <f t="shared" si="215"/>
        <v>100.39870825605274</v>
      </c>
      <c r="K1173" s="104">
        <f t="shared" si="216"/>
        <v>97.073538393373056</v>
      </c>
      <c r="L1173" s="104">
        <f t="shared" si="216"/>
        <v>99.019140741869379</v>
      </c>
      <c r="M1173" s="43" t="s">
        <v>558</v>
      </c>
      <c r="N1173" s="118"/>
    </row>
    <row r="1174" spans="1:14" s="89" customFormat="1" x14ac:dyDescent="0.2">
      <c r="A1174" s="47" t="s">
        <v>564</v>
      </c>
      <c r="B1174" s="119">
        <v>138.35</v>
      </c>
      <c r="C1174" s="119">
        <v>623.63</v>
      </c>
      <c r="D1174" s="119">
        <v>96</v>
      </c>
      <c r="E1174" s="119">
        <v>719.63</v>
      </c>
      <c r="F1174" s="119">
        <v>409.26</v>
      </c>
      <c r="G1174" s="119">
        <v>3259.069</v>
      </c>
      <c r="H1174" s="108">
        <f>D1174/D1173*100</f>
        <v>0.10428271853185055</v>
      </c>
      <c r="I1174" s="108">
        <f>E1174/E1173*100</f>
        <v>6.7797582370602655E-2</v>
      </c>
      <c r="J1174" s="104">
        <f t="shared" si="215"/>
        <v>69.389230213227322</v>
      </c>
      <c r="K1174" s="104">
        <f t="shared" si="216"/>
        <v>23.456971118604311</v>
      </c>
      <c r="L1174" s="104">
        <f t="shared" si="216"/>
        <v>22.080845787554669</v>
      </c>
      <c r="M1174" s="47" t="s">
        <v>564</v>
      </c>
      <c r="N1174" s="118"/>
    </row>
    <row r="1175" spans="1:14" s="89" customFormat="1" x14ac:dyDescent="0.2">
      <c r="A1175" s="47" t="s">
        <v>565</v>
      </c>
      <c r="B1175" s="119">
        <v>91553.505999999994</v>
      </c>
      <c r="C1175" s="119">
        <v>968757.96</v>
      </c>
      <c r="D1175" s="119">
        <v>91961.438999999998</v>
      </c>
      <c r="E1175" s="119">
        <v>1060719.399</v>
      </c>
      <c r="F1175" s="119">
        <v>94423.421000000002</v>
      </c>
      <c r="G1175" s="119">
        <v>1068694.314</v>
      </c>
      <c r="H1175" s="108">
        <f>D1175/D1173*100</f>
        <v>99.895717281468151</v>
      </c>
      <c r="I1175" s="108">
        <f>E1175/E1173*100</f>
        <v>99.932202417629384</v>
      </c>
      <c r="J1175" s="104">
        <f t="shared" si="215"/>
        <v>100.44556786279708</v>
      </c>
      <c r="K1175" s="104">
        <f t="shared" si="216"/>
        <v>97.392615122470517</v>
      </c>
      <c r="L1175" s="104">
        <f t="shared" si="216"/>
        <v>99.253770241356392</v>
      </c>
      <c r="M1175" s="47" t="s">
        <v>831</v>
      </c>
      <c r="N1175" s="118"/>
    </row>
    <row r="1176" spans="1:14" s="89" customFormat="1" ht="12" x14ac:dyDescent="0.2">
      <c r="A1176" s="42" t="s">
        <v>728</v>
      </c>
      <c r="B1176" s="119"/>
      <c r="C1176" s="119"/>
      <c r="D1176" s="119"/>
      <c r="E1176" s="119"/>
      <c r="F1176" s="119"/>
      <c r="G1176" s="119"/>
      <c r="H1176" s="112"/>
      <c r="I1176" s="112"/>
      <c r="J1176" s="112"/>
      <c r="K1176" s="112"/>
      <c r="L1176" s="112"/>
      <c r="M1176" s="42" t="s">
        <v>995</v>
      </c>
      <c r="N1176" s="117"/>
    </row>
    <row r="1177" spans="1:14" s="89" customFormat="1" x14ac:dyDescent="0.2">
      <c r="A1177" s="43" t="s">
        <v>555</v>
      </c>
      <c r="B1177" s="119">
        <v>26767.698</v>
      </c>
      <c r="C1177" s="119">
        <v>226287.88699999999</v>
      </c>
      <c r="D1177" s="119">
        <v>18118.567999999999</v>
      </c>
      <c r="E1177" s="119">
        <v>244406.45499999999</v>
      </c>
      <c r="F1177" s="119">
        <v>14087.237999999999</v>
      </c>
      <c r="G1177" s="119">
        <v>226789.451</v>
      </c>
      <c r="H1177" s="108">
        <f>H1178+H1179</f>
        <v>99.999994480800027</v>
      </c>
      <c r="I1177" s="108">
        <f>I1178+I1179</f>
        <v>100.00000000000001</v>
      </c>
      <c r="J1177" s="104">
        <f t="shared" ref="J1177:J1182" si="217">D1177/B1177*100</f>
        <v>67.68818147903491</v>
      </c>
      <c r="K1177" s="104">
        <f t="shared" ref="K1177:L1182" si="218">D1177/F1177*100</f>
        <v>128.61689424144038</v>
      </c>
      <c r="L1177" s="104">
        <f t="shared" si="218"/>
        <v>107.76799975586167</v>
      </c>
      <c r="M1177" s="43" t="s">
        <v>556</v>
      </c>
      <c r="N1177" s="118"/>
    </row>
    <row r="1178" spans="1:14" s="89" customFormat="1" x14ac:dyDescent="0.2">
      <c r="A1178" s="47" t="s">
        <v>562</v>
      </c>
      <c r="B1178" s="119">
        <v>21066.667000000001</v>
      </c>
      <c r="C1178" s="119">
        <v>183800</v>
      </c>
      <c r="D1178" s="119">
        <v>15133.333000000001</v>
      </c>
      <c r="E1178" s="119">
        <v>198933.33300000001</v>
      </c>
      <c r="F1178" s="119">
        <v>11700</v>
      </c>
      <c r="G1178" s="119">
        <v>178600</v>
      </c>
      <c r="H1178" s="108">
        <f>D1178/D1177*100</f>
        <v>83.523891071303211</v>
      </c>
      <c r="I1178" s="108">
        <f>E1178/E1177*100</f>
        <v>81.394467670667709</v>
      </c>
      <c r="J1178" s="104">
        <f t="shared" si="217"/>
        <v>71.835440319059487</v>
      </c>
      <c r="K1178" s="104">
        <f t="shared" si="218"/>
        <v>129.34472649572649</v>
      </c>
      <c r="L1178" s="104">
        <f t="shared" si="218"/>
        <v>111.38484490481524</v>
      </c>
      <c r="M1178" s="47" t="s">
        <v>830</v>
      </c>
      <c r="N1178" s="118"/>
    </row>
    <row r="1179" spans="1:14" s="89" customFormat="1" x14ac:dyDescent="0.2">
      <c r="A1179" s="47" t="s">
        <v>563</v>
      </c>
      <c r="B1179" s="119">
        <v>5701.0320000000002</v>
      </c>
      <c r="C1179" s="119">
        <v>42487.887000000002</v>
      </c>
      <c r="D1179" s="119">
        <v>2985.2339999999999</v>
      </c>
      <c r="E1179" s="119">
        <v>45473.122000000003</v>
      </c>
      <c r="F1179" s="119">
        <v>2387.2379999999998</v>
      </c>
      <c r="G1179" s="119">
        <v>48189.451000000001</v>
      </c>
      <c r="H1179" s="108">
        <f>D1179/D1177*100</f>
        <v>16.476103409496819</v>
      </c>
      <c r="I1179" s="108">
        <f>E1179/E1177*100</f>
        <v>18.605532329332302</v>
      </c>
      <c r="J1179" s="104">
        <f t="shared" si="217"/>
        <v>52.363045848541098</v>
      </c>
      <c r="K1179" s="104">
        <f t="shared" si="218"/>
        <v>125.04970178926442</v>
      </c>
      <c r="L1179" s="104">
        <f t="shared" si="218"/>
        <v>94.363228997981324</v>
      </c>
      <c r="M1179" s="47" t="s">
        <v>563</v>
      </c>
      <c r="N1179" s="118"/>
    </row>
    <row r="1180" spans="1:14" s="89" customFormat="1" x14ac:dyDescent="0.2">
      <c r="A1180" s="43" t="s">
        <v>557</v>
      </c>
      <c r="B1180" s="119">
        <v>26767.698</v>
      </c>
      <c r="C1180" s="119">
        <v>226287.88699999999</v>
      </c>
      <c r="D1180" s="119">
        <v>18118.567999999999</v>
      </c>
      <c r="E1180" s="119">
        <v>244406.45499999999</v>
      </c>
      <c r="F1180" s="119">
        <v>14087.237999999999</v>
      </c>
      <c r="G1180" s="119">
        <v>226789.451</v>
      </c>
      <c r="H1180" s="108">
        <f>H1181+H1182</f>
        <v>100</v>
      </c>
      <c r="I1180" s="108">
        <f>I1181+I1182</f>
        <v>100</v>
      </c>
      <c r="J1180" s="104">
        <f t="shared" si="217"/>
        <v>67.68818147903491</v>
      </c>
      <c r="K1180" s="104">
        <f t="shared" si="218"/>
        <v>128.61689424144038</v>
      </c>
      <c r="L1180" s="104">
        <f t="shared" si="218"/>
        <v>107.76799975586167</v>
      </c>
      <c r="M1180" s="43" t="s">
        <v>558</v>
      </c>
      <c r="N1180" s="118"/>
    </row>
    <row r="1181" spans="1:14" s="89" customFormat="1" x14ac:dyDescent="0.2">
      <c r="A1181" s="47" t="s">
        <v>564</v>
      </c>
      <c r="B1181" s="119">
        <v>2121.328</v>
      </c>
      <c r="C1181" s="119">
        <v>20639.934000000001</v>
      </c>
      <c r="D1181" s="119">
        <v>2388.56</v>
      </c>
      <c r="E1181" s="119">
        <v>23028.493999999999</v>
      </c>
      <c r="F1181" s="119">
        <v>2550.4499999999998</v>
      </c>
      <c r="G1181" s="119">
        <v>22556.842000000001</v>
      </c>
      <c r="H1181" s="108">
        <f>D1181/D1180*100</f>
        <v>13.182940285347053</v>
      </c>
      <c r="I1181" s="108">
        <f>E1181/E1180*100</f>
        <v>9.4222118642488386</v>
      </c>
      <c r="J1181" s="104">
        <f t="shared" si="217"/>
        <v>112.597391822481</v>
      </c>
      <c r="K1181" s="104">
        <f t="shared" si="218"/>
        <v>93.652492697367137</v>
      </c>
      <c r="L1181" s="104">
        <f t="shared" si="218"/>
        <v>102.09094872411661</v>
      </c>
      <c r="M1181" s="47" t="s">
        <v>564</v>
      </c>
      <c r="N1181" s="118"/>
    </row>
    <row r="1182" spans="1:14" s="89" customFormat="1" x14ac:dyDescent="0.2">
      <c r="A1182" s="47" t="s">
        <v>565</v>
      </c>
      <c r="B1182" s="119">
        <v>24646.37</v>
      </c>
      <c r="C1182" s="119">
        <v>205647.954</v>
      </c>
      <c r="D1182" s="119">
        <v>15730.008</v>
      </c>
      <c r="E1182" s="119">
        <v>221377.96100000001</v>
      </c>
      <c r="F1182" s="119">
        <v>11536.788</v>
      </c>
      <c r="G1182" s="119">
        <v>204232.609</v>
      </c>
      <c r="H1182" s="108">
        <f>D1182/D1180*100</f>
        <v>86.817059714652942</v>
      </c>
      <c r="I1182" s="108">
        <f>E1182/E1180*100</f>
        <v>90.577788135751163</v>
      </c>
      <c r="J1182" s="104">
        <f t="shared" si="217"/>
        <v>63.82281853270888</v>
      </c>
      <c r="K1182" s="104">
        <f t="shared" si="218"/>
        <v>136.34651169805667</v>
      </c>
      <c r="L1182" s="104">
        <f t="shared" si="218"/>
        <v>108.39501198361521</v>
      </c>
      <c r="M1182" s="47" t="s">
        <v>831</v>
      </c>
      <c r="N1182" s="118"/>
    </row>
    <row r="1183" spans="1:14" s="89" customFormat="1" ht="22.5" x14ac:dyDescent="0.2">
      <c r="A1183" s="42" t="s">
        <v>729</v>
      </c>
      <c r="B1183" s="119"/>
      <c r="C1183" s="119"/>
      <c r="D1183" s="119"/>
      <c r="E1183" s="119"/>
      <c r="F1183" s="119"/>
      <c r="G1183" s="119"/>
      <c r="H1183" s="112"/>
      <c r="I1183" s="112"/>
      <c r="J1183" s="112"/>
      <c r="K1183" s="112"/>
      <c r="L1183" s="112"/>
      <c r="M1183" s="42" t="s">
        <v>996</v>
      </c>
      <c r="N1183" s="117"/>
    </row>
    <row r="1184" spans="1:14" s="89" customFormat="1" x14ac:dyDescent="0.2">
      <c r="A1184" s="43" t="s">
        <v>555</v>
      </c>
      <c r="B1184" s="119">
        <v>804887.09600000002</v>
      </c>
      <c r="C1184" s="119">
        <v>6991585.4610000001</v>
      </c>
      <c r="D1184" s="119">
        <v>794464.41</v>
      </c>
      <c r="E1184" s="119">
        <v>7786049.8710000003</v>
      </c>
      <c r="F1184" s="119">
        <v>856034.11499999999</v>
      </c>
      <c r="G1184" s="119">
        <v>8436675.2789999992</v>
      </c>
      <c r="H1184" s="108">
        <f>H1185+H1186</f>
        <v>100</v>
      </c>
      <c r="I1184" s="108">
        <f>I1185+I1186</f>
        <v>100</v>
      </c>
      <c r="J1184" s="104">
        <f t="shared" ref="J1184:J1189" si="219">D1184/B1184*100</f>
        <v>98.705074779829744</v>
      </c>
      <c r="K1184" s="104">
        <f t="shared" ref="K1184:L1189" si="220">D1184/F1184*100</f>
        <v>92.807564100409721</v>
      </c>
      <c r="L1184" s="104">
        <f t="shared" si="220"/>
        <v>92.288130258853371</v>
      </c>
      <c r="M1184" s="43" t="s">
        <v>556</v>
      </c>
      <c r="N1184" s="118"/>
    </row>
    <row r="1185" spans="1:14" s="89" customFormat="1" x14ac:dyDescent="0.2">
      <c r="A1185" s="47" t="s">
        <v>562</v>
      </c>
      <c r="B1185" s="119">
        <v>796733.83400000003</v>
      </c>
      <c r="C1185" s="119">
        <v>6887932.5149999997</v>
      </c>
      <c r="D1185" s="119">
        <v>790248.50100000005</v>
      </c>
      <c r="E1185" s="119">
        <v>7678181.0159999998</v>
      </c>
      <c r="F1185" s="119">
        <v>840806.66899999999</v>
      </c>
      <c r="G1185" s="119">
        <v>8231049.3590000002</v>
      </c>
      <c r="H1185" s="108">
        <f>D1185/D1184*100</f>
        <v>99.469339476138401</v>
      </c>
      <c r="I1185" s="108">
        <f>E1185/E1184*100</f>
        <v>98.61458818287602</v>
      </c>
      <c r="J1185" s="104">
        <f t="shared" si="219"/>
        <v>99.186010092298901</v>
      </c>
      <c r="K1185" s="104">
        <f t="shared" si="220"/>
        <v>93.986944934662503</v>
      </c>
      <c r="L1185" s="104">
        <f t="shared" si="220"/>
        <v>93.283136585792874</v>
      </c>
      <c r="M1185" s="47" t="s">
        <v>830</v>
      </c>
      <c r="N1185" s="118"/>
    </row>
    <row r="1186" spans="1:14" s="89" customFormat="1" x14ac:dyDescent="0.2">
      <c r="A1186" s="47" t="s">
        <v>563</v>
      </c>
      <c r="B1186" s="119">
        <v>8153.2619999999997</v>
      </c>
      <c r="C1186" s="119">
        <v>103652.946</v>
      </c>
      <c r="D1186" s="119">
        <v>4215.9089999999997</v>
      </c>
      <c r="E1186" s="119">
        <v>107868.855</v>
      </c>
      <c r="F1186" s="119">
        <v>15227.446</v>
      </c>
      <c r="G1186" s="119">
        <v>205625.92</v>
      </c>
      <c r="H1186" s="108">
        <f>D1186/D1184*100</f>
        <v>0.53066052386160378</v>
      </c>
      <c r="I1186" s="108">
        <f>E1186/E1184*100</f>
        <v>1.3854118171239747</v>
      </c>
      <c r="J1186" s="104">
        <f t="shared" si="219"/>
        <v>51.708248796616616</v>
      </c>
      <c r="K1186" s="104">
        <f t="shared" si="220"/>
        <v>27.68625152241551</v>
      </c>
      <c r="L1186" s="104">
        <f t="shared" si="220"/>
        <v>52.45878291997429</v>
      </c>
      <c r="M1186" s="47" t="s">
        <v>563</v>
      </c>
      <c r="N1186" s="118"/>
    </row>
    <row r="1187" spans="1:14" s="89" customFormat="1" x14ac:dyDescent="0.2">
      <c r="A1187" s="43" t="s">
        <v>557</v>
      </c>
      <c r="B1187" s="119">
        <v>804887.09600000002</v>
      </c>
      <c r="C1187" s="119">
        <v>6991585.4610000001</v>
      </c>
      <c r="D1187" s="119">
        <v>794464.41</v>
      </c>
      <c r="E1187" s="119">
        <v>7786049.8710000003</v>
      </c>
      <c r="F1187" s="119">
        <v>856034.11499999999</v>
      </c>
      <c r="G1187" s="119">
        <v>8436675.2789999992</v>
      </c>
      <c r="H1187" s="108">
        <f>H1188+H1189</f>
        <v>100</v>
      </c>
      <c r="I1187" s="108">
        <f>I1188+I1189</f>
        <v>100</v>
      </c>
      <c r="J1187" s="104">
        <f t="shared" si="219"/>
        <v>98.705074779829744</v>
      </c>
      <c r="K1187" s="104">
        <f t="shared" si="220"/>
        <v>92.807564100409721</v>
      </c>
      <c r="L1187" s="104">
        <f t="shared" si="220"/>
        <v>92.288130258853371</v>
      </c>
      <c r="M1187" s="43" t="s">
        <v>558</v>
      </c>
      <c r="N1187" s="118"/>
    </row>
    <row r="1188" spans="1:14" s="89" customFormat="1" x14ac:dyDescent="0.2">
      <c r="A1188" s="47" t="s">
        <v>564</v>
      </c>
      <c r="B1188" s="119">
        <v>1270.8</v>
      </c>
      <c r="C1188" s="119">
        <v>16782.739000000001</v>
      </c>
      <c r="D1188" s="119">
        <v>1245.2470000000001</v>
      </c>
      <c r="E1188" s="119">
        <v>18027.986000000001</v>
      </c>
      <c r="F1188" s="119">
        <v>896.54899999999998</v>
      </c>
      <c r="G1188" s="119">
        <v>17822.202000000001</v>
      </c>
      <c r="H1188" s="108">
        <f>D1188/D1187*100</f>
        <v>0.15674043850497973</v>
      </c>
      <c r="I1188" s="108">
        <f>E1188/E1187*100</f>
        <v>0.23154213367098017</v>
      </c>
      <c r="J1188" s="104">
        <f t="shared" si="219"/>
        <v>97.98921938936104</v>
      </c>
      <c r="K1188" s="104">
        <f t="shared" si="220"/>
        <v>138.89335663750671</v>
      </c>
      <c r="L1188" s="104">
        <f t="shared" si="220"/>
        <v>101.15464968919103</v>
      </c>
      <c r="M1188" s="47" t="s">
        <v>564</v>
      </c>
      <c r="N1188" s="118"/>
    </row>
    <row r="1189" spans="1:14" s="89" customFormat="1" x14ac:dyDescent="0.2">
      <c r="A1189" s="47" t="s">
        <v>565</v>
      </c>
      <c r="B1189" s="119">
        <v>803616.29500000004</v>
      </c>
      <c r="C1189" s="119">
        <v>6974802.7220000001</v>
      </c>
      <c r="D1189" s="119">
        <v>793219.16299999994</v>
      </c>
      <c r="E1189" s="119">
        <v>7768021.8849999998</v>
      </c>
      <c r="F1189" s="119">
        <v>855137.56599999999</v>
      </c>
      <c r="G1189" s="119">
        <v>8418853.0769999996</v>
      </c>
      <c r="H1189" s="108">
        <f>D1189/D1187*100</f>
        <v>99.843259561495017</v>
      </c>
      <c r="I1189" s="108">
        <f>E1189/E1187*100</f>
        <v>99.768457866329015</v>
      </c>
      <c r="J1189" s="104">
        <f t="shared" si="219"/>
        <v>98.706206921799662</v>
      </c>
      <c r="K1189" s="104">
        <f t="shared" si="220"/>
        <v>92.759246528060956</v>
      </c>
      <c r="L1189" s="104">
        <f t="shared" si="220"/>
        <v>92.269360374300305</v>
      </c>
      <c r="M1189" s="47" t="s">
        <v>831</v>
      </c>
      <c r="N1189" s="118"/>
    </row>
    <row r="1190" spans="1:14" s="89" customFormat="1" ht="33.75" x14ac:dyDescent="0.2">
      <c r="A1190" s="42" t="s">
        <v>730</v>
      </c>
      <c r="B1190" s="119"/>
      <c r="C1190" s="119"/>
      <c r="D1190" s="119"/>
      <c r="E1190" s="119"/>
      <c r="F1190" s="119"/>
      <c r="G1190" s="119"/>
      <c r="H1190" s="112"/>
      <c r="I1190" s="112"/>
      <c r="J1190" s="112"/>
      <c r="K1190" s="112"/>
      <c r="L1190" s="112"/>
      <c r="M1190" s="42" t="s">
        <v>997</v>
      </c>
      <c r="N1190" s="117"/>
    </row>
    <row r="1191" spans="1:14" s="89" customFormat="1" x14ac:dyDescent="0.2">
      <c r="A1191" s="43" t="s">
        <v>555</v>
      </c>
      <c r="B1191" s="119">
        <v>488527.28899999999</v>
      </c>
      <c r="C1191" s="119">
        <v>4189747.1340000001</v>
      </c>
      <c r="D1191" s="119">
        <v>490855.94799999997</v>
      </c>
      <c r="E1191" s="119">
        <v>4680603.0820000004</v>
      </c>
      <c r="F1191" s="119">
        <v>542597.18999999994</v>
      </c>
      <c r="G1191" s="119">
        <v>5387131.0710000005</v>
      </c>
      <c r="H1191" s="108">
        <f>H1192+H1193</f>
        <v>100</v>
      </c>
      <c r="I1191" s="108">
        <f>I1192+I1193</f>
        <v>100</v>
      </c>
      <c r="J1191" s="104">
        <f t="shared" ref="J1191:J1196" si="221">D1191/B1191*100</f>
        <v>100.47666917538356</v>
      </c>
      <c r="K1191" s="104">
        <f t="shared" ref="K1191:L1196" si="222">D1191/F1191*100</f>
        <v>90.464152237869129</v>
      </c>
      <c r="L1191" s="104">
        <f t="shared" si="222"/>
        <v>86.884893282003461</v>
      </c>
      <c r="M1191" s="43" t="s">
        <v>556</v>
      </c>
      <c r="N1191" s="118"/>
    </row>
    <row r="1192" spans="1:14" s="89" customFormat="1" x14ac:dyDescent="0.2">
      <c r="A1192" s="47" t="s">
        <v>562</v>
      </c>
      <c r="B1192" s="119">
        <v>485530.25</v>
      </c>
      <c r="C1192" s="119">
        <v>4122037.3450000002</v>
      </c>
      <c r="D1192" s="119">
        <v>488474.58299999998</v>
      </c>
      <c r="E1192" s="119">
        <v>4610511.9280000003</v>
      </c>
      <c r="F1192" s="119">
        <v>533493.41899999999</v>
      </c>
      <c r="G1192" s="119">
        <v>5254561.6090000002</v>
      </c>
      <c r="H1192" s="108">
        <f>D1192/D1191*100</f>
        <v>99.514854610664713</v>
      </c>
      <c r="I1192" s="108">
        <f>E1192/E1191*100</f>
        <v>98.502518740169478</v>
      </c>
      <c r="J1192" s="104">
        <f t="shared" si="221"/>
        <v>100.60641597511176</v>
      </c>
      <c r="K1192" s="104">
        <f t="shared" si="222"/>
        <v>91.561501155087342</v>
      </c>
      <c r="L1192" s="104">
        <f t="shared" si="222"/>
        <v>87.743036833046673</v>
      </c>
      <c r="M1192" s="47" t="s">
        <v>830</v>
      </c>
      <c r="N1192" s="118"/>
    </row>
    <row r="1193" spans="1:14" s="89" customFormat="1" x14ac:dyDescent="0.2">
      <c r="A1193" s="47" t="s">
        <v>563</v>
      </c>
      <c r="B1193" s="119">
        <v>2997.0390000000002</v>
      </c>
      <c r="C1193" s="119">
        <v>67709.789000000004</v>
      </c>
      <c r="D1193" s="119">
        <v>2381.3649999999998</v>
      </c>
      <c r="E1193" s="119">
        <v>70091.153999999995</v>
      </c>
      <c r="F1193" s="119">
        <v>9103.7710000000006</v>
      </c>
      <c r="G1193" s="119">
        <v>132569.462</v>
      </c>
      <c r="H1193" s="108">
        <f>D1193/D1191*100</f>
        <v>0.48514538933528417</v>
      </c>
      <c r="I1193" s="108">
        <f>E1193/E1191*100</f>
        <v>1.4974812598305252</v>
      </c>
      <c r="J1193" s="104">
        <f t="shared" si="221"/>
        <v>79.457257646630538</v>
      </c>
      <c r="K1193" s="104">
        <f t="shared" si="222"/>
        <v>26.158006390977977</v>
      </c>
      <c r="L1193" s="104">
        <f t="shared" si="222"/>
        <v>52.871266838210438</v>
      </c>
      <c r="M1193" s="47" t="s">
        <v>563</v>
      </c>
      <c r="N1193" s="118"/>
    </row>
    <row r="1194" spans="1:14" s="89" customFormat="1" x14ac:dyDescent="0.2">
      <c r="A1194" s="43" t="s">
        <v>557</v>
      </c>
      <c r="B1194" s="119">
        <v>488527.28899999999</v>
      </c>
      <c r="C1194" s="119">
        <v>4189747.1340000001</v>
      </c>
      <c r="D1194" s="119">
        <v>490855.94799999997</v>
      </c>
      <c r="E1194" s="119">
        <v>4680603.0820000004</v>
      </c>
      <c r="F1194" s="119">
        <v>542597.18999999994</v>
      </c>
      <c r="G1194" s="119">
        <v>5387131.0710000005</v>
      </c>
      <c r="H1194" s="108">
        <f>H1195+H1196</f>
        <v>100.00000000000001</v>
      </c>
      <c r="I1194" s="108">
        <f>I1195+I1196</f>
        <v>100.00000002136477</v>
      </c>
      <c r="J1194" s="104">
        <f t="shared" si="221"/>
        <v>100.47666917538356</v>
      </c>
      <c r="K1194" s="104">
        <f t="shared" si="222"/>
        <v>90.464152237869129</v>
      </c>
      <c r="L1194" s="104">
        <f t="shared" si="222"/>
        <v>86.884893282003461</v>
      </c>
      <c r="M1194" s="43" t="s">
        <v>558</v>
      </c>
      <c r="N1194" s="118"/>
    </row>
    <row r="1195" spans="1:14" s="89" customFormat="1" x14ac:dyDescent="0.2">
      <c r="A1195" s="47" t="s">
        <v>564</v>
      </c>
      <c r="B1195" s="119">
        <v>1015.067</v>
      </c>
      <c r="C1195" s="119">
        <v>11590.614</v>
      </c>
      <c r="D1195" s="119">
        <v>823.59199999999998</v>
      </c>
      <c r="E1195" s="119">
        <v>12414.206</v>
      </c>
      <c r="F1195" s="119">
        <v>554.79100000000005</v>
      </c>
      <c r="G1195" s="119">
        <v>12196.136</v>
      </c>
      <c r="H1195" s="108">
        <f>D1195/D1194*100</f>
        <v>0.16778690435671365</v>
      </c>
      <c r="I1195" s="108">
        <f>E1195/E1194*100</f>
        <v>0.26522663388700468</v>
      </c>
      <c r="J1195" s="104">
        <f t="shared" si="221"/>
        <v>81.136713143073308</v>
      </c>
      <c r="K1195" s="104">
        <f t="shared" si="222"/>
        <v>148.45085807087713</v>
      </c>
      <c r="L1195" s="104">
        <f t="shared" si="222"/>
        <v>101.78802532211841</v>
      </c>
      <c r="M1195" s="47" t="s">
        <v>564</v>
      </c>
      <c r="N1195" s="118"/>
    </row>
    <row r="1196" spans="1:14" s="89" customFormat="1" x14ac:dyDescent="0.2">
      <c r="A1196" s="47" t="s">
        <v>565</v>
      </c>
      <c r="B1196" s="119">
        <v>487512.22200000001</v>
      </c>
      <c r="C1196" s="119">
        <v>4178156.5210000002</v>
      </c>
      <c r="D1196" s="119">
        <v>490032.35600000003</v>
      </c>
      <c r="E1196" s="119">
        <v>4668188.8770000003</v>
      </c>
      <c r="F1196" s="119">
        <v>542042.39899999998</v>
      </c>
      <c r="G1196" s="119">
        <v>5374934.9359999998</v>
      </c>
      <c r="H1196" s="108">
        <f>D1196/D1194*100</f>
        <v>99.832213095643297</v>
      </c>
      <c r="I1196" s="108">
        <f>E1196/E1194*100</f>
        <v>99.734773387477759</v>
      </c>
      <c r="J1196" s="104">
        <f t="shared" si="221"/>
        <v>100.51693760407917</v>
      </c>
      <c r="K1196" s="104">
        <f t="shared" si="222"/>
        <v>90.404801709985804</v>
      </c>
      <c r="L1196" s="104">
        <f t="shared" si="222"/>
        <v>86.851076944831689</v>
      </c>
      <c r="M1196" s="47" t="s">
        <v>831</v>
      </c>
      <c r="N1196" s="118"/>
    </row>
    <row r="1197" spans="1:14" s="89" customFormat="1" ht="22.5" x14ac:dyDescent="0.2">
      <c r="A1197" s="42" t="s">
        <v>731</v>
      </c>
      <c r="B1197" s="119"/>
      <c r="C1197" s="119"/>
      <c r="D1197" s="119"/>
      <c r="E1197" s="119"/>
      <c r="F1197" s="119"/>
      <c r="G1197" s="119"/>
      <c r="H1197" s="112"/>
      <c r="I1197" s="112"/>
      <c r="J1197" s="112"/>
      <c r="K1197" s="112"/>
      <c r="L1197" s="112"/>
      <c r="M1197" s="42" t="s">
        <v>998</v>
      </c>
      <c r="N1197" s="117"/>
    </row>
    <row r="1198" spans="1:14" s="89" customFormat="1" x14ac:dyDescent="0.2">
      <c r="A1198" s="43" t="s">
        <v>555</v>
      </c>
      <c r="B1198" s="119">
        <v>3991.7139999999999</v>
      </c>
      <c r="C1198" s="119">
        <v>37080.696000000004</v>
      </c>
      <c r="D1198" s="119">
        <v>3640.1120000000001</v>
      </c>
      <c r="E1198" s="119">
        <v>40720.807999999997</v>
      </c>
      <c r="F1198" s="119">
        <v>3544.2130000000002</v>
      </c>
      <c r="G1198" s="119">
        <v>43722.699000000001</v>
      </c>
      <c r="H1198" s="108">
        <f>H1199+H1200</f>
        <v>100</v>
      </c>
      <c r="I1198" s="108">
        <f>I1199+I1200</f>
        <v>100</v>
      </c>
      <c r="J1198" s="104">
        <f t="shared" ref="J1198:J1203" si="223">D1198/B1198*100</f>
        <v>91.191703614036484</v>
      </c>
      <c r="K1198" s="104">
        <f t="shared" ref="K1198:L1203" si="224">D1198/F1198*100</f>
        <v>102.70579110228419</v>
      </c>
      <c r="L1198" s="104">
        <f t="shared" si="224"/>
        <v>93.134250472506281</v>
      </c>
      <c r="M1198" s="43" t="s">
        <v>556</v>
      </c>
      <c r="N1198" s="118"/>
    </row>
    <row r="1199" spans="1:14" s="89" customFormat="1" x14ac:dyDescent="0.2">
      <c r="A1199" s="47" t="s">
        <v>562</v>
      </c>
      <c r="B1199" s="119">
        <v>3115.27</v>
      </c>
      <c r="C1199" s="119">
        <v>28880.037</v>
      </c>
      <c r="D1199" s="119">
        <v>2883.5929999999998</v>
      </c>
      <c r="E1199" s="119">
        <v>31763.63</v>
      </c>
      <c r="F1199" s="119">
        <v>3055.3690000000001</v>
      </c>
      <c r="G1199" s="119">
        <v>32159.11</v>
      </c>
      <c r="H1199" s="108">
        <f>D1199/D1198*100</f>
        <v>79.217150461304485</v>
      </c>
      <c r="I1199" s="108">
        <f>E1199/E1198*100</f>
        <v>78.003437456349104</v>
      </c>
      <c r="J1199" s="104">
        <f t="shared" si="223"/>
        <v>92.563180719488187</v>
      </c>
      <c r="K1199" s="104">
        <f t="shared" si="224"/>
        <v>94.377896745041255</v>
      </c>
      <c r="L1199" s="104">
        <f t="shared" si="224"/>
        <v>98.770239599292395</v>
      </c>
      <c r="M1199" s="47" t="s">
        <v>830</v>
      </c>
      <c r="N1199" s="118"/>
    </row>
    <row r="1200" spans="1:14" s="89" customFormat="1" x14ac:dyDescent="0.2">
      <c r="A1200" s="47" t="s">
        <v>563</v>
      </c>
      <c r="B1200" s="119">
        <v>876.44399999999996</v>
      </c>
      <c r="C1200" s="119">
        <v>8200.6589999999997</v>
      </c>
      <c r="D1200" s="119">
        <v>756.51900000000001</v>
      </c>
      <c r="E1200" s="119">
        <v>8957.1779999999999</v>
      </c>
      <c r="F1200" s="119">
        <v>488.84399999999999</v>
      </c>
      <c r="G1200" s="119">
        <v>11563.589</v>
      </c>
      <c r="H1200" s="108">
        <f>D1200/D1198*100</f>
        <v>20.782849538695515</v>
      </c>
      <c r="I1200" s="108">
        <f>E1200/E1198*100</f>
        <v>21.996562543650903</v>
      </c>
      <c r="J1200" s="104">
        <f t="shared" si="223"/>
        <v>86.316866793542999</v>
      </c>
      <c r="K1200" s="104">
        <f t="shared" si="224"/>
        <v>154.75673220904829</v>
      </c>
      <c r="L1200" s="104">
        <f t="shared" si="224"/>
        <v>77.460189911626927</v>
      </c>
      <c r="M1200" s="47" t="s">
        <v>563</v>
      </c>
      <c r="N1200" s="118"/>
    </row>
    <row r="1201" spans="1:14" s="89" customFormat="1" x14ac:dyDescent="0.2">
      <c r="A1201" s="43" t="s">
        <v>557</v>
      </c>
      <c r="B1201" s="119">
        <v>3991.7139999999999</v>
      </c>
      <c r="C1201" s="119">
        <v>37080.696000000004</v>
      </c>
      <c r="D1201" s="119">
        <v>3640.1120000000001</v>
      </c>
      <c r="E1201" s="119">
        <v>40720.807999999997</v>
      </c>
      <c r="F1201" s="119">
        <v>3544.2130000000002</v>
      </c>
      <c r="G1201" s="119">
        <v>43722.699000000001</v>
      </c>
      <c r="H1201" s="108">
        <f>H1202+H1203</f>
        <v>100</v>
      </c>
      <c r="I1201" s="108">
        <f>I1202+I1203</f>
        <v>100</v>
      </c>
      <c r="J1201" s="104">
        <f t="shared" si="223"/>
        <v>91.191703614036484</v>
      </c>
      <c r="K1201" s="104">
        <f t="shared" si="224"/>
        <v>102.70579110228419</v>
      </c>
      <c r="L1201" s="104">
        <f t="shared" si="224"/>
        <v>93.134250472506281</v>
      </c>
      <c r="M1201" s="43" t="s">
        <v>558</v>
      </c>
      <c r="N1201" s="118"/>
    </row>
    <row r="1202" spans="1:14" s="89" customFormat="1" x14ac:dyDescent="0.2">
      <c r="A1202" s="47" t="s">
        <v>564</v>
      </c>
      <c r="B1202" s="119">
        <v>778.298</v>
      </c>
      <c r="C1202" s="119">
        <v>6529.634</v>
      </c>
      <c r="D1202" s="119">
        <v>508.74299999999999</v>
      </c>
      <c r="E1202" s="119">
        <v>7038.3770000000004</v>
      </c>
      <c r="F1202" s="119">
        <v>532.76700000000005</v>
      </c>
      <c r="G1202" s="119">
        <v>7441.2150000000001</v>
      </c>
      <c r="H1202" s="108">
        <f>D1202/D1201*100</f>
        <v>13.976026012386431</v>
      </c>
      <c r="I1202" s="108">
        <f>E1202/E1201*100</f>
        <v>17.284472842483876</v>
      </c>
      <c r="J1202" s="104">
        <f t="shared" si="223"/>
        <v>65.366093707037663</v>
      </c>
      <c r="K1202" s="104">
        <f t="shared" si="224"/>
        <v>95.490711699485885</v>
      </c>
      <c r="L1202" s="104">
        <f t="shared" si="224"/>
        <v>94.586394829339028</v>
      </c>
      <c r="M1202" s="47" t="s">
        <v>564</v>
      </c>
      <c r="N1202" s="118"/>
    </row>
    <row r="1203" spans="1:14" s="89" customFormat="1" x14ac:dyDescent="0.2">
      <c r="A1203" s="47" t="s">
        <v>565</v>
      </c>
      <c r="B1203" s="119">
        <v>3213.4160000000002</v>
      </c>
      <c r="C1203" s="119">
        <v>30551.062999999998</v>
      </c>
      <c r="D1203" s="119">
        <v>3131.3690000000001</v>
      </c>
      <c r="E1203" s="119">
        <v>33682.430999999997</v>
      </c>
      <c r="F1203" s="119">
        <v>3011.4459999999999</v>
      </c>
      <c r="G1203" s="119">
        <v>36281.483999999997</v>
      </c>
      <c r="H1203" s="108">
        <f>D1203/D1201*100</f>
        <v>86.023973987613573</v>
      </c>
      <c r="I1203" s="108">
        <f>E1203/E1201*100</f>
        <v>82.715527157516121</v>
      </c>
      <c r="J1203" s="104">
        <f t="shared" si="223"/>
        <v>97.446735810116095</v>
      </c>
      <c r="K1203" s="104">
        <f t="shared" si="224"/>
        <v>103.982239761231</v>
      </c>
      <c r="L1203" s="104">
        <f t="shared" si="224"/>
        <v>92.836420362518794</v>
      </c>
      <c r="M1203" s="47" t="s">
        <v>831</v>
      </c>
      <c r="N1203" s="118"/>
    </row>
    <row r="1204" spans="1:14" s="89" customFormat="1" ht="12" x14ac:dyDescent="0.2">
      <c r="A1204" s="42" t="s">
        <v>732</v>
      </c>
      <c r="B1204" s="119"/>
      <c r="C1204" s="119"/>
      <c r="D1204" s="119"/>
      <c r="E1204" s="119"/>
      <c r="F1204" s="119"/>
      <c r="G1204" s="119"/>
      <c r="H1204" s="112"/>
      <c r="I1204" s="112"/>
      <c r="J1204" s="112"/>
      <c r="K1204" s="112"/>
      <c r="L1204" s="112"/>
      <c r="M1204" s="42" t="s">
        <v>999</v>
      </c>
      <c r="N1204" s="117"/>
    </row>
    <row r="1205" spans="1:14" s="89" customFormat="1" x14ac:dyDescent="0.2">
      <c r="A1205" s="43" t="s">
        <v>555</v>
      </c>
      <c r="B1205" s="119">
        <v>3912.81</v>
      </c>
      <c r="C1205" s="119">
        <v>36340.803999999996</v>
      </c>
      <c r="D1205" s="119">
        <v>3545.3380000000002</v>
      </c>
      <c r="E1205" s="119">
        <v>39886.141000000003</v>
      </c>
      <c r="F1205" s="119">
        <v>3409.8339999999998</v>
      </c>
      <c r="G1205" s="119">
        <v>41913.036999999997</v>
      </c>
      <c r="H1205" s="108">
        <f>H1206+H1207</f>
        <v>100</v>
      </c>
      <c r="I1205" s="108">
        <f>I1206+I1207</f>
        <v>99.999999999999986</v>
      </c>
      <c r="J1205" s="104">
        <f t="shared" ref="J1205:J1210" si="225">D1205/B1205*100</f>
        <v>90.608488528704441</v>
      </c>
      <c r="K1205" s="104">
        <f t="shared" ref="K1205:L1210" si="226">D1205/F1205*100</f>
        <v>103.97391779189252</v>
      </c>
      <c r="L1205" s="104">
        <f t="shared" si="226"/>
        <v>95.164044065811808</v>
      </c>
      <c r="M1205" s="43" t="s">
        <v>556</v>
      </c>
      <c r="N1205" s="118"/>
    </row>
    <row r="1206" spans="1:14" s="89" customFormat="1" x14ac:dyDescent="0.2">
      <c r="A1206" s="47" t="s">
        <v>562</v>
      </c>
      <c r="B1206" s="119">
        <v>3114.8110000000001</v>
      </c>
      <c r="C1206" s="119">
        <v>28876.042000000001</v>
      </c>
      <c r="D1206" s="119">
        <v>2883.134</v>
      </c>
      <c r="E1206" s="119">
        <v>31759.175999999999</v>
      </c>
      <c r="F1206" s="119">
        <v>3055.029</v>
      </c>
      <c r="G1206" s="119">
        <v>32151.580999999998</v>
      </c>
      <c r="H1206" s="108">
        <f>D1206/D1205*100</f>
        <v>81.321837297318339</v>
      </c>
      <c r="I1206" s="108">
        <f>E1206/E1205*100</f>
        <v>79.624589403121234</v>
      </c>
      <c r="J1206" s="104">
        <f t="shared" si="225"/>
        <v>92.562084826334569</v>
      </c>
      <c r="K1206" s="104">
        <f t="shared" si="226"/>
        <v>94.373375833748213</v>
      </c>
      <c r="L1206" s="104">
        <f t="shared" si="226"/>
        <v>98.779515694733647</v>
      </c>
      <c r="M1206" s="47" t="s">
        <v>830</v>
      </c>
      <c r="N1206" s="118"/>
    </row>
    <row r="1207" spans="1:14" s="89" customFormat="1" x14ac:dyDescent="0.2">
      <c r="A1207" s="47" t="s">
        <v>563</v>
      </c>
      <c r="B1207" s="119">
        <v>797.99900000000002</v>
      </c>
      <c r="C1207" s="119">
        <v>7464.7619999999997</v>
      </c>
      <c r="D1207" s="119">
        <v>662.20399999999995</v>
      </c>
      <c r="E1207" s="119">
        <v>8126.9650000000001</v>
      </c>
      <c r="F1207" s="119">
        <v>354.80500000000001</v>
      </c>
      <c r="G1207" s="119">
        <v>9761.4560000000001</v>
      </c>
      <c r="H1207" s="108">
        <f>D1207/D1205*100</f>
        <v>18.678162702681661</v>
      </c>
      <c r="I1207" s="108">
        <f>E1207/E1205*100</f>
        <v>20.375410596878748</v>
      </c>
      <c r="J1207" s="104">
        <f t="shared" si="225"/>
        <v>82.983061382282429</v>
      </c>
      <c r="K1207" s="104">
        <f t="shared" si="226"/>
        <v>186.63885796423386</v>
      </c>
      <c r="L1207" s="104">
        <f t="shared" si="226"/>
        <v>83.255663909154535</v>
      </c>
      <c r="M1207" s="47" t="s">
        <v>563</v>
      </c>
      <c r="N1207" s="118"/>
    </row>
    <row r="1208" spans="1:14" s="89" customFormat="1" x14ac:dyDescent="0.2">
      <c r="A1208" s="43" t="s">
        <v>557</v>
      </c>
      <c r="B1208" s="119">
        <v>3912.81</v>
      </c>
      <c r="C1208" s="119">
        <v>36340.803999999996</v>
      </c>
      <c r="D1208" s="119">
        <v>3545.3380000000002</v>
      </c>
      <c r="E1208" s="119">
        <v>39886.141000000003</v>
      </c>
      <c r="F1208" s="119">
        <v>3409.8339999999998</v>
      </c>
      <c r="G1208" s="119">
        <v>41913.036999999997</v>
      </c>
      <c r="H1208" s="108">
        <f>H1209+H1210</f>
        <v>99.999999999999986</v>
      </c>
      <c r="I1208" s="108">
        <f>I1209+I1210</f>
        <v>99.999999999999986</v>
      </c>
      <c r="J1208" s="104">
        <f t="shared" si="225"/>
        <v>90.608488528704441</v>
      </c>
      <c r="K1208" s="104">
        <f t="shared" si="226"/>
        <v>103.97391779189252</v>
      </c>
      <c r="L1208" s="104">
        <f t="shared" si="226"/>
        <v>95.164044065811808</v>
      </c>
      <c r="M1208" s="43" t="s">
        <v>558</v>
      </c>
      <c r="N1208" s="118"/>
    </row>
    <row r="1209" spans="1:14" s="89" customFormat="1" x14ac:dyDescent="0.2">
      <c r="A1209" s="47" t="s">
        <v>564</v>
      </c>
      <c r="B1209" s="119">
        <v>778.149</v>
      </c>
      <c r="C1209" s="119">
        <v>6521.4610000000002</v>
      </c>
      <c r="D1209" s="119">
        <v>508.74299999999999</v>
      </c>
      <c r="E1209" s="119">
        <v>7030.2039999999997</v>
      </c>
      <c r="F1209" s="119">
        <v>527.84699999999998</v>
      </c>
      <c r="G1209" s="119">
        <v>7432.0649999999996</v>
      </c>
      <c r="H1209" s="108">
        <f>D1209/D1208*100</f>
        <v>14.349633236661779</v>
      </c>
      <c r="I1209" s="108">
        <f>E1209/E1208*100</f>
        <v>17.625681060496674</v>
      </c>
      <c r="J1209" s="104">
        <f t="shared" si="225"/>
        <v>65.378610009137063</v>
      </c>
      <c r="K1209" s="104">
        <f t="shared" si="226"/>
        <v>96.380769427504561</v>
      </c>
      <c r="L1209" s="104">
        <f t="shared" si="226"/>
        <v>94.592875600522873</v>
      </c>
      <c r="M1209" s="47" t="s">
        <v>564</v>
      </c>
      <c r="N1209" s="118"/>
    </row>
    <row r="1210" spans="1:14" s="89" customFormat="1" x14ac:dyDescent="0.2">
      <c r="A1210" s="47" t="s">
        <v>565</v>
      </c>
      <c r="B1210" s="119">
        <v>3134.6610000000001</v>
      </c>
      <c r="C1210" s="119">
        <v>29819.342000000001</v>
      </c>
      <c r="D1210" s="119">
        <v>3036.5949999999998</v>
      </c>
      <c r="E1210" s="119">
        <v>32855.936999999998</v>
      </c>
      <c r="F1210" s="119">
        <v>2881.9870000000001</v>
      </c>
      <c r="G1210" s="119">
        <v>34480.972000000002</v>
      </c>
      <c r="H1210" s="108">
        <f>D1210/D1208*100</f>
        <v>85.650366763338212</v>
      </c>
      <c r="I1210" s="108">
        <f>E1210/E1208*100</f>
        <v>82.374318939503311</v>
      </c>
      <c r="J1210" s="104">
        <f t="shared" si="225"/>
        <v>96.871559635954256</v>
      </c>
      <c r="K1210" s="104">
        <f t="shared" si="226"/>
        <v>105.36463210972151</v>
      </c>
      <c r="L1210" s="104">
        <f t="shared" si="226"/>
        <v>95.287154318039512</v>
      </c>
      <c r="M1210" s="47" t="s">
        <v>831</v>
      </c>
      <c r="N1210" s="118"/>
    </row>
    <row r="1211" spans="1:14" s="89" customFormat="1" ht="12" x14ac:dyDescent="0.2">
      <c r="A1211" s="42" t="s">
        <v>733</v>
      </c>
      <c r="B1211" s="119"/>
      <c r="C1211" s="119"/>
      <c r="D1211" s="119"/>
      <c r="E1211" s="119"/>
      <c r="F1211" s="119"/>
      <c r="G1211" s="119"/>
      <c r="H1211" s="112"/>
      <c r="I1211" s="112"/>
      <c r="J1211" s="112"/>
      <c r="K1211" s="112"/>
      <c r="L1211" s="112"/>
      <c r="M1211" s="42" t="s">
        <v>1000</v>
      </c>
      <c r="N1211" s="117"/>
    </row>
    <row r="1212" spans="1:14" s="89" customFormat="1" x14ac:dyDescent="0.2">
      <c r="A1212" s="43" t="s">
        <v>555</v>
      </c>
      <c r="B1212" s="119">
        <v>1848.9780000000001</v>
      </c>
      <c r="C1212" s="119">
        <v>16685.027999999998</v>
      </c>
      <c r="D1212" s="119">
        <v>1805.0170000000001</v>
      </c>
      <c r="E1212" s="119">
        <v>18490.045999999998</v>
      </c>
      <c r="F1212" s="119">
        <v>1991.7829999999999</v>
      </c>
      <c r="G1212" s="119">
        <v>21208.76</v>
      </c>
      <c r="H1212" s="108">
        <f>H1213+H1214</f>
        <v>100</v>
      </c>
      <c r="I1212" s="108">
        <f>I1213+I1214</f>
        <v>100.00000000000001</v>
      </c>
      <c r="J1212" s="104">
        <f>D1212/B1212*100</f>
        <v>97.622416275369417</v>
      </c>
      <c r="K1212" s="104">
        <f>D1212/F1212*100</f>
        <v>90.623175315784906</v>
      </c>
      <c r="L1212" s="104">
        <f>E1212/G1212*100</f>
        <v>87.181174194059423</v>
      </c>
      <c r="M1212" s="43" t="s">
        <v>556</v>
      </c>
      <c r="N1212" s="118"/>
    </row>
    <row r="1213" spans="1:14" s="89" customFormat="1" x14ac:dyDescent="0.2">
      <c r="A1213" s="47" t="s">
        <v>562</v>
      </c>
      <c r="B1213" s="119">
        <v>1848.9780000000001</v>
      </c>
      <c r="C1213" s="119">
        <v>16685.002</v>
      </c>
      <c r="D1213" s="119">
        <v>1805.0170000000001</v>
      </c>
      <c r="E1213" s="119">
        <v>18490.02</v>
      </c>
      <c r="F1213" s="119">
        <v>1991.7829999999999</v>
      </c>
      <c r="G1213" s="119">
        <v>21208.758000000002</v>
      </c>
      <c r="H1213" s="108">
        <f>D1213/D1212*100</f>
        <v>100</v>
      </c>
      <c r="I1213" s="108">
        <f>E1213/E1212*100</f>
        <v>99.999859383800356</v>
      </c>
      <c r="J1213" s="104">
        <f>D1213/B1213*100</f>
        <v>97.622416275369417</v>
      </c>
      <c r="K1213" s="104">
        <f>D1213/F1213*100</f>
        <v>90.623175315784906</v>
      </c>
      <c r="L1213" s="104">
        <f>E1213/G1213*100</f>
        <v>87.181059824436673</v>
      </c>
      <c r="M1213" s="47" t="s">
        <v>830</v>
      </c>
      <c r="N1213" s="118"/>
    </row>
    <row r="1214" spans="1:14" s="89" customFormat="1" x14ac:dyDescent="0.2">
      <c r="A1214" s="47" t="s">
        <v>563</v>
      </c>
      <c r="B1214" s="119">
        <v>0</v>
      </c>
      <c r="C1214" s="119">
        <v>2.5999999999999999E-2</v>
      </c>
      <c r="D1214" s="119">
        <v>0</v>
      </c>
      <c r="E1214" s="119">
        <v>2.5999999999999999E-2</v>
      </c>
      <c r="F1214" s="119">
        <v>0</v>
      </c>
      <c r="G1214" s="119">
        <v>2E-3</v>
      </c>
      <c r="H1214" s="108">
        <f>D1214/D1212*100</f>
        <v>0</v>
      </c>
      <c r="I1214" s="108">
        <f>E1214/E1212*100</f>
        <v>1.4061619965683158E-4</v>
      </c>
      <c r="J1214" s="104">
        <v>0</v>
      </c>
      <c r="K1214" s="104">
        <v>0</v>
      </c>
      <c r="L1214" s="105"/>
      <c r="M1214" s="47" t="s">
        <v>563</v>
      </c>
      <c r="N1214" s="118"/>
    </row>
    <row r="1215" spans="1:14" s="89" customFormat="1" x14ac:dyDescent="0.2">
      <c r="A1215" s="43" t="s">
        <v>557</v>
      </c>
      <c r="B1215" s="119">
        <v>1848.9780000000001</v>
      </c>
      <c r="C1215" s="119">
        <v>16685.027999999998</v>
      </c>
      <c r="D1215" s="119">
        <v>1805.0170000000001</v>
      </c>
      <c r="E1215" s="119">
        <v>18490.045999999998</v>
      </c>
      <c r="F1215" s="119">
        <v>1991.7829999999999</v>
      </c>
      <c r="G1215" s="119">
        <v>21208.76</v>
      </c>
      <c r="H1215" s="108">
        <f>H1216+H1217</f>
        <v>100</v>
      </c>
      <c r="I1215" s="108">
        <f>I1216+I1217</f>
        <v>100</v>
      </c>
      <c r="J1215" s="104">
        <f>D1215/B1215*100</f>
        <v>97.622416275369417</v>
      </c>
      <c r="K1215" s="104">
        <f>D1215/F1215*100</f>
        <v>90.623175315784906</v>
      </c>
      <c r="L1215" s="104">
        <f>E1215/G1215*100</f>
        <v>87.181174194059423</v>
      </c>
      <c r="M1215" s="43" t="s">
        <v>558</v>
      </c>
      <c r="N1215" s="118"/>
    </row>
    <row r="1216" spans="1:14" s="89" customFormat="1" x14ac:dyDescent="0.2">
      <c r="A1216" s="47" t="s">
        <v>564</v>
      </c>
      <c r="B1216" s="119">
        <v>0</v>
      </c>
      <c r="C1216" s="119">
        <v>0</v>
      </c>
      <c r="D1216" s="119">
        <v>0</v>
      </c>
      <c r="E1216" s="119">
        <v>0</v>
      </c>
      <c r="F1216" s="119">
        <v>0</v>
      </c>
      <c r="G1216" s="119">
        <v>0</v>
      </c>
      <c r="H1216" s="108">
        <f>D1216/D1215*100</f>
        <v>0</v>
      </c>
      <c r="I1216" s="108">
        <f>E1216/E1215*100</f>
        <v>0</v>
      </c>
      <c r="J1216" s="104">
        <v>0</v>
      </c>
      <c r="K1216" s="104">
        <v>0</v>
      </c>
      <c r="L1216" s="104">
        <v>0</v>
      </c>
      <c r="M1216" s="47" t="s">
        <v>564</v>
      </c>
      <c r="N1216" s="118"/>
    </row>
    <row r="1217" spans="1:14" s="89" customFormat="1" x14ac:dyDescent="0.2">
      <c r="A1217" s="47" t="s">
        <v>565</v>
      </c>
      <c r="B1217" s="119">
        <v>1848.9780000000001</v>
      </c>
      <c r="C1217" s="119">
        <v>16685.027999999998</v>
      </c>
      <c r="D1217" s="119">
        <v>1805.0170000000001</v>
      </c>
      <c r="E1217" s="119">
        <v>18490.045999999998</v>
      </c>
      <c r="F1217" s="119">
        <v>1991.7829999999999</v>
      </c>
      <c r="G1217" s="119">
        <v>21208.76</v>
      </c>
      <c r="H1217" s="108">
        <f>D1217/D1215*100</f>
        <v>100</v>
      </c>
      <c r="I1217" s="108">
        <f>E1217/E1215*100</f>
        <v>100</v>
      </c>
      <c r="J1217" s="104">
        <f>D1217/B1217*100</f>
        <v>97.622416275369417</v>
      </c>
      <c r="K1217" s="104">
        <f>D1217/F1217*100</f>
        <v>90.623175315784906</v>
      </c>
      <c r="L1217" s="104">
        <f>E1217/G1217*100</f>
        <v>87.181174194059423</v>
      </c>
      <c r="M1217" s="47" t="s">
        <v>831</v>
      </c>
      <c r="N1217" s="118"/>
    </row>
    <row r="1218" spans="1:14" s="89" customFormat="1" ht="12" x14ac:dyDescent="0.2">
      <c r="A1218" s="42" t="s">
        <v>734</v>
      </c>
      <c r="B1218" s="119"/>
      <c r="C1218" s="119"/>
      <c r="D1218" s="119"/>
      <c r="E1218" s="119"/>
      <c r="F1218" s="119"/>
      <c r="G1218" s="119"/>
      <c r="H1218" s="112"/>
      <c r="I1218" s="112"/>
      <c r="J1218" s="112"/>
      <c r="K1218" s="112"/>
      <c r="L1218" s="112"/>
      <c r="M1218" s="42" t="s">
        <v>1001</v>
      </c>
      <c r="N1218" s="117"/>
    </row>
    <row r="1219" spans="1:14" s="89" customFormat="1" x14ac:dyDescent="0.2">
      <c r="A1219" s="43" t="s">
        <v>555</v>
      </c>
      <c r="B1219" s="119">
        <v>165155.236</v>
      </c>
      <c r="C1219" s="119">
        <v>1401045.3910000001</v>
      </c>
      <c r="D1219" s="119">
        <v>141376.04999999999</v>
      </c>
      <c r="E1219" s="119">
        <v>1542421.4410000001</v>
      </c>
      <c r="F1219" s="119">
        <v>127851.952</v>
      </c>
      <c r="G1219" s="119">
        <v>1444859.4180000001</v>
      </c>
      <c r="H1219" s="108">
        <f>H1220+H1221</f>
        <v>100</v>
      </c>
      <c r="I1219" s="108">
        <f>I1220+I1221</f>
        <v>99.999999999999986</v>
      </c>
      <c r="J1219" s="104">
        <f>D1219/B1219*100</f>
        <v>85.601918185627483</v>
      </c>
      <c r="K1219" s="104">
        <f t="shared" ref="K1219:L1222" si="227">D1219/F1219*100</f>
        <v>110.577936268036</v>
      </c>
      <c r="L1219" s="104">
        <f t="shared" si="227"/>
        <v>106.75235402036878</v>
      </c>
      <c r="M1219" s="43" t="s">
        <v>556</v>
      </c>
      <c r="N1219" s="118"/>
    </row>
    <row r="1220" spans="1:14" s="89" customFormat="1" x14ac:dyDescent="0.2">
      <c r="A1220" s="47" t="s">
        <v>562</v>
      </c>
      <c r="B1220" s="119">
        <v>164807.91699999999</v>
      </c>
      <c r="C1220" s="119">
        <v>1396734.26</v>
      </c>
      <c r="D1220" s="119">
        <v>141250.91699999999</v>
      </c>
      <c r="E1220" s="119">
        <v>1537985.1769999999</v>
      </c>
      <c r="F1220" s="119">
        <v>126537.66800000001</v>
      </c>
      <c r="G1220" s="119">
        <v>1436086.348</v>
      </c>
      <c r="H1220" s="108">
        <f>D1220/D1219*100</f>
        <v>99.911489251538711</v>
      </c>
      <c r="I1220" s="108">
        <f>E1220/E1219*100</f>
        <v>99.712383147557645</v>
      </c>
      <c r="J1220" s="104">
        <f>D1220/B1220*100</f>
        <v>85.706390549187034</v>
      </c>
      <c r="K1220" s="104">
        <f t="shared" si="227"/>
        <v>111.62756452884844</v>
      </c>
      <c r="L1220" s="104">
        <f t="shared" si="227"/>
        <v>107.09559206811706</v>
      </c>
      <c r="M1220" s="47" t="s">
        <v>830</v>
      </c>
      <c r="N1220" s="118"/>
    </row>
    <row r="1221" spans="1:14" s="89" customFormat="1" x14ac:dyDescent="0.2">
      <c r="A1221" s="47" t="s">
        <v>563</v>
      </c>
      <c r="B1221" s="119">
        <v>347.31900000000002</v>
      </c>
      <c r="C1221" s="119">
        <v>4311.1310000000003</v>
      </c>
      <c r="D1221" s="119">
        <v>125.133</v>
      </c>
      <c r="E1221" s="119">
        <v>4436.2640000000001</v>
      </c>
      <c r="F1221" s="119">
        <v>1314.2840000000001</v>
      </c>
      <c r="G1221" s="119">
        <v>8773.07</v>
      </c>
      <c r="H1221" s="108">
        <f>D1221/D1219*100</f>
        <v>8.8510748461284636E-2</v>
      </c>
      <c r="I1221" s="108">
        <f>E1221/E1219*100</f>
        <v>0.28761685244234103</v>
      </c>
      <c r="J1221" s="104">
        <f>D1221/B1221*100</f>
        <v>36.028262202758846</v>
      </c>
      <c r="K1221" s="104">
        <f t="shared" si="227"/>
        <v>9.5210015491324551</v>
      </c>
      <c r="L1221" s="104">
        <f t="shared" si="227"/>
        <v>50.566836922536808</v>
      </c>
      <c r="M1221" s="47" t="s">
        <v>563</v>
      </c>
      <c r="N1221" s="118"/>
    </row>
    <row r="1222" spans="1:14" s="89" customFormat="1" x14ac:dyDescent="0.2">
      <c r="A1222" s="43" t="s">
        <v>557</v>
      </c>
      <c r="B1222" s="119">
        <v>165155.236</v>
      </c>
      <c r="C1222" s="119">
        <v>1401045.3910000001</v>
      </c>
      <c r="D1222" s="119">
        <v>141376.04999999999</v>
      </c>
      <c r="E1222" s="119">
        <v>1542421.4410000001</v>
      </c>
      <c r="F1222" s="119">
        <v>127851.952</v>
      </c>
      <c r="G1222" s="119">
        <v>1444859.4180000001</v>
      </c>
      <c r="H1222" s="108">
        <f>H1223+H1224</f>
        <v>100</v>
      </c>
      <c r="I1222" s="108">
        <f>I1223+I1224</f>
        <v>99.999999999999986</v>
      </c>
      <c r="J1222" s="104">
        <f>D1222/B1222*100</f>
        <v>85.601918185627483</v>
      </c>
      <c r="K1222" s="104">
        <f t="shared" si="227"/>
        <v>110.577936268036</v>
      </c>
      <c r="L1222" s="104">
        <f t="shared" si="227"/>
        <v>106.75235402036878</v>
      </c>
      <c r="M1222" s="43" t="s">
        <v>558</v>
      </c>
      <c r="N1222" s="118"/>
    </row>
    <row r="1223" spans="1:14" s="89" customFormat="1" x14ac:dyDescent="0.2">
      <c r="A1223" s="47" t="s">
        <v>564</v>
      </c>
      <c r="B1223" s="119">
        <v>48.296999999999997</v>
      </c>
      <c r="C1223" s="119">
        <v>1605.6189999999999</v>
      </c>
      <c r="D1223" s="119">
        <v>359</v>
      </c>
      <c r="E1223" s="119">
        <v>1964.6189999999999</v>
      </c>
      <c r="F1223" s="119">
        <v>131.06899999999999</v>
      </c>
      <c r="G1223" s="119">
        <v>1777.748</v>
      </c>
      <c r="H1223" s="108">
        <f>D1223/D1222*100</f>
        <v>0.25393268520375273</v>
      </c>
      <c r="I1223" s="108">
        <f>E1223/E1222*100</f>
        <v>0.12737238654607108</v>
      </c>
      <c r="J1223" s="105"/>
      <c r="K1223" s="105">
        <f>D1223/F1223</f>
        <v>2.7390153278044389</v>
      </c>
      <c r="L1223" s="104">
        <f>E1223/G1223*100</f>
        <v>110.51166982046949</v>
      </c>
      <c r="M1223" s="47" t="s">
        <v>564</v>
      </c>
      <c r="N1223" s="118"/>
    </row>
    <row r="1224" spans="1:14" s="89" customFormat="1" x14ac:dyDescent="0.2">
      <c r="A1224" s="47" t="s">
        <v>565</v>
      </c>
      <c r="B1224" s="119">
        <v>165106.93900000001</v>
      </c>
      <c r="C1224" s="119">
        <v>1399439.7720000001</v>
      </c>
      <c r="D1224" s="119">
        <v>141017.04999999999</v>
      </c>
      <c r="E1224" s="119">
        <v>1540456.8219999999</v>
      </c>
      <c r="F1224" s="119">
        <v>127720.883</v>
      </c>
      <c r="G1224" s="119">
        <v>1443081.67</v>
      </c>
      <c r="H1224" s="108">
        <f>D1224/D1222*100</f>
        <v>99.74606731479625</v>
      </c>
      <c r="I1224" s="108">
        <f>E1224/E1222*100</f>
        <v>99.872627613453915</v>
      </c>
      <c r="J1224" s="104">
        <f>D1224/B1224*100</f>
        <v>85.409523581561871</v>
      </c>
      <c r="K1224" s="104">
        <f>D1224/F1224*100</f>
        <v>110.41033125334718</v>
      </c>
      <c r="L1224" s="104">
        <f>E1224/G1224*100</f>
        <v>106.74772287835934</v>
      </c>
      <c r="M1224" s="47" t="s">
        <v>831</v>
      </c>
      <c r="N1224" s="118"/>
    </row>
    <row r="1225" spans="1:14" s="89" customFormat="1" ht="22.5" x14ac:dyDescent="0.2">
      <c r="A1225" s="42" t="s">
        <v>735</v>
      </c>
      <c r="B1225" s="119"/>
      <c r="C1225" s="119"/>
      <c r="D1225" s="119"/>
      <c r="E1225" s="119"/>
      <c r="F1225" s="119"/>
      <c r="G1225" s="119"/>
      <c r="H1225" s="112"/>
      <c r="I1225" s="112"/>
      <c r="J1225" s="112"/>
      <c r="K1225" s="112"/>
      <c r="L1225" s="112"/>
      <c r="M1225" s="42" t="s">
        <v>1002</v>
      </c>
      <c r="N1225" s="117"/>
    </row>
    <row r="1226" spans="1:14" s="89" customFormat="1" x14ac:dyDescent="0.2">
      <c r="A1226" s="43" t="s">
        <v>555</v>
      </c>
      <c r="B1226" s="119">
        <v>59026.239999999998</v>
      </c>
      <c r="C1226" s="119">
        <v>888853.80299999996</v>
      </c>
      <c r="D1226" s="119">
        <v>40095.521999999997</v>
      </c>
      <c r="E1226" s="119">
        <v>928949.32400000002</v>
      </c>
      <c r="F1226" s="119">
        <v>80012.941000000006</v>
      </c>
      <c r="G1226" s="119">
        <v>944760.66200000001</v>
      </c>
      <c r="H1226" s="108">
        <f>H1227+H1228</f>
        <v>100.00000000000001</v>
      </c>
      <c r="I1226" s="108">
        <f>I1227+I1228</f>
        <v>100</v>
      </c>
      <c r="J1226" s="104">
        <f t="shared" ref="J1226:J1231" si="228">D1226/B1226*100</f>
        <v>67.928301040350874</v>
      </c>
      <c r="K1226" s="104">
        <f t="shared" ref="K1226:L1231" si="229">D1226/F1226*100</f>
        <v>50.111296371420707</v>
      </c>
      <c r="L1226" s="104">
        <f t="shared" si="229"/>
        <v>98.326418675548112</v>
      </c>
      <c r="M1226" s="43" t="s">
        <v>556</v>
      </c>
      <c r="N1226" s="118"/>
    </row>
    <row r="1227" spans="1:14" s="89" customFormat="1" x14ac:dyDescent="0.2">
      <c r="A1227" s="47" t="s">
        <v>562</v>
      </c>
      <c r="B1227" s="119">
        <v>49618.167000000001</v>
      </c>
      <c r="C1227" s="119">
        <v>785850.745</v>
      </c>
      <c r="D1227" s="119">
        <v>31731.5</v>
      </c>
      <c r="E1227" s="119">
        <v>817582.245</v>
      </c>
      <c r="F1227" s="119">
        <v>72304.248999999996</v>
      </c>
      <c r="G1227" s="119">
        <v>855082.73899999994</v>
      </c>
      <c r="H1227" s="108">
        <f>D1227/D1226*100</f>
        <v>79.139760295426512</v>
      </c>
      <c r="I1227" s="108">
        <f>E1227/E1226*100</f>
        <v>88.011501152672139</v>
      </c>
      <c r="J1227" s="104">
        <f t="shared" si="228"/>
        <v>63.951374906694959</v>
      </c>
      <c r="K1227" s="104">
        <f t="shared" si="229"/>
        <v>43.886079226132338</v>
      </c>
      <c r="L1227" s="104">
        <f t="shared" si="229"/>
        <v>95.614401707622363</v>
      </c>
      <c r="M1227" s="47" t="s">
        <v>830</v>
      </c>
      <c r="N1227" s="118"/>
    </row>
    <row r="1228" spans="1:14" s="89" customFormat="1" x14ac:dyDescent="0.2">
      <c r="A1228" s="47" t="s">
        <v>563</v>
      </c>
      <c r="B1228" s="119">
        <v>9408.0740000000005</v>
      </c>
      <c r="C1228" s="119">
        <v>103003.058</v>
      </c>
      <c r="D1228" s="119">
        <v>8364.0220000000008</v>
      </c>
      <c r="E1228" s="119">
        <v>111367.079</v>
      </c>
      <c r="F1228" s="119">
        <v>7708.692</v>
      </c>
      <c r="G1228" s="119">
        <v>89677.922999999995</v>
      </c>
      <c r="H1228" s="108">
        <f>D1228/D1226*100</f>
        <v>20.860239704573498</v>
      </c>
      <c r="I1228" s="108">
        <f>E1228/E1226*100</f>
        <v>11.988498847327865</v>
      </c>
      <c r="J1228" s="104">
        <f t="shared" si="228"/>
        <v>88.902595791657262</v>
      </c>
      <c r="K1228" s="104">
        <f t="shared" si="229"/>
        <v>108.50118282063936</v>
      </c>
      <c r="L1228" s="104">
        <f t="shared" si="229"/>
        <v>124.1856136654726</v>
      </c>
      <c r="M1228" s="47" t="s">
        <v>563</v>
      </c>
      <c r="N1228" s="118"/>
    </row>
    <row r="1229" spans="1:14" s="89" customFormat="1" x14ac:dyDescent="0.2">
      <c r="A1229" s="43" t="s">
        <v>557</v>
      </c>
      <c r="B1229" s="119">
        <v>59026.239999999998</v>
      </c>
      <c r="C1229" s="119">
        <v>888853.80299999996</v>
      </c>
      <c r="D1229" s="119">
        <v>40095.521999999997</v>
      </c>
      <c r="E1229" s="119">
        <v>928949.32400000002</v>
      </c>
      <c r="F1229" s="119">
        <v>80012.941000000006</v>
      </c>
      <c r="G1229" s="119">
        <v>944760.66200000001</v>
      </c>
      <c r="H1229" s="108">
        <f>H1230+H1231</f>
        <v>99.999997505955903</v>
      </c>
      <c r="I1229" s="108">
        <f>I1230+I1231</f>
        <v>100.0000001076485</v>
      </c>
      <c r="J1229" s="104">
        <f t="shared" si="228"/>
        <v>67.928301040350874</v>
      </c>
      <c r="K1229" s="104">
        <f t="shared" si="229"/>
        <v>50.111296371420707</v>
      </c>
      <c r="L1229" s="104">
        <f t="shared" si="229"/>
        <v>98.326418675548112</v>
      </c>
      <c r="M1229" s="43" t="s">
        <v>558</v>
      </c>
      <c r="N1229" s="118"/>
    </row>
    <row r="1230" spans="1:14" s="89" customFormat="1" x14ac:dyDescent="0.2">
      <c r="A1230" s="47" t="s">
        <v>564</v>
      </c>
      <c r="B1230" s="119">
        <v>187.369</v>
      </c>
      <c r="C1230" s="119">
        <v>2238.1869999999999</v>
      </c>
      <c r="D1230" s="119">
        <v>93.855000000000004</v>
      </c>
      <c r="E1230" s="119">
        <v>2332.0430000000001</v>
      </c>
      <c r="F1230" s="119">
        <v>190.1</v>
      </c>
      <c r="G1230" s="119">
        <v>5844.4269999999997</v>
      </c>
      <c r="H1230" s="108">
        <f>D1230/D1229*100</f>
        <v>0.23407850881701953</v>
      </c>
      <c r="I1230" s="108">
        <f>E1230/E1229*100</f>
        <v>0.25104092761038493</v>
      </c>
      <c r="J1230" s="104">
        <f t="shared" si="228"/>
        <v>50.09099690984101</v>
      </c>
      <c r="K1230" s="104">
        <f t="shared" si="229"/>
        <v>49.371383482377702</v>
      </c>
      <c r="L1230" s="104">
        <f t="shared" si="229"/>
        <v>39.901995524967639</v>
      </c>
      <c r="M1230" s="47" t="s">
        <v>564</v>
      </c>
      <c r="N1230" s="118"/>
    </row>
    <row r="1231" spans="1:14" s="89" customFormat="1" x14ac:dyDescent="0.2">
      <c r="A1231" s="47" t="s">
        <v>565</v>
      </c>
      <c r="B1231" s="119">
        <v>58838.872000000003</v>
      </c>
      <c r="C1231" s="119">
        <v>886615.61499999999</v>
      </c>
      <c r="D1231" s="119">
        <v>40001.665999999997</v>
      </c>
      <c r="E1231" s="119">
        <v>926617.28200000001</v>
      </c>
      <c r="F1231" s="119">
        <v>79822.841</v>
      </c>
      <c r="G1231" s="119">
        <v>938916.23499999999</v>
      </c>
      <c r="H1231" s="108">
        <f>D1231/D1229*100</f>
        <v>99.765918997138883</v>
      </c>
      <c r="I1231" s="108">
        <f>E1231/E1229*100</f>
        <v>99.748959180038113</v>
      </c>
      <c r="J1231" s="104">
        <f t="shared" si="228"/>
        <v>67.985100054263441</v>
      </c>
      <c r="K1231" s="104">
        <f t="shared" si="229"/>
        <v>50.113057238842195</v>
      </c>
      <c r="L1231" s="104">
        <f t="shared" si="229"/>
        <v>98.690090495665999</v>
      </c>
      <c r="M1231" s="47" t="s">
        <v>831</v>
      </c>
      <c r="N1231" s="118"/>
    </row>
    <row r="1232" spans="1:14" s="89" customFormat="1" ht="33.75" x14ac:dyDescent="0.2">
      <c r="A1232" s="42" t="s">
        <v>736</v>
      </c>
      <c r="B1232" s="119"/>
      <c r="C1232" s="119"/>
      <c r="D1232" s="119"/>
      <c r="E1232" s="119"/>
      <c r="F1232" s="119"/>
      <c r="G1232" s="119"/>
      <c r="H1232" s="112"/>
      <c r="I1232" s="112"/>
      <c r="J1232" s="112"/>
      <c r="K1232" s="112"/>
      <c r="L1232" s="112"/>
      <c r="M1232" s="42" t="s">
        <v>1003</v>
      </c>
      <c r="N1232" s="117"/>
    </row>
    <row r="1233" spans="1:14" s="89" customFormat="1" x14ac:dyDescent="0.2">
      <c r="A1233" s="43" t="s">
        <v>555</v>
      </c>
      <c r="B1233" s="119">
        <v>6405.49</v>
      </c>
      <c r="C1233" s="119">
        <v>45480.665000000001</v>
      </c>
      <c r="D1233" s="119">
        <v>4177.8829999999998</v>
      </c>
      <c r="E1233" s="119">
        <v>49658.548000000003</v>
      </c>
      <c r="F1233" s="119">
        <v>5925.4290000000001</v>
      </c>
      <c r="G1233" s="119">
        <v>84907.244000000006</v>
      </c>
      <c r="H1233" s="108">
        <f>H1234+H1235</f>
        <v>100</v>
      </c>
      <c r="I1233" s="108">
        <f>I1234+I1235</f>
        <v>100.000002013752</v>
      </c>
      <c r="J1233" s="104">
        <f>D1233/B1233*100</f>
        <v>65.223472365111803</v>
      </c>
      <c r="K1233" s="104">
        <f t="shared" ref="K1233:L1236" si="230">D1233/F1233*100</f>
        <v>70.507688135323193</v>
      </c>
      <c r="L1233" s="104">
        <f t="shared" si="230"/>
        <v>58.485643462882862</v>
      </c>
      <c r="M1233" s="43" t="s">
        <v>556</v>
      </c>
      <c r="N1233" s="118"/>
    </row>
    <row r="1234" spans="1:14" s="89" customFormat="1" x14ac:dyDescent="0.2">
      <c r="A1234" s="47" t="s">
        <v>562</v>
      </c>
      <c r="B1234" s="119">
        <v>5909.4160000000002</v>
      </c>
      <c r="C1234" s="119">
        <v>43237.08</v>
      </c>
      <c r="D1234" s="119">
        <v>4056.4160000000002</v>
      </c>
      <c r="E1234" s="119">
        <v>47293.495999999999</v>
      </c>
      <c r="F1234" s="119">
        <v>5677.6670000000004</v>
      </c>
      <c r="G1234" s="119">
        <v>83497.337</v>
      </c>
      <c r="H1234" s="108">
        <f>D1234/D1233*100</f>
        <v>97.092618438572842</v>
      </c>
      <c r="I1234" s="108">
        <f>E1234/E1233*100</f>
        <v>95.237371821665022</v>
      </c>
      <c r="J1234" s="104">
        <f>D1234/B1234*100</f>
        <v>68.643263564453747</v>
      </c>
      <c r="K1234" s="104">
        <f t="shared" si="230"/>
        <v>71.44511997621558</v>
      </c>
      <c r="L1234" s="104">
        <f t="shared" si="230"/>
        <v>56.640723763441706</v>
      </c>
      <c r="M1234" s="47" t="s">
        <v>830</v>
      </c>
      <c r="N1234" s="118"/>
    </row>
    <row r="1235" spans="1:14" s="89" customFormat="1" x14ac:dyDescent="0.2">
      <c r="A1235" s="47" t="s">
        <v>563</v>
      </c>
      <c r="B1235" s="119">
        <v>496.07499999999999</v>
      </c>
      <c r="C1235" s="119">
        <v>2243.585</v>
      </c>
      <c r="D1235" s="119">
        <v>121.467</v>
      </c>
      <c r="E1235" s="119">
        <v>2365.0529999999999</v>
      </c>
      <c r="F1235" s="119">
        <v>247.762</v>
      </c>
      <c r="G1235" s="119">
        <v>1409.9069999999999</v>
      </c>
      <c r="H1235" s="108">
        <f>D1235/D1233*100</f>
        <v>2.907381561427163</v>
      </c>
      <c r="I1235" s="108">
        <f>E1235/E1233*100</f>
        <v>4.7626301920869691</v>
      </c>
      <c r="J1235" s="104">
        <f>D1235/B1235*100</f>
        <v>24.485612054628834</v>
      </c>
      <c r="K1235" s="104">
        <f t="shared" si="230"/>
        <v>49.025677868276816</v>
      </c>
      <c r="L1235" s="104">
        <f t="shared" si="230"/>
        <v>167.74531937212879</v>
      </c>
      <c r="M1235" s="47" t="s">
        <v>563</v>
      </c>
      <c r="N1235" s="118"/>
    </row>
    <row r="1236" spans="1:14" s="89" customFormat="1" x14ac:dyDescent="0.2">
      <c r="A1236" s="43" t="s">
        <v>557</v>
      </c>
      <c r="B1236" s="119">
        <v>6405.49</v>
      </c>
      <c r="C1236" s="119">
        <v>45480.665000000001</v>
      </c>
      <c r="D1236" s="119">
        <v>4177.8829999999998</v>
      </c>
      <c r="E1236" s="119">
        <v>49658.548000000003</v>
      </c>
      <c r="F1236" s="119">
        <v>5925.4290000000001</v>
      </c>
      <c r="G1236" s="119">
        <v>84907.244000000006</v>
      </c>
      <c r="H1236" s="108">
        <f>H1237+H1238</f>
        <v>100.00000000000001</v>
      </c>
      <c r="I1236" s="108">
        <f>I1237+I1238</f>
        <v>100</v>
      </c>
      <c r="J1236" s="104">
        <f>D1236/B1236*100</f>
        <v>65.223472365111803</v>
      </c>
      <c r="K1236" s="104">
        <f t="shared" si="230"/>
        <v>70.507688135323193</v>
      </c>
      <c r="L1236" s="104">
        <f t="shared" si="230"/>
        <v>58.485643462882862</v>
      </c>
      <c r="M1236" s="43" t="s">
        <v>558</v>
      </c>
      <c r="N1236" s="118"/>
    </row>
    <row r="1237" spans="1:14" s="89" customFormat="1" x14ac:dyDescent="0.2">
      <c r="A1237" s="47" t="s">
        <v>564</v>
      </c>
      <c r="B1237" s="119">
        <v>0</v>
      </c>
      <c r="C1237" s="119">
        <v>613.45699999999999</v>
      </c>
      <c r="D1237" s="119">
        <v>7.89</v>
      </c>
      <c r="E1237" s="119">
        <v>621.34699999999998</v>
      </c>
      <c r="F1237" s="119">
        <v>0</v>
      </c>
      <c r="G1237" s="119">
        <v>406.59199999999998</v>
      </c>
      <c r="H1237" s="108">
        <f>D1237/D1236*100</f>
        <v>0.18885162652951268</v>
      </c>
      <c r="I1237" s="108">
        <f>E1237/E1236*100</f>
        <v>1.2512387595384382</v>
      </c>
      <c r="J1237" s="104">
        <v>0</v>
      </c>
      <c r="K1237" s="104">
        <v>0</v>
      </c>
      <c r="L1237" s="104">
        <f>E1237/G1237*100</f>
        <v>152.81830434440423</v>
      </c>
      <c r="M1237" s="47" t="s">
        <v>564</v>
      </c>
      <c r="N1237" s="118"/>
    </row>
    <row r="1238" spans="1:14" s="89" customFormat="1" x14ac:dyDescent="0.2">
      <c r="A1238" s="47" t="s">
        <v>565</v>
      </c>
      <c r="B1238" s="119">
        <v>6405.49</v>
      </c>
      <c r="C1238" s="119">
        <v>44867.207999999999</v>
      </c>
      <c r="D1238" s="119">
        <v>4169.9930000000004</v>
      </c>
      <c r="E1238" s="119">
        <v>49037.201000000001</v>
      </c>
      <c r="F1238" s="119">
        <v>5925.4290000000001</v>
      </c>
      <c r="G1238" s="119">
        <v>84500.652000000002</v>
      </c>
      <c r="H1238" s="108">
        <f>D1238/D1236*100</f>
        <v>99.811148373470502</v>
      </c>
      <c r="I1238" s="108">
        <f>E1238/E1236*100</f>
        <v>98.748761240461562</v>
      </c>
      <c r="J1238" s="104">
        <f>D1238/B1238*100</f>
        <v>65.100296776671271</v>
      </c>
      <c r="K1238" s="104">
        <f>D1238/F1238*100</f>
        <v>70.37453321945128</v>
      </c>
      <c r="L1238" s="104">
        <f>E1238/G1238*100</f>
        <v>58.031742760990767</v>
      </c>
      <c r="M1238" s="47" t="s">
        <v>831</v>
      </c>
      <c r="N1238" s="118"/>
    </row>
    <row r="1239" spans="1:14" s="89" customFormat="1" ht="33.75" x14ac:dyDescent="0.2">
      <c r="A1239" s="42" t="s">
        <v>737</v>
      </c>
      <c r="B1239" s="119"/>
      <c r="C1239" s="119"/>
      <c r="D1239" s="119"/>
      <c r="E1239" s="119"/>
      <c r="F1239" s="119"/>
      <c r="G1239" s="119"/>
      <c r="H1239" s="112"/>
      <c r="I1239" s="112"/>
      <c r="J1239" s="112"/>
      <c r="K1239" s="112"/>
      <c r="L1239" s="112"/>
      <c r="M1239" s="42" t="s">
        <v>1004</v>
      </c>
      <c r="N1239" s="117"/>
    </row>
    <row r="1240" spans="1:14" s="89" customFormat="1" x14ac:dyDescent="0.2">
      <c r="A1240" s="43" t="s">
        <v>555</v>
      </c>
      <c r="B1240" s="119">
        <v>2437.1350000000002</v>
      </c>
      <c r="C1240" s="119">
        <v>21199.562000000002</v>
      </c>
      <c r="D1240" s="119">
        <v>1332.7819999999999</v>
      </c>
      <c r="E1240" s="119">
        <v>22532.344000000001</v>
      </c>
      <c r="F1240" s="119">
        <v>1352.482</v>
      </c>
      <c r="G1240" s="119">
        <v>22058.400000000001</v>
      </c>
      <c r="H1240" s="108">
        <f>H1241+H1242</f>
        <v>100</v>
      </c>
      <c r="I1240" s="108">
        <f>I1241+I1242</f>
        <v>99.999995561935322</v>
      </c>
      <c r="J1240" s="104">
        <f t="shared" ref="J1240:J1245" si="231">D1240/B1240*100</f>
        <v>54.686424839001525</v>
      </c>
      <c r="K1240" s="104">
        <f t="shared" ref="K1240:L1243" si="232">D1240/F1240*100</f>
        <v>98.543418692448398</v>
      </c>
      <c r="L1240" s="104">
        <f t="shared" si="232"/>
        <v>102.14858738621115</v>
      </c>
      <c r="M1240" s="43" t="s">
        <v>556</v>
      </c>
      <c r="N1240" s="118"/>
    </row>
    <row r="1241" spans="1:14" s="89" customFormat="1" x14ac:dyDescent="0.2">
      <c r="A1241" s="47" t="s">
        <v>562</v>
      </c>
      <c r="B1241" s="119">
        <v>153.334</v>
      </c>
      <c r="C1241" s="119">
        <v>1311.875</v>
      </c>
      <c r="D1241" s="119">
        <v>75</v>
      </c>
      <c r="E1241" s="119">
        <v>1386.875</v>
      </c>
      <c r="F1241" s="119">
        <v>107.80800000000001</v>
      </c>
      <c r="G1241" s="119">
        <v>1743.588</v>
      </c>
      <c r="H1241" s="108">
        <f>D1241/D1240*100</f>
        <v>5.6273268996730152</v>
      </c>
      <c r="I1241" s="108">
        <f>E1241/E1240*100</f>
        <v>6.155040949135163</v>
      </c>
      <c r="J1241" s="104">
        <f t="shared" si="231"/>
        <v>48.912830813779067</v>
      </c>
      <c r="K1241" s="104">
        <f t="shared" si="232"/>
        <v>69.568121104185209</v>
      </c>
      <c r="L1241" s="104">
        <f t="shared" si="232"/>
        <v>79.541439835557483</v>
      </c>
      <c r="M1241" s="47" t="s">
        <v>830</v>
      </c>
      <c r="N1241" s="118"/>
    </row>
    <row r="1242" spans="1:14" s="89" customFormat="1" x14ac:dyDescent="0.2">
      <c r="A1242" s="47" t="s">
        <v>563</v>
      </c>
      <c r="B1242" s="119">
        <v>2283.8009999999999</v>
      </c>
      <c r="C1242" s="119">
        <v>19887.687000000002</v>
      </c>
      <c r="D1242" s="119">
        <v>1257.7819999999999</v>
      </c>
      <c r="E1242" s="119">
        <v>21145.468000000001</v>
      </c>
      <c r="F1242" s="119">
        <v>1244.674</v>
      </c>
      <c r="G1242" s="119">
        <v>20314.812000000002</v>
      </c>
      <c r="H1242" s="108">
        <f>D1242/D1240*100</f>
        <v>94.372673100326992</v>
      </c>
      <c r="I1242" s="108">
        <f>E1242/E1240*100</f>
        <v>93.844954612800151</v>
      </c>
      <c r="J1242" s="104">
        <f t="shared" si="231"/>
        <v>55.074062932803692</v>
      </c>
      <c r="K1242" s="104">
        <f t="shared" si="232"/>
        <v>101.05312716422131</v>
      </c>
      <c r="L1242" s="104">
        <f t="shared" si="232"/>
        <v>104.08891797768052</v>
      </c>
      <c r="M1242" s="47" t="s">
        <v>563</v>
      </c>
      <c r="N1242" s="118"/>
    </row>
    <row r="1243" spans="1:14" s="89" customFormat="1" x14ac:dyDescent="0.2">
      <c r="A1243" s="43" t="s">
        <v>557</v>
      </c>
      <c r="B1243" s="119">
        <v>2437.1350000000002</v>
      </c>
      <c r="C1243" s="119">
        <v>21199.562000000002</v>
      </c>
      <c r="D1243" s="119">
        <v>1332.7819999999999</v>
      </c>
      <c r="E1243" s="119">
        <v>22532.344000000001</v>
      </c>
      <c r="F1243" s="119">
        <v>1352.482</v>
      </c>
      <c r="G1243" s="119">
        <v>22058.400000000001</v>
      </c>
      <c r="H1243" s="108">
        <f>H1244+H1245</f>
        <v>100.00000000000001</v>
      </c>
      <c r="I1243" s="108">
        <f>I1244+I1245</f>
        <v>100</v>
      </c>
      <c r="J1243" s="104">
        <f t="shared" si="231"/>
        <v>54.686424839001525</v>
      </c>
      <c r="K1243" s="104">
        <f t="shared" si="232"/>
        <v>98.543418692448398</v>
      </c>
      <c r="L1243" s="104">
        <f t="shared" si="232"/>
        <v>102.14858738621115</v>
      </c>
      <c r="M1243" s="43" t="s">
        <v>558</v>
      </c>
      <c r="N1243" s="118"/>
    </row>
    <row r="1244" spans="1:14" s="89" customFormat="1" x14ac:dyDescent="0.2">
      <c r="A1244" s="47" t="s">
        <v>564</v>
      </c>
      <c r="B1244" s="119">
        <v>43.06</v>
      </c>
      <c r="C1244" s="119">
        <v>236.23500000000001</v>
      </c>
      <c r="D1244" s="119">
        <v>18.117999999999999</v>
      </c>
      <c r="E1244" s="119">
        <v>254.35300000000001</v>
      </c>
      <c r="F1244" s="119">
        <v>0</v>
      </c>
      <c r="G1244" s="119">
        <v>92.858999999999995</v>
      </c>
      <c r="H1244" s="108">
        <f>D1244/D1243*100</f>
        <v>1.3594121169103424</v>
      </c>
      <c r="I1244" s="108">
        <f>E1244/E1243*100</f>
        <v>1.1288350648294736</v>
      </c>
      <c r="J1244" s="104">
        <f t="shared" si="231"/>
        <v>42.07617278216442</v>
      </c>
      <c r="K1244" s="104">
        <v>0</v>
      </c>
      <c r="L1244" s="105">
        <f>E1244/G1244</f>
        <v>2.7391313712187295</v>
      </c>
      <c r="M1244" s="47" t="s">
        <v>564</v>
      </c>
      <c r="N1244" s="118"/>
    </row>
    <row r="1245" spans="1:14" s="89" customFormat="1" x14ac:dyDescent="0.2">
      <c r="A1245" s="47" t="s">
        <v>565</v>
      </c>
      <c r="B1245" s="119">
        <v>2394.0749999999998</v>
      </c>
      <c r="C1245" s="119">
        <v>20963.327000000001</v>
      </c>
      <c r="D1245" s="119">
        <v>1314.664</v>
      </c>
      <c r="E1245" s="119">
        <v>22277.991000000002</v>
      </c>
      <c r="F1245" s="119">
        <v>1352.482</v>
      </c>
      <c r="G1245" s="119">
        <v>21965.541000000001</v>
      </c>
      <c r="H1245" s="108">
        <f>D1245/D1243*100</f>
        <v>98.640587883089665</v>
      </c>
      <c r="I1245" s="108">
        <f>E1245/E1243*100</f>
        <v>98.871164935170526</v>
      </c>
      <c r="J1245" s="104">
        <f t="shared" si="231"/>
        <v>54.913233712394138</v>
      </c>
      <c r="K1245" s="104">
        <f>D1245/F1245*100</f>
        <v>97.203807518325576</v>
      </c>
      <c r="L1245" s="104">
        <f>E1245/G1245*100</f>
        <v>101.42245529031131</v>
      </c>
      <c r="M1245" s="47" t="s">
        <v>831</v>
      </c>
      <c r="N1245" s="118"/>
    </row>
    <row r="1246" spans="1:14" s="89" customFormat="1" ht="45" x14ac:dyDescent="0.2">
      <c r="A1246" s="42" t="s">
        <v>738</v>
      </c>
      <c r="B1246" s="119"/>
      <c r="C1246" s="119"/>
      <c r="D1246" s="119"/>
      <c r="E1246" s="119"/>
      <c r="F1246" s="119"/>
      <c r="G1246" s="119"/>
      <c r="H1246" s="112"/>
      <c r="I1246" s="112"/>
      <c r="J1246" s="112"/>
      <c r="K1246" s="112"/>
      <c r="L1246" s="112"/>
      <c r="M1246" s="42" t="s">
        <v>1005</v>
      </c>
      <c r="N1246" s="117"/>
    </row>
    <row r="1247" spans="1:14" s="89" customFormat="1" x14ac:dyDescent="0.2">
      <c r="A1247" s="43" t="s">
        <v>555</v>
      </c>
      <c r="B1247" s="119">
        <v>14911.814</v>
      </c>
      <c r="C1247" s="119">
        <v>131082.73300000001</v>
      </c>
      <c r="D1247" s="119">
        <v>13681.143</v>
      </c>
      <c r="E1247" s="119">
        <v>144763.87599999999</v>
      </c>
      <c r="F1247" s="119">
        <v>15137.071</v>
      </c>
      <c r="G1247" s="119">
        <v>151812.644</v>
      </c>
      <c r="H1247" s="108">
        <f>H1248+H1249</f>
        <v>100</v>
      </c>
      <c r="I1247" s="108">
        <f>I1248+I1249</f>
        <v>100</v>
      </c>
      <c r="J1247" s="104">
        <f t="shared" ref="J1247:J1252" si="233">D1247/B1247*100</f>
        <v>91.747006769263621</v>
      </c>
      <c r="K1247" s="104">
        <f t="shared" ref="K1247:L1252" si="234">D1247/F1247*100</f>
        <v>90.381705945621846</v>
      </c>
      <c r="L1247" s="104">
        <f t="shared" si="234"/>
        <v>95.35692955851556</v>
      </c>
      <c r="M1247" s="43" t="s">
        <v>556</v>
      </c>
      <c r="N1247" s="118"/>
    </row>
    <row r="1248" spans="1:14" s="89" customFormat="1" x14ac:dyDescent="0.2">
      <c r="A1248" s="47" t="s">
        <v>562</v>
      </c>
      <c r="B1248" s="119">
        <v>8159.6670000000004</v>
      </c>
      <c r="C1248" s="119">
        <v>70637</v>
      </c>
      <c r="D1248" s="119">
        <v>7179.3329999999996</v>
      </c>
      <c r="E1248" s="119">
        <v>77816.332999999999</v>
      </c>
      <c r="F1248" s="119">
        <v>9030</v>
      </c>
      <c r="G1248" s="119">
        <v>78537</v>
      </c>
      <c r="H1248" s="108">
        <f>D1248/D1247*100</f>
        <v>52.47611986805488</v>
      </c>
      <c r="I1248" s="108">
        <f>E1248/E1247*100</f>
        <v>53.753971743613718</v>
      </c>
      <c r="J1248" s="104">
        <f t="shared" si="233"/>
        <v>87.985612648163197</v>
      </c>
      <c r="K1248" s="104">
        <f t="shared" si="234"/>
        <v>79.505348837209297</v>
      </c>
      <c r="L1248" s="104">
        <f t="shared" si="234"/>
        <v>99.082385372499587</v>
      </c>
      <c r="M1248" s="47" t="s">
        <v>830</v>
      </c>
      <c r="N1248" s="118"/>
    </row>
    <row r="1249" spans="1:14" s="89" customFormat="1" x14ac:dyDescent="0.2">
      <c r="A1249" s="47" t="s">
        <v>563</v>
      </c>
      <c r="B1249" s="119">
        <v>6752.1469999999999</v>
      </c>
      <c r="C1249" s="119">
        <v>60445.733</v>
      </c>
      <c r="D1249" s="119">
        <v>6501.81</v>
      </c>
      <c r="E1249" s="119">
        <v>66947.543000000005</v>
      </c>
      <c r="F1249" s="119">
        <v>6107.0709999999999</v>
      </c>
      <c r="G1249" s="119">
        <v>73275.644</v>
      </c>
      <c r="H1249" s="108">
        <f>D1249/D1247*100</f>
        <v>47.52388013194512</v>
      </c>
      <c r="I1249" s="108">
        <f>E1249/E1247*100</f>
        <v>46.246028256386289</v>
      </c>
      <c r="J1249" s="104">
        <f t="shared" si="233"/>
        <v>96.292482968750534</v>
      </c>
      <c r="K1249" s="104">
        <f t="shared" si="234"/>
        <v>106.46363862480067</v>
      </c>
      <c r="L1249" s="104">
        <f t="shared" si="234"/>
        <v>91.363977640373946</v>
      </c>
      <c r="M1249" s="47" t="s">
        <v>563</v>
      </c>
      <c r="N1249" s="118"/>
    </row>
    <row r="1250" spans="1:14" s="89" customFormat="1" x14ac:dyDescent="0.2">
      <c r="A1250" s="43" t="s">
        <v>557</v>
      </c>
      <c r="B1250" s="119">
        <v>14911.814</v>
      </c>
      <c r="C1250" s="119">
        <v>131082.73300000001</v>
      </c>
      <c r="D1250" s="119">
        <v>13681.143</v>
      </c>
      <c r="E1250" s="119">
        <v>144763.87599999999</v>
      </c>
      <c r="F1250" s="119">
        <v>15137.071</v>
      </c>
      <c r="G1250" s="119">
        <v>151812.644</v>
      </c>
      <c r="H1250" s="108">
        <f>H1251+H1252</f>
        <v>100</v>
      </c>
      <c r="I1250" s="108">
        <f>I1251+I1252</f>
        <v>100.00000069078006</v>
      </c>
      <c r="J1250" s="104">
        <f t="shared" si="233"/>
        <v>91.747006769263621</v>
      </c>
      <c r="K1250" s="104">
        <f t="shared" si="234"/>
        <v>90.381705945621846</v>
      </c>
      <c r="L1250" s="104">
        <f t="shared" si="234"/>
        <v>95.35692955851556</v>
      </c>
      <c r="M1250" s="43" t="s">
        <v>558</v>
      </c>
      <c r="N1250" s="118"/>
    </row>
    <row r="1251" spans="1:14" s="89" customFormat="1" x14ac:dyDescent="0.2">
      <c r="A1251" s="47" t="s">
        <v>564</v>
      </c>
      <c r="B1251" s="119">
        <v>902.1</v>
      </c>
      <c r="C1251" s="119">
        <v>8994.8709999999992</v>
      </c>
      <c r="D1251" s="119">
        <v>483.46499999999997</v>
      </c>
      <c r="E1251" s="119">
        <v>9478.3359999999993</v>
      </c>
      <c r="F1251" s="119">
        <v>794.22</v>
      </c>
      <c r="G1251" s="119">
        <v>10112.352000000001</v>
      </c>
      <c r="H1251" s="108">
        <f>D1251/D1250*100</f>
        <v>3.5338056184340738</v>
      </c>
      <c r="I1251" s="108">
        <f>E1251/E1250*100</f>
        <v>6.5474455795864435</v>
      </c>
      <c r="J1251" s="104">
        <f t="shared" si="233"/>
        <v>53.593282341203853</v>
      </c>
      <c r="K1251" s="104">
        <f t="shared" si="234"/>
        <v>60.872931933217487</v>
      </c>
      <c r="L1251" s="104">
        <f t="shared" si="234"/>
        <v>93.730281540832422</v>
      </c>
      <c r="M1251" s="47" t="s">
        <v>564</v>
      </c>
      <c r="N1251" s="118"/>
    </row>
    <row r="1252" spans="1:14" s="89" customFormat="1" x14ac:dyDescent="0.2">
      <c r="A1252" s="47" t="s">
        <v>565</v>
      </c>
      <c r="B1252" s="119">
        <v>14009.714</v>
      </c>
      <c r="C1252" s="119">
        <v>122087.863</v>
      </c>
      <c r="D1252" s="119">
        <v>13197.678</v>
      </c>
      <c r="E1252" s="119">
        <v>135285.541</v>
      </c>
      <c r="F1252" s="119">
        <v>14342.851000000001</v>
      </c>
      <c r="G1252" s="119">
        <v>141700.291</v>
      </c>
      <c r="H1252" s="108">
        <f>D1252/D1250*100</f>
        <v>96.466194381565927</v>
      </c>
      <c r="I1252" s="108">
        <f>E1252/E1250*100</f>
        <v>93.452555111193618</v>
      </c>
      <c r="J1252" s="104">
        <f t="shared" si="233"/>
        <v>94.203764616465406</v>
      </c>
      <c r="K1252" s="104">
        <f t="shared" si="234"/>
        <v>92.015722676056527</v>
      </c>
      <c r="L1252" s="104">
        <f t="shared" si="234"/>
        <v>95.473015648217682</v>
      </c>
      <c r="M1252" s="47" t="s">
        <v>831</v>
      </c>
      <c r="N1252" s="118"/>
    </row>
    <row r="1253" spans="1:14" s="89" customFormat="1" ht="56.25" x14ac:dyDescent="0.2">
      <c r="A1253" s="42" t="s">
        <v>739</v>
      </c>
      <c r="B1253" s="119"/>
      <c r="C1253" s="119"/>
      <c r="D1253" s="119"/>
      <c r="E1253" s="119"/>
      <c r="F1253" s="119"/>
      <c r="G1253" s="119"/>
      <c r="H1253" s="112"/>
      <c r="I1253" s="112"/>
      <c r="J1253" s="112"/>
      <c r="K1253" s="112"/>
      <c r="L1253" s="112"/>
      <c r="M1253" s="42" t="s">
        <v>1006</v>
      </c>
      <c r="N1253" s="117"/>
    </row>
    <row r="1254" spans="1:14" s="89" customFormat="1" x14ac:dyDescent="0.2">
      <c r="A1254" s="43" t="s">
        <v>555</v>
      </c>
      <c r="B1254" s="119">
        <v>6569.9709999999995</v>
      </c>
      <c r="C1254" s="119">
        <v>89227.846000000005</v>
      </c>
      <c r="D1254" s="119">
        <v>6227.9930000000004</v>
      </c>
      <c r="E1254" s="119">
        <v>95455.839000000007</v>
      </c>
      <c r="F1254" s="119">
        <v>9694.027</v>
      </c>
      <c r="G1254" s="119">
        <v>95251.111000000004</v>
      </c>
      <c r="H1254" s="108">
        <f>H1255+H1256</f>
        <v>100</v>
      </c>
      <c r="I1254" s="108">
        <f>I1255+I1256</f>
        <v>100.00000104760483</v>
      </c>
      <c r="J1254" s="104">
        <f t="shared" ref="J1254:J1259" si="235">D1254/B1254*100</f>
        <v>94.794832427723051</v>
      </c>
      <c r="K1254" s="104">
        <f t="shared" ref="K1254:L1257" si="236">D1254/F1254*100</f>
        <v>64.245674166164392</v>
      </c>
      <c r="L1254" s="104">
        <f t="shared" si="236"/>
        <v>100.21493502579723</v>
      </c>
      <c r="M1254" s="43" t="s">
        <v>556</v>
      </c>
      <c r="N1254" s="118"/>
    </row>
    <row r="1255" spans="1:14" s="89" customFormat="1" x14ac:dyDescent="0.2">
      <c r="A1255" s="47" t="s">
        <v>562</v>
      </c>
      <c r="B1255" s="119">
        <v>6298.25</v>
      </c>
      <c r="C1255" s="119">
        <v>86997.25</v>
      </c>
      <c r="D1255" s="119">
        <v>5954.9170000000004</v>
      </c>
      <c r="E1255" s="119">
        <v>92952.167000000001</v>
      </c>
      <c r="F1255" s="119">
        <v>9366</v>
      </c>
      <c r="G1255" s="119">
        <v>92242</v>
      </c>
      <c r="H1255" s="108">
        <f>D1255/D1254*100</f>
        <v>95.615345103952436</v>
      </c>
      <c r="I1255" s="108">
        <f>E1255/E1254*100</f>
        <v>97.377141067294986</v>
      </c>
      <c r="J1255" s="104">
        <f t="shared" si="235"/>
        <v>94.548755606716156</v>
      </c>
      <c r="K1255" s="104">
        <f t="shared" si="236"/>
        <v>63.580151612214394</v>
      </c>
      <c r="L1255" s="104">
        <f t="shared" si="236"/>
        <v>100.76989549229201</v>
      </c>
      <c r="M1255" s="47" t="s">
        <v>830</v>
      </c>
      <c r="N1255" s="118"/>
    </row>
    <row r="1256" spans="1:14" s="89" customFormat="1" x14ac:dyDescent="0.2">
      <c r="A1256" s="47" t="s">
        <v>563</v>
      </c>
      <c r="B1256" s="119">
        <v>271.721</v>
      </c>
      <c r="C1256" s="119">
        <v>2230.596</v>
      </c>
      <c r="D1256" s="119">
        <v>273.07600000000002</v>
      </c>
      <c r="E1256" s="119">
        <v>2503.6729999999998</v>
      </c>
      <c r="F1256" s="119">
        <v>328.02699999999999</v>
      </c>
      <c r="G1256" s="119">
        <v>3009.1109999999999</v>
      </c>
      <c r="H1256" s="108">
        <f>D1256/D1254*100</f>
        <v>4.3846548960475715</v>
      </c>
      <c r="I1256" s="108">
        <f>E1256/E1254*100</f>
        <v>2.6228599803098476</v>
      </c>
      <c r="J1256" s="104">
        <f t="shared" si="235"/>
        <v>100.49867327148067</v>
      </c>
      <c r="K1256" s="104">
        <f t="shared" si="236"/>
        <v>83.24802531498932</v>
      </c>
      <c r="L1256" s="104">
        <f t="shared" si="236"/>
        <v>83.203078915998773</v>
      </c>
      <c r="M1256" s="47" t="s">
        <v>563</v>
      </c>
      <c r="N1256" s="118"/>
    </row>
    <row r="1257" spans="1:14" s="89" customFormat="1" x14ac:dyDescent="0.2">
      <c r="A1257" s="43" t="s">
        <v>557</v>
      </c>
      <c r="B1257" s="119">
        <v>6569.9709999999995</v>
      </c>
      <c r="C1257" s="119">
        <v>89227.846000000005</v>
      </c>
      <c r="D1257" s="119">
        <v>6227.9930000000004</v>
      </c>
      <c r="E1257" s="119">
        <v>95455.839000000007</v>
      </c>
      <c r="F1257" s="119">
        <v>9694.027</v>
      </c>
      <c r="G1257" s="119">
        <v>95251.111000000004</v>
      </c>
      <c r="H1257" s="108">
        <f>H1258+H1259</f>
        <v>99.999999999999986</v>
      </c>
      <c r="I1257" s="108">
        <f>I1258+I1259</f>
        <v>99.999999999999986</v>
      </c>
      <c r="J1257" s="104">
        <f t="shared" si="235"/>
        <v>94.794832427723051</v>
      </c>
      <c r="K1257" s="104">
        <f t="shared" si="236"/>
        <v>64.245674166164392</v>
      </c>
      <c r="L1257" s="104">
        <f t="shared" si="236"/>
        <v>100.21493502579723</v>
      </c>
      <c r="M1257" s="43" t="s">
        <v>558</v>
      </c>
      <c r="N1257" s="118"/>
    </row>
    <row r="1258" spans="1:14" s="89" customFormat="1" x14ac:dyDescent="0.2">
      <c r="A1258" s="47" t="s">
        <v>564</v>
      </c>
      <c r="B1258" s="119">
        <v>57.073</v>
      </c>
      <c r="C1258" s="119">
        <v>93.623999999999995</v>
      </c>
      <c r="D1258" s="119">
        <v>61.805</v>
      </c>
      <c r="E1258" s="119">
        <v>155.429</v>
      </c>
      <c r="F1258" s="119">
        <v>0</v>
      </c>
      <c r="G1258" s="119">
        <v>10.461</v>
      </c>
      <c r="H1258" s="108">
        <f>D1258/D1257*100</f>
        <v>0.99237426888565861</v>
      </c>
      <c r="I1258" s="108">
        <f>E1258/E1257*100</f>
        <v>0.16282817439800618</v>
      </c>
      <c r="J1258" s="104">
        <f t="shared" si="235"/>
        <v>108.29113591365444</v>
      </c>
      <c r="K1258" s="104">
        <v>0</v>
      </c>
      <c r="L1258" s="105"/>
      <c r="M1258" s="47" t="s">
        <v>564</v>
      </c>
      <c r="N1258" s="118"/>
    </row>
    <row r="1259" spans="1:14" s="89" customFormat="1" x14ac:dyDescent="0.2">
      <c r="A1259" s="47" t="s">
        <v>565</v>
      </c>
      <c r="B1259" s="119">
        <v>6512.8980000000001</v>
      </c>
      <c r="C1259" s="119">
        <v>89134.221999999994</v>
      </c>
      <c r="D1259" s="119">
        <v>6166.1880000000001</v>
      </c>
      <c r="E1259" s="119">
        <v>95300.41</v>
      </c>
      <c r="F1259" s="119">
        <v>9694.027</v>
      </c>
      <c r="G1259" s="119">
        <v>95240.65</v>
      </c>
      <c r="H1259" s="108">
        <f>D1259/D1257*100</f>
        <v>99.007625731114331</v>
      </c>
      <c r="I1259" s="108">
        <f>E1259/E1257*100</f>
        <v>99.837171825601985</v>
      </c>
      <c r="J1259" s="104">
        <f t="shared" si="235"/>
        <v>94.676563336321252</v>
      </c>
      <c r="K1259" s="104">
        <f>D1259/F1259*100</f>
        <v>63.60811662686725</v>
      </c>
      <c r="L1259" s="104">
        <f>E1259/G1259*100</f>
        <v>100.06274631683006</v>
      </c>
      <c r="M1259" s="47" t="s">
        <v>831</v>
      </c>
      <c r="N1259" s="118"/>
    </row>
    <row r="1260" spans="1:14" s="89" customFormat="1" ht="33.75" x14ac:dyDescent="0.2">
      <c r="A1260" s="42" t="s">
        <v>740</v>
      </c>
      <c r="B1260" s="119"/>
      <c r="C1260" s="119"/>
      <c r="D1260" s="119"/>
      <c r="E1260" s="119"/>
      <c r="F1260" s="119"/>
      <c r="G1260" s="119"/>
      <c r="H1260" s="112"/>
      <c r="I1260" s="112"/>
      <c r="J1260" s="112"/>
      <c r="K1260" s="112"/>
      <c r="L1260" s="112"/>
      <c r="M1260" s="42" t="s">
        <v>1007</v>
      </c>
      <c r="N1260" s="117"/>
    </row>
    <row r="1261" spans="1:14" s="89" customFormat="1" x14ac:dyDescent="0.2">
      <c r="A1261" s="43" t="s">
        <v>555</v>
      </c>
      <c r="B1261" s="119">
        <v>232774</v>
      </c>
      <c r="C1261" s="119">
        <v>2777309.1359999999</v>
      </c>
      <c r="D1261" s="119">
        <v>252382.163</v>
      </c>
      <c r="E1261" s="119">
        <v>3029691.2990000001</v>
      </c>
      <c r="F1261" s="119">
        <v>345773.35100000002</v>
      </c>
      <c r="G1261" s="119">
        <v>3282101.398</v>
      </c>
      <c r="H1261" s="108">
        <f>H1262+H1263</f>
        <v>99.999999999999986</v>
      </c>
      <c r="I1261" s="108">
        <f>I1262+I1263</f>
        <v>99.999999999999986</v>
      </c>
      <c r="J1261" s="104">
        <f>D1261/B1261*100</f>
        <v>108.42369121980977</v>
      </c>
      <c r="K1261" s="104">
        <f t="shared" ref="K1261:L1266" si="237">D1261/F1261*100</f>
        <v>72.990634550087108</v>
      </c>
      <c r="L1261" s="104">
        <f t="shared" si="237"/>
        <v>92.309497227787958</v>
      </c>
      <c r="M1261" s="43" t="s">
        <v>556</v>
      </c>
      <c r="N1261" s="118"/>
    </row>
    <row r="1262" spans="1:14" s="89" customFormat="1" x14ac:dyDescent="0.2">
      <c r="A1262" s="47" t="s">
        <v>562</v>
      </c>
      <c r="B1262" s="119">
        <v>232774</v>
      </c>
      <c r="C1262" s="119">
        <v>2774576</v>
      </c>
      <c r="D1262" s="119">
        <v>252328</v>
      </c>
      <c r="E1262" s="119">
        <v>3026904</v>
      </c>
      <c r="F1262" s="119">
        <v>345232</v>
      </c>
      <c r="G1262" s="119">
        <v>3278152</v>
      </c>
      <c r="H1262" s="108">
        <f>D1262/D1261*100</f>
        <v>99.9785392916218</v>
      </c>
      <c r="I1262" s="108">
        <f>E1262/E1261*100</f>
        <v>99.908000560950867</v>
      </c>
      <c r="J1262" s="104">
        <f>D1262/B1262*100</f>
        <v>108.40042272762422</v>
      </c>
      <c r="K1262" s="104">
        <f t="shared" si="237"/>
        <v>73.089400750799456</v>
      </c>
      <c r="L1262" s="104">
        <f t="shared" si="237"/>
        <v>92.33568181097155</v>
      </c>
      <c r="M1262" s="47" t="s">
        <v>830</v>
      </c>
      <c r="N1262" s="118"/>
    </row>
    <row r="1263" spans="1:14" s="89" customFormat="1" x14ac:dyDescent="0.2">
      <c r="A1263" s="47" t="s">
        <v>563</v>
      </c>
      <c r="B1263" s="119">
        <v>0</v>
      </c>
      <c r="C1263" s="119">
        <v>2733.136</v>
      </c>
      <c r="D1263" s="119">
        <v>54.162999999999997</v>
      </c>
      <c r="E1263" s="119">
        <v>2787.299</v>
      </c>
      <c r="F1263" s="119">
        <v>541.351</v>
      </c>
      <c r="G1263" s="119">
        <v>3949.3980000000001</v>
      </c>
      <c r="H1263" s="108">
        <f>D1263/D1261*100</f>
        <v>2.1460708378190734E-2</v>
      </c>
      <c r="I1263" s="108">
        <f>E1263/E1261*100</f>
        <v>9.1999439049120099E-2</v>
      </c>
      <c r="J1263" s="104">
        <v>0</v>
      </c>
      <c r="K1263" s="104">
        <f t="shared" si="237"/>
        <v>10.005153772690916</v>
      </c>
      <c r="L1263" s="104">
        <f t="shared" si="237"/>
        <v>70.575287676754783</v>
      </c>
      <c r="M1263" s="47" t="s">
        <v>563</v>
      </c>
      <c r="N1263" s="118"/>
    </row>
    <row r="1264" spans="1:14" s="89" customFormat="1" x14ac:dyDescent="0.2">
      <c r="A1264" s="43" t="s">
        <v>557</v>
      </c>
      <c r="B1264" s="119">
        <v>232774</v>
      </c>
      <c r="C1264" s="119">
        <v>2777309.1359999999</v>
      </c>
      <c r="D1264" s="119">
        <v>252382.163</v>
      </c>
      <c r="E1264" s="119">
        <v>3029691.2990000001</v>
      </c>
      <c r="F1264" s="119">
        <v>345773.35100000002</v>
      </c>
      <c r="G1264" s="119">
        <v>3282101.398</v>
      </c>
      <c r="H1264" s="108">
        <f>H1265+H1266</f>
        <v>100</v>
      </c>
      <c r="I1264" s="108">
        <f>I1265+I1266</f>
        <v>100</v>
      </c>
      <c r="J1264" s="104">
        <f>D1264/B1264*100</f>
        <v>108.42369121980977</v>
      </c>
      <c r="K1264" s="104">
        <f t="shared" si="237"/>
        <v>72.990634550087108</v>
      </c>
      <c r="L1264" s="104">
        <f t="shared" si="237"/>
        <v>92.309497227787958</v>
      </c>
      <c r="M1264" s="43" t="s">
        <v>558</v>
      </c>
      <c r="N1264" s="118"/>
    </row>
    <row r="1265" spans="1:14" s="89" customFormat="1" x14ac:dyDescent="0.2">
      <c r="A1265" s="47" t="s">
        <v>564</v>
      </c>
      <c r="B1265" s="119">
        <v>0</v>
      </c>
      <c r="C1265" s="119">
        <v>18967.386999999999</v>
      </c>
      <c r="D1265" s="119">
        <v>0</v>
      </c>
      <c r="E1265" s="119">
        <v>18967.386999999999</v>
      </c>
      <c r="F1265" s="119">
        <v>176</v>
      </c>
      <c r="G1265" s="119">
        <v>10343.299999999999</v>
      </c>
      <c r="H1265" s="108">
        <f>D1265/D1264*100</f>
        <v>0</v>
      </c>
      <c r="I1265" s="108">
        <f>E1265/E1264*100</f>
        <v>0.62605015257694741</v>
      </c>
      <c r="J1265" s="104">
        <v>0</v>
      </c>
      <c r="K1265" s="104">
        <f t="shared" si="237"/>
        <v>0</v>
      </c>
      <c r="L1265" s="104">
        <f t="shared" si="237"/>
        <v>183.37848655651484</v>
      </c>
      <c r="M1265" s="47" t="s">
        <v>564</v>
      </c>
      <c r="N1265" s="118"/>
    </row>
    <row r="1266" spans="1:14" s="89" customFormat="1" x14ac:dyDescent="0.2">
      <c r="A1266" s="47" t="s">
        <v>565</v>
      </c>
      <c r="B1266" s="119">
        <v>232774</v>
      </c>
      <c r="C1266" s="119">
        <v>2758341.7489999998</v>
      </c>
      <c r="D1266" s="119">
        <v>252382.163</v>
      </c>
      <c r="E1266" s="119">
        <v>3010723.912</v>
      </c>
      <c r="F1266" s="119">
        <v>345597.35100000002</v>
      </c>
      <c r="G1266" s="119">
        <v>3271758.0980000002</v>
      </c>
      <c r="H1266" s="108">
        <f>D1266/D1264*100</f>
        <v>100</v>
      </c>
      <c r="I1266" s="108">
        <f>E1266/E1264*100</f>
        <v>99.373949847423049</v>
      </c>
      <c r="J1266" s="104">
        <f>D1266/B1266*100</f>
        <v>108.42369121980977</v>
      </c>
      <c r="K1266" s="104">
        <f t="shared" si="237"/>
        <v>73.027805991487469</v>
      </c>
      <c r="L1266" s="104">
        <f t="shared" si="237"/>
        <v>92.02159272839981</v>
      </c>
      <c r="M1266" s="47" t="s">
        <v>831</v>
      </c>
      <c r="N1266" s="118"/>
    </row>
    <row r="1267" spans="1:14" s="89" customFormat="1" ht="12" x14ac:dyDescent="0.2">
      <c r="A1267" s="42" t="s">
        <v>741</v>
      </c>
      <c r="B1267" s="119"/>
      <c r="C1267" s="119"/>
      <c r="D1267" s="119"/>
      <c r="E1267" s="119"/>
      <c r="F1267" s="119"/>
      <c r="G1267" s="119"/>
      <c r="H1267" s="112"/>
      <c r="I1267" s="112"/>
      <c r="J1267" s="112"/>
      <c r="K1267" s="112"/>
      <c r="L1267" s="112"/>
      <c r="M1267" s="42" t="s">
        <v>1008</v>
      </c>
      <c r="N1267" s="117"/>
    </row>
    <row r="1268" spans="1:14" s="89" customFormat="1" x14ac:dyDescent="0.2">
      <c r="A1268" s="43" t="s">
        <v>555</v>
      </c>
      <c r="B1268" s="119">
        <v>191787.21100000001</v>
      </c>
      <c r="C1268" s="119">
        <v>1780961.977</v>
      </c>
      <c r="D1268" s="119">
        <v>215134.17600000001</v>
      </c>
      <c r="E1268" s="119">
        <v>1966118.7390000001</v>
      </c>
      <c r="F1268" s="119">
        <v>185957.41800000001</v>
      </c>
      <c r="G1268" s="119">
        <v>1884759.585</v>
      </c>
      <c r="H1268" s="108">
        <f>H1269+H1270+H1271</f>
        <v>100.00000000000001</v>
      </c>
      <c r="I1268" s="108">
        <f>I1269+I1270+I1271</f>
        <v>99.999999999999986</v>
      </c>
      <c r="J1268" s="104">
        <f>D1268/B1268*100</f>
        <v>112.1733690574394</v>
      </c>
      <c r="K1268" s="104">
        <f t="shared" ref="K1268:L1270" si="238">D1268/F1268*100</f>
        <v>115.69002103481563</v>
      </c>
      <c r="L1268" s="104">
        <f t="shared" si="238"/>
        <v>104.31668604566349</v>
      </c>
      <c r="M1268" s="43" t="s">
        <v>556</v>
      </c>
      <c r="N1268" s="118"/>
    </row>
    <row r="1269" spans="1:14" s="89" customFormat="1" x14ac:dyDescent="0.2">
      <c r="A1269" s="47" t="s">
        <v>562</v>
      </c>
      <c r="B1269" s="119">
        <v>191302.66699999999</v>
      </c>
      <c r="C1269" s="119">
        <v>1771513</v>
      </c>
      <c r="D1269" s="119">
        <v>184720</v>
      </c>
      <c r="E1269" s="119">
        <v>1956233</v>
      </c>
      <c r="F1269" s="119">
        <v>185556</v>
      </c>
      <c r="G1269" s="119">
        <v>1877421</v>
      </c>
      <c r="H1269" s="108">
        <f>D1269/D1268*100</f>
        <v>85.86269435870571</v>
      </c>
      <c r="I1269" s="108">
        <f>E1269/E1268*100</f>
        <v>99.497195220008521</v>
      </c>
      <c r="J1269" s="104">
        <f>D1269/B1269*100</f>
        <v>96.559030198988296</v>
      </c>
      <c r="K1269" s="104">
        <f t="shared" si="238"/>
        <v>99.549462156976858</v>
      </c>
      <c r="L1269" s="104">
        <f t="shared" si="238"/>
        <v>104.19788635580404</v>
      </c>
      <c r="M1269" s="47" t="s">
        <v>830</v>
      </c>
      <c r="N1269" s="118"/>
    </row>
    <row r="1270" spans="1:14" s="89" customFormat="1" x14ac:dyDescent="0.2">
      <c r="A1270" s="47" t="s">
        <v>563</v>
      </c>
      <c r="B1270" s="119">
        <v>484.54399999999998</v>
      </c>
      <c r="C1270" s="119">
        <v>9448.9770000000008</v>
      </c>
      <c r="D1270" s="119">
        <v>436.762</v>
      </c>
      <c r="E1270" s="119">
        <v>9885.7389999999996</v>
      </c>
      <c r="F1270" s="119">
        <v>401.41800000000001</v>
      </c>
      <c r="G1270" s="119">
        <v>7338.585</v>
      </c>
      <c r="H1270" s="108">
        <f>D1270/D1268*100</f>
        <v>0.20301841767809128</v>
      </c>
      <c r="I1270" s="108">
        <f>E1270/E1268*100</f>
        <v>0.50280477999146922</v>
      </c>
      <c r="J1270" s="104">
        <f>D1270/B1270*100</f>
        <v>90.138769647338535</v>
      </c>
      <c r="K1270" s="104">
        <f t="shared" si="238"/>
        <v>108.80478702997874</v>
      </c>
      <c r="L1270" s="104">
        <f t="shared" si="238"/>
        <v>134.70906176054376</v>
      </c>
      <c r="M1270" s="47" t="s">
        <v>563</v>
      </c>
      <c r="N1270" s="118"/>
    </row>
    <row r="1271" spans="1:14" s="89" customFormat="1" x14ac:dyDescent="0.2">
      <c r="A1271" s="47" t="s">
        <v>586</v>
      </c>
      <c r="B1271" s="119">
        <v>0</v>
      </c>
      <c r="C1271" s="119">
        <v>0</v>
      </c>
      <c r="D1271" s="119">
        <v>29977.414000000001</v>
      </c>
      <c r="E1271" s="119">
        <v>0</v>
      </c>
      <c r="F1271" s="119">
        <v>0</v>
      </c>
      <c r="G1271" s="119">
        <v>0</v>
      </c>
      <c r="H1271" s="108">
        <f>D1271/D1268*100</f>
        <v>13.934287223616204</v>
      </c>
      <c r="I1271" s="108">
        <f>E1271/E1268*100</f>
        <v>0</v>
      </c>
      <c r="J1271" s="104">
        <v>0</v>
      </c>
      <c r="K1271" s="104">
        <v>0</v>
      </c>
      <c r="L1271" s="104">
        <v>0</v>
      </c>
      <c r="M1271" s="47" t="s">
        <v>852</v>
      </c>
      <c r="N1271" s="118"/>
    </row>
    <row r="1272" spans="1:14" s="89" customFormat="1" x14ac:dyDescent="0.2">
      <c r="A1272" s="43" t="s">
        <v>557</v>
      </c>
      <c r="B1272" s="119">
        <v>191787.21100000001</v>
      </c>
      <c r="C1272" s="119">
        <v>1780961.977</v>
      </c>
      <c r="D1272" s="119">
        <v>215134.17600000001</v>
      </c>
      <c r="E1272" s="119">
        <v>1966118.7390000001</v>
      </c>
      <c r="F1272" s="119">
        <v>185957.41800000001</v>
      </c>
      <c r="G1272" s="119">
        <v>1884759.585</v>
      </c>
      <c r="H1272" s="108">
        <f>H1273+H1274</f>
        <v>100</v>
      </c>
      <c r="I1272" s="108">
        <f>I1273+I1274</f>
        <v>100</v>
      </c>
      <c r="J1272" s="104">
        <f>D1272/B1272*100</f>
        <v>112.1733690574394</v>
      </c>
      <c r="K1272" s="104">
        <f t="shared" ref="K1272:L1274" si="239">D1272/F1272*100</f>
        <v>115.69002103481563</v>
      </c>
      <c r="L1272" s="104">
        <f t="shared" si="239"/>
        <v>104.31668604566349</v>
      </c>
      <c r="M1272" s="43" t="s">
        <v>558</v>
      </c>
      <c r="N1272" s="118"/>
    </row>
    <row r="1273" spans="1:14" s="89" customFormat="1" x14ac:dyDescent="0.2">
      <c r="A1273" s="47" t="s">
        <v>564</v>
      </c>
      <c r="B1273" s="119">
        <v>63825.273000000001</v>
      </c>
      <c r="C1273" s="119">
        <v>1234330.4140000001</v>
      </c>
      <c r="D1273" s="119">
        <v>215134.17600000001</v>
      </c>
      <c r="E1273" s="119">
        <v>1449464.59</v>
      </c>
      <c r="F1273" s="119">
        <v>122339.17600000001</v>
      </c>
      <c r="G1273" s="119">
        <v>1552588.044</v>
      </c>
      <c r="H1273" s="108">
        <f>D1273/D1272*100</f>
        <v>100</v>
      </c>
      <c r="I1273" s="108">
        <f>E1273/E1272*100</f>
        <v>73.72212884442682</v>
      </c>
      <c r="J1273" s="105">
        <f>D1273/B1273</f>
        <v>3.3706738081637346</v>
      </c>
      <c r="K1273" s="104">
        <f t="shared" si="239"/>
        <v>175.85060079201449</v>
      </c>
      <c r="L1273" s="104">
        <f t="shared" si="239"/>
        <v>93.357964181257088</v>
      </c>
      <c r="M1273" s="47" t="s">
        <v>564</v>
      </c>
      <c r="N1273" s="118"/>
    </row>
    <row r="1274" spans="1:14" s="89" customFormat="1" x14ac:dyDescent="0.2">
      <c r="A1274" s="47" t="s">
        <v>565</v>
      </c>
      <c r="B1274" s="119">
        <v>127961.93799999999</v>
      </c>
      <c r="C1274" s="119">
        <v>546631.56299999997</v>
      </c>
      <c r="D1274" s="119">
        <v>0</v>
      </c>
      <c r="E1274" s="119">
        <v>516654.14899999998</v>
      </c>
      <c r="F1274" s="119">
        <v>63618.241999999998</v>
      </c>
      <c r="G1274" s="119">
        <v>332171.54100000003</v>
      </c>
      <c r="H1274" s="108">
        <f>D1274/D1272*100</f>
        <v>0</v>
      </c>
      <c r="I1274" s="108">
        <f>E1274/E1272*100</f>
        <v>26.277871155573173</v>
      </c>
      <c r="J1274" s="104">
        <f>D1274/B1274*100</f>
        <v>0</v>
      </c>
      <c r="K1274" s="104">
        <f t="shared" si="239"/>
        <v>0</v>
      </c>
      <c r="L1274" s="104">
        <f t="shared" si="239"/>
        <v>155.53835450340398</v>
      </c>
      <c r="M1274" s="47" t="s">
        <v>831</v>
      </c>
      <c r="N1274" s="118"/>
    </row>
    <row r="1275" spans="1:14" s="89" customFormat="1" ht="12" x14ac:dyDescent="0.2">
      <c r="A1275" s="42" t="s">
        <v>742</v>
      </c>
      <c r="B1275" s="119"/>
      <c r="C1275" s="119"/>
      <c r="D1275" s="119"/>
      <c r="E1275" s="119"/>
      <c r="F1275" s="119"/>
      <c r="G1275" s="119"/>
      <c r="H1275" s="112"/>
      <c r="I1275" s="112"/>
      <c r="J1275" s="112"/>
      <c r="K1275" s="112"/>
      <c r="L1275" s="112"/>
      <c r="M1275" s="42" t="s">
        <v>1009</v>
      </c>
      <c r="N1275" s="117"/>
    </row>
    <row r="1276" spans="1:14" s="89" customFormat="1" x14ac:dyDescent="0.2">
      <c r="A1276" s="43" t="s">
        <v>555</v>
      </c>
      <c r="B1276" s="119">
        <v>64.388999999999996</v>
      </c>
      <c r="C1276" s="119">
        <v>5171.3230000000003</v>
      </c>
      <c r="D1276" s="119">
        <v>100.642</v>
      </c>
      <c r="E1276" s="119">
        <v>5271.9650000000001</v>
      </c>
      <c r="F1276" s="119">
        <v>375.25400000000002</v>
      </c>
      <c r="G1276" s="119">
        <v>3664.7750000000001</v>
      </c>
      <c r="H1276" s="108">
        <f>H1277+H1278+H1279</f>
        <v>100</v>
      </c>
      <c r="I1276" s="108">
        <f>I1277+I1278+I1279</f>
        <v>100.00000000000001</v>
      </c>
      <c r="J1276" s="104">
        <f>D1276/B1276*100</f>
        <v>156.30309524918852</v>
      </c>
      <c r="K1276" s="104">
        <f>D1276/F1276*100</f>
        <v>26.819700789332025</v>
      </c>
      <c r="L1276" s="104">
        <f>E1276/G1276*100</f>
        <v>143.85507977979549</v>
      </c>
      <c r="M1276" s="43" t="s">
        <v>556</v>
      </c>
      <c r="N1276" s="118"/>
    </row>
    <row r="1277" spans="1:14" s="89" customFormat="1" x14ac:dyDescent="0.2">
      <c r="A1277" s="47" t="s">
        <v>562</v>
      </c>
      <c r="B1277" s="119">
        <v>1.667</v>
      </c>
      <c r="C1277" s="119">
        <v>34</v>
      </c>
      <c r="D1277" s="119">
        <v>0</v>
      </c>
      <c r="E1277" s="119">
        <v>34</v>
      </c>
      <c r="F1277" s="119">
        <v>8</v>
      </c>
      <c r="G1277" s="119">
        <v>16</v>
      </c>
      <c r="H1277" s="108">
        <f>D1277/D1276*100</f>
        <v>0</v>
      </c>
      <c r="I1277" s="108">
        <f>E1277/E1276*100</f>
        <v>0.64492082174293641</v>
      </c>
      <c r="J1277" s="104">
        <f>D1277/B1277*100</f>
        <v>0</v>
      </c>
      <c r="K1277" s="104">
        <f>D1277/F1277*100</f>
        <v>0</v>
      </c>
      <c r="L1277" s="105">
        <f>E1277/G1277</f>
        <v>2.125</v>
      </c>
      <c r="M1277" s="47" t="s">
        <v>830</v>
      </c>
      <c r="N1277" s="118"/>
    </row>
    <row r="1278" spans="1:14" s="89" customFormat="1" x14ac:dyDescent="0.2">
      <c r="A1278" s="47" t="s">
        <v>563</v>
      </c>
      <c r="B1278" s="119">
        <v>62.722000000000001</v>
      </c>
      <c r="C1278" s="119">
        <v>5137.3230000000003</v>
      </c>
      <c r="D1278" s="119">
        <v>100.642</v>
      </c>
      <c r="E1278" s="119">
        <v>5237.9650000000001</v>
      </c>
      <c r="F1278" s="119">
        <v>79.661000000000001</v>
      </c>
      <c r="G1278" s="119">
        <v>3648.7750000000001</v>
      </c>
      <c r="H1278" s="108">
        <f>D1278/D1276*100</f>
        <v>100</v>
      </c>
      <c r="I1278" s="108">
        <f>E1278/E1276*100</f>
        <v>99.355079178257071</v>
      </c>
      <c r="J1278" s="104">
        <f>D1278/B1278*100</f>
        <v>160.45725582730142</v>
      </c>
      <c r="K1278" s="104">
        <f>D1278/F1278*100</f>
        <v>126.33785666762907</v>
      </c>
      <c r="L1278" s="104">
        <f>E1278/G1278*100</f>
        <v>143.55406951648155</v>
      </c>
      <c r="M1278" s="47" t="s">
        <v>563</v>
      </c>
      <c r="N1278" s="118"/>
    </row>
    <row r="1279" spans="1:14" s="89" customFormat="1" x14ac:dyDescent="0.2">
      <c r="A1279" s="47" t="s">
        <v>586</v>
      </c>
      <c r="B1279" s="119">
        <v>0</v>
      </c>
      <c r="C1279" s="119">
        <v>0</v>
      </c>
      <c r="D1279" s="119">
        <v>0</v>
      </c>
      <c r="E1279" s="119">
        <v>0</v>
      </c>
      <c r="F1279" s="119">
        <v>287.59300000000002</v>
      </c>
      <c r="G1279" s="119">
        <v>0</v>
      </c>
      <c r="H1279" s="108">
        <f>D1279/D1276*100</f>
        <v>0</v>
      </c>
      <c r="I1279" s="108">
        <f>E1279/E1276*100</f>
        <v>0</v>
      </c>
      <c r="J1279" s="104">
        <v>0</v>
      </c>
      <c r="K1279" s="104">
        <f>D1279/F1279*100</f>
        <v>0</v>
      </c>
      <c r="L1279" s="104">
        <v>0</v>
      </c>
      <c r="M1279" s="47" t="s">
        <v>852</v>
      </c>
      <c r="N1279" s="118"/>
    </row>
    <row r="1280" spans="1:14" s="89" customFormat="1" x14ac:dyDescent="0.2">
      <c r="A1280" s="43" t="s">
        <v>557</v>
      </c>
      <c r="B1280" s="119">
        <v>64.388999999999996</v>
      </c>
      <c r="C1280" s="119">
        <v>5171.3230000000003</v>
      </c>
      <c r="D1280" s="119">
        <v>100.642</v>
      </c>
      <c r="E1280" s="119">
        <v>5271.9650000000001</v>
      </c>
      <c r="F1280" s="119">
        <v>375.25400000000002</v>
      </c>
      <c r="G1280" s="119">
        <v>3664.7750000000001</v>
      </c>
      <c r="H1280" s="108">
        <f>H1281+H1282</f>
        <v>100</v>
      </c>
      <c r="I1280" s="108">
        <f>I1281+I1282</f>
        <v>100</v>
      </c>
      <c r="J1280" s="104">
        <f>D1280/B1280*100</f>
        <v>156.30309524918852</v>
      </c>
      <c r="K1280" s="104">
        <f>D1280/F1280*100</f>
        <v>26.819700789332025</v>
      </c>
      <c r="L1280" s="104">
        <f>E1280/G1280*100</f>
        <v>143.85507977979549</v>
      </c>
      <c r="M1280" s="43" t="s">
        <v>558</v>
      </c>
      <c r="N1280" s="118"/>
    </row>
    <row r="1281" spans="1:14" s="89" customFormat="1" x14ac:dyDescent="0.2">
      <c r="A1281" s="47" t="s">
        <v>564</v>
      </c>
      <c r="B1281" s="119">
        <v>0</v>
      </c>
      <c r="C1281" s="119">
        <v>3890.9520000000002</v>
      </c>
      <c r="D1281" s="119">
        <v>20</v>
      </c>
      <c r="E1281" s="119">
        <v>3910.9520000000002</v>
      </c>
      <c r="F1281" s="119">
        <v>375.25400000000002</v>
      </c>
      <c r="G1281" s="119">
        <v>786.93399999999997</v>
      </c>
      <c r="H1281" s="108">
        <f>D1281/D1280*100</f>
        <v>19.87241906957334</v>
      </c>
      <c r="I1281" s="108">
        <f>E1281/E1280*100</f>
        <v>74.183952283446501</v>
      </c>
      <c r="J1281" s="104">
        <v>0</v>
      </c>
      <c r="K1281" s="104">
        <f>D1281/F1281*100</f>
        <v>5.329723334061728</v>
      </c>
      <c r="L1281" s="105"/>
      <c r="M1281" s="47" t="s">
        <v>564</v>
      </c>
      <c r="N1281" s="118"/>
    </row>
    <row r="1282" spans="1:14" s="89" customFormat="1" x14ac:dyDescent="0.2">
      <c r="A1282" s="47" t="s">
        <v>565</v>
      </c>
      <c r="B1282" s="119">
        <v>64.388999999999996</v>
      </c>
      <c r="C1282" s="119">
        <v>1280.3710000000001</v>
      </c>
      <c r="D1282" s="119">
        <v>80.641999999999996</v>
      </c>
      <c r="E1282" s="119">
        <v>1361.0129999999999</v>
      </c>
      <c r="F1282" s="119">
        <v>0</v>
      </c>
      <c r="G1282" s="119">
        <v>2877.8409999999999</v>
      </c>
      <c r="H1282" s="108">
        <f>D1282/D1280*100</f>
        <v>80.12758093042666</v>
      </c>
      <c r="I1282" s="108">
        <f>E1282/E1280*100</f>
        <v>25.816047716553502</v>
      </c>
      <c r="J1282" s="104">
        <f>D1282/B1282*100</f>
        <v>125.24188914255541</v>
      </c>
      <c r="K1282" s="104">
        <v>0</v>
      </c>
      <c r="L1282" s="104">
        <f>E1282/G1282*100</f>
        <v>47.29284904899194</v>
      </c>
      <c r="M1282" s="47" t="s">
        <v>831</v>
      </c>
      <c r="N1282" s="118"/>
    </row>
    <row r="1283" spans="1:14" s="89" customFormat="1" ht="12" x14ac:dyDescent="0.2">
      <c r="A1283" s="42" t="s">
        <v>743</v>
      </c>
      <c r="B1283" s="119"/>
      <c r="C1283" s="119"/>
      <c r="D1283" s="119"/>
      <c r="E1283" s="119"/>
      <c r="F1283" s="119"/>
      <c r="G1283" s="119"/>
      <c r="H1283" s="112"/>
      <c r="I1283" s="112"/>
      <c r="J1283" s="112"/>
      <c r="K1283" s="112"/>
      <c r="L1283" s="112"/>
      <c r="M1283" s="42" t="s">
        <v>1010</v>
      </c>
      <c r="N1283" s="117"/>
    </row>
    <row r="1284" spans="1:14" s="89" customFormat="1" x14ac:dyDescent="0.2">
      <c r="A1284" s="43" t="s">
        <v>555</v>
      </c>
      <c r="B1284" s="119">
        <v>147540.014</v>
      </c>
      <c r="C1284" s="119">
        <v>1389565.442</v>
      </c>
      <c r="D1284" s="119">
        <v>185886.179</v>
      </c>
      <c r="E1284" s="119">
        <v>1532541.442</v>
      </c>
      <c r="F1284" s="119">
        <v>143789.29999999999</v>
      </c>
      <c r="G1284" s="119">
        <v>1551465.9809999999</v>
      </c>
      <c r="H1284" s="108">
        <f>H1285+H1286+H1287</f>
        <v>100</v>
      </c>
      <c r="I1284" s="108">
        <f>I1285+I1286+I1287</f>
        <v>100</v>
      </c>
      <c r="J1284" s="104">
        <f>D1284/B1284*100</f>
        <v>125.9903493028</v>
      </c>
      <c r="K1284" s="104">
        <f t="shared" ref="K1284:L1286" si="240">D1284/F1284*100</f>
        <v>129.27678137385746</v>
      </c>
      <c r="L1284" s="104">
        <f t="shared" si="240"/>
        <v>98.78021566494148</v>
      </c>
      <c r="M1284" s="43" t="s">
        <v>556</v>
      </c>
      <c r="N1284" s="118"/>
    </row>
    <row r="1285" spans="1:14" s="89" customFormat="1" x14ac:dyDescent="0.2">
      <c r="A1285" s="47" t="s">
        <v>562</v>
      </c>
      <c r="B1285" s="119">
        <v>147509</v>
      </c>
      <c r="C1285" s="119">
        <v>1389305</v>
      </c>
      <c r="D1285" s="119">
        <v>142972</v>
      </c>
      <c r="E1285" s="119">
        <v>1532277</v>
      </c>
      <c r="F1285" s="119">
        <v>143745</v>
      </c>
      <c r="G1285" s="119">
        <v>1550710</v>
      </c>
      <c r="H1285" s="108">
        <f>D1285/D1284*100</f>
        <v>76.913733322798578</v>
      </c>
      <c r="I1285" s="108">
        <f>E1285/E1284*100</f>
        <v>99.982744871182419</v>
      </c>
      <c r="J1285" s="104">
        <f>D1285/B1285*100</f>
        <v>96.924255469157814</v>
      </c>
      <c r="K1285" s="104">
        <f t="shared" si="240"/>
        <v>99.462242164944868</v>
      </c>
      <c r="L1285" s="104">
        <f t="shared" si="240"/>
        <v>98.811318686279193</v>
      </c>
      <c r="M1285" s="47" t="s">
        <v>830</v>
      </c>
      <c r="N1285" s="118"/>
    </row>
    <row r="1286" spans="1:14" s="89" customFormat="1" x14ac:dyDescent="0.2">
      <c r="A1286" s="47" t="s">
        <v>563</v>
      </c>
      <c r="B1286" s="119">
        <v>31.013999999999999</v>
      </c>
      <c r="C1286" s="119">
        <v>260.44200000000001</v>
      </c>
      <c r="D1286" s="119">
        <v>4</v>
      </c>
      <c r="E1286" s="119">
        <v>264.44200000000001</v>
      </c>
      <c r="F1286" s="119">
        <v>44.3</v>
      </c>
      <c r="G1286" s="119">
        <v>755.98099999999999</v>
      </c>
      <c r="H1286" s="108">
        <f>D1286/D1284*100</f>
        <v>2.1518544420669381E-3</v>
      </c>
      <c r="I1286" s="108">
        <f>E1286/E1284*100</f>
        <v>1.7255128817586649E-2</v>
      </c>
      <c r="J1286" s="104">
        <f>D1286/B1286*100</f>
        <v>12.897401173663505</v>
      </c>
      <c r="K1286" s="104">
        <f t="shared" si="240"/>
        <v>9.0293453724604973</v>
      </c>
      <c r="L1286" s="104">
        <f t="shared" si="240"/>
        <v>34.979979655573359</v>
      </c>
      <c r="M1286" s="47" t="s">
        <v>563</v>
      </c>
      <c r="N1286" s="118"/>
    </row>
    <row r="1287" spans="1:14" s="89" customFormat="1" x14ac:dyDescent="0.2">
      <c r="A1287" s="47" t="s">
        <v>586</v>
      </c>
      <c r="B1287" s="119">
        <v>0</v>
      </c>
      <c r="C1287" s="119">
        <v>0</v>
      </c>
      <c r="D1287" s="119">
        <v>42910.178999999996</v>
      </c>
      <c r="E1287" s="119">
        <v>0</v>
      </c>
      <c r="F1287" s="119">
        <v>0</v>
      </c>
      <c r="G1287" s="119">
        <v>0</v>
      </c>
      <c r="H1287" s="108">
        <f>D1287/D1284*100</f>
        <v>23.084114822759361</v>
      </c>
      <c r="I1287" s="108">
        <f>E1287/E1284*100</f>
        <v>0</v>
      </c>
      <c r="J1287" s="104">
        <v>0</v>
      </c>
      <c r="K1287" s="104">
        <v>0</v>
      </c>
      <c r="L1287" s="104">
        <v>0</v>
      </c>
      <c r="M1287" s="47" t="s">
        <v>852</v>
      </c>
      <c r="N1287" s="118"/>
    </row>
    <row r="1288" spans="1:14" s="89" customFormat="1" x14ac:dyDescent="0.2">
      <c r="A1288" s="43" t="s">
        <v>557</v>
      </c>
      <c r="B1288" s="119">
        <v>147540.014</v>
      </c>
      <c r="C1288" s="119">
        <v>1389565.442</v>
      </c>
      <c r="D1288" s="119">
        <v>185886.179</v>
      </c>
      <c r="E1288" s="119">
        <v>1532541.442</v>
      </c>
      <c r="F1288" s="119">
        <v>143789.29999999999</v>
      </c>
      <c r="G1288" s="119">
        <v>1551465.9809999999</v>
      </c>
      <c r="H1288" s="108">
        <f>H1289+H1290</f>
        <v>100</v>
      </c>
      <c r="I1288" s="108">
        <f>I1289+I1290</f>
        <v>100.00000000000001</v>
      </c>
      <c r="J1288" s="104">
        <f>D1288/B1288*100</f>
        <v>125.9903493028</v>
      </c>
      <c r="K1288" s="104">
        <f t="shared" ref="K1288:L1290" si="241">D1288/F1288*100</f>
        <v>129.27678137385746</v>
      </c>
      <c r="L1288" s="104">
        <f t="shared" si="241"/>
        <v>98.78021566494148</v>
      </c>
      <c r="M1288" s="43" t="s">
        <v>558</v>
      </c>
      <c r="N1288" s="118"/>
    </row>
    <row r="1289" spans="1:14" s="89" customFormat="1" x14ac:dyDescent="0.2">
      <c r="A1289" s="47" t="s">
        <v>564</v>
      </c>
      <c r="B1289" s="119">
        <v>47738.663999999997</v>
      </c>
      <c r="C1289" s="119">
        <v>1013251.752</v>
      </c>
      <c r="D1289" s="119">
        <v>185886.179</v>
      </c>
      <c r="E1289" s="119">
        <v>1199137.9310000001</v>
      </c>
      <c r="F1289" s="119">
        <v>93465.922000000006</v>
      </c>
      <c r="G1289" s="119">
        <v>1291671.1850000001</v>
      </c>
      <c r="H1289" s="108">
        <f>D1289/D1288*100</f>
        <v>100</v>
      </c>
      <c r="I1289" s="108">
        <f>E1289/E1288*100</f>
        <v>78.245057401847419</v>
      </c>
      <c r="J1289" s="105">
        <f>D1289/B1289</f>
        <v>3.8938286794117243</v>
      </c>
      <c r="K1289" s="104">
        <f t="shared" si="241"/>
        <v>198.88123395391102</v>
      </c>
      <c r="L1289" s="104">
        <f t="shared" si="241"/>
        <v>92.836160233767245</v>
      </c>
      <c r="M1289" s="47" t="s">
        <v>564</v>
      </c>
      <c r="N1289" s="118"/>
    </row>
    <row r="1290" spans="1:14" s="89" customFormat="1" x14ac:dyDescent="0.2">
      <c r="A1290" s="47" t="s">
        <v>565</v>
      </c>
      <c r="B1290" s="119">
        <v>99801.35</v>
      </c>
      <c r="C1290" s="119">
        <v>376313.69</v>
      </c>
      <c r="D1290" s="119">
        <v>0</v>
      </c>
      <c r="E1290" s="119">
        <v>333403.511</v>
      </c>
      <c r="F1290" s="119">
        <v>50323.377999999997</v>
      </c>
      <c r="G1290" s="119">
        <v>259794.796</v>
      </c>
      <c r="H1290" s="108">
        <f>D1290/D1288*100</f>
        <v>0</v>
      </c>
      <c r="I1290" s="108">
        <f>E1290/E1288*100</f>
        <v>21.754942598152592</v>
      </c>
      <c r="J1290" s="104">
        <f>D1290/B1290*100</f>
        <v>0</v>
      </c>
      <c r="K1290" s="104">
        <f t="shared" si="241"/>
        <v>0</v>
      </c>
      <c r="L1290" s="104">
        <f t="shared" si="241"/>
        <v>128.33340626268742</v>
      </c>
      <c r="M1290" s="47" t="s">
        <v>831</v>
      </c>
      <c r="N1290" s="118"/>
    </row>
    <row r="1291" spans="1:14" s="89" customFormat="1" ht="12" x14ac:dyDescent="0.2">
      <c r="A1291" s="42" t="s">
        <v>744</v>
      </c>
      <c r="B1291" s="119"/>
      <c r="C1291" s="119"/>
      <c r="D1291" s="119"/>
      <c r="E1291" s="119"/>
      <c r="F1291" s="119"/>
      <c r="G1291" s="119"/>
      <c r="H1291" s="112"/>
      <c r="I1291" s="112"/>
      <c r="J1291" s="112"/>
      <c r="K1291" s="112"/>
      <c r="L1291" s="112"/>
      <c r="M1291" s="42" t="s">
        <v>1011</v>
      </c>
      <c r="N1291" s="117"/>
    </row>
    <row r="1292" spans="1:14" s="89" customFormat="1" x14ac:dyDescent="0.2">
      <c r="A1292" s="43" t="s">
        <v>555</v>
      </c>
      <c r="B1292" s="119">
        <v>21391.456999999999</v>
      </c>
      <c r="C1292" s="119">
        <v>145690.739</v>
      </c>
      <c r="D1292" s="119">
        <v>18467.510999999999</v>
      </c>
      <c r="E1292" s="119">
        <v>164158.25</v>
      </c>
      <c r="F1292" s="119">
        <v>18600.338</v>
      </c>
      <c r="G1292" s="119">
        <v>134531.11199999999</v>
      </c>
      <c r="H1292" s="108">
        <f>H1293+H1294</f>
        <v>100.00000000000001</v>
      </c>
      <c r="I1292" s="108">
        <f>I1293+I1294</f>
        <v>100.00000000000001</v>
      </c>
      <c r="J1292" s="104">
        <f t="shared" ref="J1292:J1297" si="242">D1292/B1292*100</f>
        <v>86.331244290653046</v>
      </c>
      <c r="K1292" s="104">
        <f t="shared" ref="K1292:L1296" si="243">D1292/F1292*100</f>
        <v>99.285889320935993</v>
      </c>
      <c r="L1292" s="104">
        <f t="shared" si="243"/>
        <v>122.02251773552575</v>
      </c>
      <c r="M1292" s="43" t="s">
        <v>556</v>
      </c>
      <c r="N1292" s="118"/>
    </row>
    <row r="1293" spans="1:14" s="89" customFormat="1" x14ac:dyDescent="0.2">
      <c r="A1293" s="47" t="s">
        <v>562</v>
      </c>
      <c r="B1293" s="119">
        <v>21085</v>
      </c>
      <c r="C1293" s="119">
        <v>142746</v>
      </c>
      <c r="D1293" s="119">
        <v>18290</v>
      </c>
      <c r="E1293" s="119">
        <v>161036</v>
      </c>
      <c r="F1293" s="119">
        <v>18410</v>
      </c>
      <c r="G1293" s="119">
        <v>132596</v>
      </c>
      <c r="H1293" s="108">
        <f>D1293/D1292*100</f>
        <v>99.038793045798116</v>
      </c>
      <c r="I1293" s="108">
        <f>E1293/E1292*100</f>
        <v>98.098024314952198</v>
      </c>
      <c r="J1293" s="104">
        <f t="shared" si="242"/>
        <v>86.74413089874318</v>
      </c>
      <c r="K1293" s="104">
        <f t="shared" si="243"/>
        <v>99.348180336773495</v>
      </c>
      <c r="L1293" s="104">
        <f t="shared" si="243"/>
        <v>121.44861081782257</v>
      </c>
      <c r="M1293" s="47" t="s">
        <v>830</v>
      </c>
      <c r="N1293" s="118"/>
    </row>
    <row r="1294" spans="1:14" s="89" customFormat="1" x14ac:dyDescent="0.2">
      <c r="A1294" s="47" t="s">
        <v>563</v>
      </c>
      <c r="B1294" s="119">
        <v>306.45699999999999</v>
      </c>
      <c r="C1294" s="119">
        <v>2944.739</v>
      </c>
      <c r="D1294" s="119">
        <v>177.511</v>
      </c>
      <c r="E1294" s="119">
        <v>3122.25</v>
      </c>
      <c r="F1294" s="119">
        <v>190.33799999999999</v>
      </c>
      <c r="G1294" s="119">
        <v>1935.1120000000001</v>
      </c>
      <c r="H1294" s="108">
        <f>D1294/D1292*100</f>
        <v>0.9612069542018955</v>
      </c>
      <c r="I1294" s="108">
        <f>E1294/E1292*100</f>
        <v>1.901975685047812</v>
      </c>
      <c r="J1294" s="104">
        <f t="shared" si="242"/>
        <v>57.923623868927777</v>
      </c>
      <c r="K1294" s="104">
        <f t="shared" si="243"/>
        <v>93.260935808929375</v>
      </c>
      <c r="L1294" s="104">
        <f t="shared" si="243"/>
        <v>161.3472501850022</v>
      </c>
      <c r="M1294" s="47" t="s">
        <v>563</v>
      </c>
      <c r="N1294" s="118"/>
    </row>
    <row r="1295" spans="1:14" s="89" customFormat="1" x14ac:dyDescent="0.2">
      <c r="A1295" s="43" t="s">
        <v>557</v>
      </c>
      <c r="B1295" s="119">
        <v>21391.456999999999</v>
      </c>
      <c r="C1295" s="119">
        <v>145690.739</v>
      </c>
      <c r="D1295" s="119">
        <v>18467.510999999999</v>
      </c>
      <c r="E1295" s="119">
        <v>164158.25</v>
      </c>
      <c r="F1295" s="119">
        <v>18600.338</v>
      </c>
      <c r="G1295" s="119">
        <v>134531.11199999999</v>
      </c>
      <c r="H1295" s="108">
        <f>H1296+H1297</f>
        <v>100</v>
      </c>
      <c r="I1295" s="108">
        <f>I1296+I1297</f>
        <v>100.00000000000001</v>
      </c>
      <c r="J1295" s="104">
        <f t="shared" si="242"/>
        <v>86.331244290653046</v>
      </c>
      <c r="K1295" s="104">
        <f t="shared" si="243"/>
        <v>99.285889320935993</v>
      </c>
      <c r="L1295" s="104">
        <f t="shared" si="243"/>
        <v>122.02251773552575</v>
      </c>
      <c r="M1295" s="43" t="s">
        <v>558</v>
      </c>
      <c r="N1295" s="118"/>
    </row>
    <row r="1296" spans="1:14" s="89" customFormat="1" x14ac:dyDescent="0.2">
      <c r="A1296" s="47" t="s">
        <v>564</v>
      </c>
      <c r="B1296" s="119">
        <v>8486.5840000000007</v>
      </c>
      <c r="C1296" s="119">
        <v>95623.494000000006</v>
      </c>
      <c r="D1296" s="119">
        <v>15404.206</v>
      </c>
      <c r="E1296" s="119">
        <v>111027.7</v>
      </c>
      <c r="F1296" s="119">
        <v>12222.326999999999</v>
      </c>
      <c r="G1296" s="119">
        <v>116384.761</v>
      </c>
      <c r="H1296" s="108">
        <f>D1296/D1295*100</f>
        <v>83.412464191844805</v>
      </c>
      <c r="I1296" s="108">
        <f>E1296/E1295*100</f>
        <v>67.634553852760988</v>
      </c>
      <c r="J1296" s="104">
        <f t="shared" si="242"/>
        <v>181.5124436404565</v>
      </c>
      <c r="K1296" s="104">
        <f t="shared" si="243"/>
        <v>126.03333227788784</v>
      </c>
      <c r="L1296" s="104">
        <f t="shared" si="243"/>
        <v>95.397111310818431</v>
      </c>
      <c r="M1296" s="47" t="s">
        <v>564</v>
      </c>
      <c r="N1296" s="118"/>
    </row>
    <row r="1297" spans="1:14" s="89" customFormat="1" x14ac:dyDescent="0.2">
      <c r="A1297" s="47" t="s">
        <v>565</v>
      </c>
      <c r="B1297" s="119">
        <v>12904.873</v>
      </c>
      <c r="C1297" s="119">
        <v>50067.245000000003</v>
      </c>
      <c r="D1297" s="119">
        <v>3063.3049999999998</v>
      </c>
      <c r="E1297" s="119">
        <v>53130.55</v>
      </c>
      <c r="F1297" s="119">
        <v>6378.0110000000004</v>
      </c>
      <c r="G1297" s="119">
        <v>18146.350999999999</v>
      </c>
      <c r="H1297" s="108">
        <f>D1297/D1295*100</f>
        <v>16.587535808155199</v>
      </c>
      <c r="I1297" s="108">
        <f>E1297/E1295*100</f>
        <v>32.365446147239027</v>
      </c>
      <c r="J1297" s="104">
        <f t="shared" si="242"/>
        <v>23.737583469438249</v>
      </c>
      <c r="K1297" s="104">
        <f>D1297/F1297*100</f>
        <v>48.029158306562962</v>
      </c>
      <c r="L1297" s="105">
        <f>E1297/G1297</f>
        <v>2.9278916736483276</v>
      </c>
      <c r="M1297" s="47" t="s">
        <v>831</v>
      </c>
      <c r="N1297" s="118"/>
    </row>
    <row r="1298" spans="1:14" s="89" customFormat="1" ht="12" x14ac:dyDescent="0.2">
      <c r="A1298" s="42" t="s">
        <v>745</v>
      </c>
      <c r="B1298" s="119"/>
      <c r="C1298" s="119"/>
      <c r="D1298" s="119"/>
      <c r="E1298" s="119"/>
      <c r="F1298" s="119"/>
      <c r="G1298" s="119"/>
      <c r="H1298" s="112"/>
      <c r="I1298" s="112"/>
      <c r="J1298" s="112"/>
      <c r="K1298" s="112"/>
      <c r="L1298" s="112"/>
      <c r="M1298" s="42" t="s">
        <v>1012</v>
      </c>
      <c r="N1298" s="117"/>
    </row>
    <row r="1299" spans="1:14" s="89" customFormat="1" x14ac:dyDescent="0.2">
      <c r="A1299" s="43" t="s">
        <v>555</v>
      </c>
      <c r="B1299" s="119" t="s">
        <v>559</v>
      </c>
      <c r="C1299" s="119">
        <v>76100</v>
      </c>
      <c r="D1299" s="119" t="s">
        <v>559</v>
      </c>
      <c r="E1299" s="119">
        <v>83547</v>
      </c>
      <c r="F1299" s="119">
        <v>7601</v>
      </c>
      <c r="G1299" s="119">
        <v>77343</v>
      </c>
      <c r="H1299" s="108"/>
      <c r="I1299" s="108">
        <f>I1300+I1301</f>
        <v>100</v>
      </c>
      <c r="J1299" s="104"/>
      <c r="K1299" s="104"/>
      <c r="L1299" s="104">
        <f>E1299/G1299*100</f>
        <v>108.02141111671386</v>
      </c>
      <c r="M1299" s="43" t="s">
        <v>556</v>
      </c>
      <c r="N1299" s="118"/>
    </row>
    <row r="1300" spans="1:14" s="89" customFormat="1" x14ac:dyDescent="0.2">
      <c r="A1300" s="47" t="s">
        <v>562</v>
      </c>
      <c r="B1300" s="119" t="s">
        <v>559</v>
      </c>
      <c r="C1300" s="119">
        <v>76100</v>
      </c>
      <c r="D1300" s="119" t="s">
        <v>559</v>
      </c>
      <c r="E1300" s="119">
        <v>83547</v>
      </c>
      <c r="F1300" s="119">
        <v>7601</v>
      </c>
      <c r="G1300" s="119">
        <v>77343</v>
      </c>
      <c r="H1300" s="108"/>
      <c r="I1300" s="108">
        <f>E1300/E1299*100</f>
        <v>100</v>
      </c>
      <c r="J1300" s="104"/>
      <c r="K1300" s="104"/>
      <c r="L1300" s="104">
        <f>E1300/G1300*100</f>
        <v>108.02141111671386</v>
      </c>
      <c r="M1300" s="47" t="s">
        <v>830</v>
      </c>
      <c r="N1300" s="118"/>
    </row>
    <row r="1301" spans="1:14" s="89" customFormat="1" x14ac:dyDescent="0.2">
      <c r="A1301" s="47" t="s">
        <v>563</v>
      </c>
      <c r="B1301" s="119">
        <v>0</v>
      </c>
      <c r="C1301" s="119">
        <v>0</v>
      </c>
      <c r="D1301" s="119">
        <v>0</v>
      </c>
      <c r="E1301" s="119">
        <v>0</v>
      </c>
      <c r="F1301" s="119">
        <v>0</v>
      </c>
      <c r="G1301" s="119">
        <v>0</v>
      </c>
      <c r="H1301" s="108"/>
      <c r="I1301" s="108">
        <f>E1301/E1299*100</f>
        <v>0</v>
      </c>
      <c r="J1301" s="104">
        <v>0</v>
      </c>
      <c r="K1301" s="104">
        <v>0</v>
      </c>
      <c r="L1301" s="104">
        <v>0</v>
      </c>
      <c r="M1301" s="47" t="s">
        <v>563</v>
      </c>
      <c r="N1301" s="118"/>
    </row>
    <row r="1302" spans="1:14" s="89" customFormat="1" x14ac:dyDescent="0.2">
      <c r="A1302" s="43" t="s">
        <v>557</v>
      </c>
      <c r="B1302" s="119" t="s">
        <v>559</v>
      </c>
      <c r="C1302" s="119">
        <v>76100</v>
      </c>
      <c r="D1302" s="119">
        <v>7447</v>
      </c>
      <c r="E1302" s="119">
        <v>83547</v>
      </c>
      <c r="F1302" s="119">
        <v>7601</v>
      </c>
      <c r="G1302" s="119">
        <v>77343</v>
      </c>
      <c r="H1302" s="108">
        <f>H1303+H1304</f>
        <v>100</v>
      </c>
      <c r="I1302" s="108">
        <f>I1303+I1304</f>
        <v>100</v>
      </c>
      <c r="J1302" s="104"/>
      <c r="K1302" s="104">
        <f t="shared" ref="K1302:L1304" si="244">D1302/F1302*100</f>
        <v>97.9739507959479</v>
      </c>
      <c r="L1302" s="104">
        <f t="shared" si="244"/>
        <v>108.02141111671386</v>
      </c>
      <c r="M1302" s="43" t="s">
        <v>558</v>
      </c>
      <c r="N1302" s="118"/>
    </row>
    <row r="1303" spans="1:14" s="89" customFormat="1" x14ac:dyDescent="0.2">
      <c r="A1303" s="47" t="s">
        <v>564</v>
      </c>
      <c r="B1303" s="119">
        <v>0</v>
      </c>
      <c r="C1303" s="119">
        <v>25006.65</v>
      </c>
      <c r="D1303" s="119">
        <v>3946.63</v>
      </c>
      <c r="E1303" s="119">
        <v>28953.279999999999</v>
      </c>
      <c r="F1303" s="119">
        <v>5519.01</v>
      </c>
      <c r="G1303" s="119">
        <v>33262.79</v>
      </c>
      <c r="H1303" s="108">
        <f>D1303/D1302*100</f>
        <v>52.996240096683231</v>
      </c>
      <c r="I1303" s="108">
        <f>E1303/E1302*100</f>
        <v>34.655080373921265</v>
      </c>
      <c r="J1303" s="104">
        <v>0</v>
      </c>
      <c r="K1303" s="104">
        <f t="shared" si="244"/>
        <v>71.509745407237887</v>
      </c>
      <c r="L1303" s="104">
        <f t="shared" si="244"/>
        <v>87.044051325820831</v>
      </c>
      <c r="M1303" s="47" t="s">
        <v>564</v>
      </c>
      <c r="N1303" s="118"/>
    </row>
    <row r="1304" spans="1:14" s="89" customFormat="1" x14ac:dyDescent="0.2">
      <c r="A1304" s="47" t="s">
        <v>565</v>
      </c>
      <c r="B1304" s="119" t="s">
        <v>559</v>
      </c>
      <c r="C1304" s="119">
        <v>51093.35</v>
      </c>
      <c r="D1304" s="119">
        <v>3500.37</v>
      </c>
      <c r="E1304" s="119">
        <v>54593.72</v>
      </c>
      <c r="F1304" s="119">
        <v>2081.9899999999998</v>
      </c>
      <c r="G1304" s="119">
        <v>44080.21</v>
      </c>
      <c r="H1304" s="108">
        <f>D1304/D1302*100</f>
        <v>47.003759903316769</v>
      </c>
      <c r="I1304" s="108">
        <f>E1304/E1302*100</f>
        <v>65.344919626078735</v>
      </c>
      <c r="J1304" s="104"/>
      <c r="K1304" s="104">
        <f t="shared" si="244"/>
        <v>168.12616775296712</v>
      </c>
      <c r="L1304" s="104">
        <f t="shared" si="244"/>
        <v>123.85086187202829</v>
      </c>
      <c r="M1304" s="47" t="s">
        <v>831</v>
      </c>
      <c r="N1304" s="118"/>
    </row>
    <row r="1305" spans="1:14" s="89" customFormat="1" ht="12" x14ac:dyDescent="0.2">
      <c r="A1305" s="42" t="s">
        <v>746</v>
      </c>
      <c r="B1305" s="119"/>
      <c r="C1305" s="119"/>
      <c r="D1305" s="119"/>
      <c r="E1305" s="119"/>
      <c r="F1305" s="119"/>
      <c r="G1305" s="119"/>
      <c r="H1305" s="112"/>
      <c r="I1305" s="112"/>
      <c r="J1305" s="112"/>
      <c r="K1305" s="112"/>
      <c r="L1305" s="112"/>
      <c r="M1305" s="42" t="s">
        <v>1013</v>
      </c>
      <c r="N1305" s="117"/>
    </row>
    <row r="1306" spans="1:14" s="89" customFormat="1" x14ac:dyDescent="0.2">
      <c r="A1306" s="43" t="s">
        <v>555</v>
      </c>
      <c r="B1306" s="119">
        <v>247218.946</v>
      </c>
      <c r="C1306" s="119">
        <v>2469369.003</v>
      </c>
      <c r="D1306" s="119">
        <v>240103.079</v>
      </c>
      <c r="E1306" s="119">
        <v>2709472.0819999999</v>
      </c>
      <c r="F1306" s="119">
        <v>398792.02500000002</v>
      </c>
      <c r="G1306" s="119">
        <v>3140071.2349999999</v>
      </c>
      <c r="H1306" s="108">
        <f>H1307+H1308</f>
        <v>99.999999999999986</v>
      </c>
      <c r="I1306" s="108">
        <f>I1307+I1308</f>
        <v>99.999999999999986</v>
      </c>
      <c r="J1306" s="104">
        <f t="shared" ref="J1306:J1311" si="245">D1306/B1306*100</f>
        <v>97.121633630781673</v>
      </c>
      <c r="K1306" s="104">
        <f t="shared" ref="K1306:L1311" si="246">D1306/F1306*100</f>
        <v>60.207592917636696</v>
      </c>
      <c r="L1306" s="104">
        <f t="shared" si="246"/>
        <v>86.286962276510266</v>
      </c>
      <c r="M1306" s="43" t="s">
        <v>556</v>
      </c>
      <c r="N1306" s="118"/>
    </row>
    <row r="1307" spans="1:14" s="89" customFormat="1" x14ac:dyDescent="0.2">
      <c r="A1307" s="47" t="s">
        <v>562</v>
      </c>
      <c r="B1307" s="119">
        <v>221949.16699999999</v>
      </c>
      <c r="C1307" s="119">
        <v>2165737.835</v>
      </c>
      <c r="D1307" s="119">
        <v>202910.16699999999</v>
      </c>
      <c r="E1307" s="119">
        <v>2368648.0019999999</v>
      </c>
      <c r="F1307" s="119">
        <v>350447</v>
      </c>
      <c r="G1307" s="119">
        <v>2705270</v>
      </c>
      <c r="H1307" s="108">
        <f>D1307/D1306*100</f>
        <v>84.50960639284429</v>
      </c>
      <c r="I1307" s="108">
        <f>E1307/E1306*100</f>
        <v>87.421015250010598</v>
      </c>
      <c r="J1307" s="104">
        <f t="shared" si="245"/>
        <v>91.421909684391835</v>
      </c>
      <c r="K1307" s="104">
        <f t="shared" si="246"/>
        <v>57.900386363701216</v>
      </c>
      <c r="L1307" s="104">
        <f t="shared" si="246"/>
        <v>87.556805864109677</v>
      </c>
      <c r="M1307" s="47" t="s">
        <v>830</v>
      </c>
      <c r="N1307" s="118"/>
    </row>
    <row r="1308" spans="1:14" s="89" customFormat="1" x14ac:dyDescent="0.2">
      <c r="A1308" s="47" t="s">
        <v>563</v>
      </c>
      <c r="B1308" s="119">
        <v>25269.778999999999</v>
      </c>
      <c r="C1308" s="119">
        <v>303631.16800000001</v>
      </c>
      <c r="D1308" s="119">
        <v>37192.911999999997</v>
      </c>
      <c r="E1308" s="119">
        <v>340824.08</v>
      </c>
      <c r="F1308" s="119">
        <v>48345.025000000001</v>
      </c>
      <c r="G1308" s="119">
        <v>434801.23499999999</v>
      </c>
      <c r="H1308" s="108">
        <f>D1308/D1306*100</f>
        <v>15.490393607155697</v>
      </c>
      <c r="I1308" s="108">
        <f>E1308/E1306*100</f>
        <v>12.578984749989392</v>
      </c>
      <c r="J1308" s="104">
        <f t="shared" si="245"/>
        <v>147.18336871881627</v>
      </c>
      <c r="K1308" s="104">
        <f t="shared" si="246"/>
        <v>76.93224276955074</v>
      </c>
      <c r="L1308" s="104">
        <f t="shared" si="246"/>
        <v>78.386180296842994</v>
      </c>
      <c r="M1308" s="47" t="s">
        <v>563</v>
      </c>
      <c r="N1308" s="118"/>
    </row>
    <row r="1309" spans="1:14" s="89" customFormat="1" x14ac:dyDescent="0.2">
      <c r="A1309" s="43" t="s">
        <v>557</v>
      </c>
      <c r="B1309" s="119">
        <v>247218.946</v>
      </c>
      <c r="C1309" s="119">
        <v>2469369.003</v>
      </c>
      <c r="D1309" s="119">
        <v>240103.079</v>
      </c>
      <c r="E1309" s="119">
        <v>2709472.0819999999</v>
      </c>
      <c r="F1309" s="119">
        <v>398792.02500000002</v>
      </c>
      <c r="G1309" s="119">
        <v>3140071.2349999999</v>
      </c>
      <c r="H1309" s="108">
        <f>H1310+H1311</f>
        <v>100</v>
      </c>
      <c r="I1309" s="108">
        <f>I1310+I1311</f>
        <v>100.00000000000001</v>
      </c>
      <c r="J1309" s="104">
        <f t="shared" si="245"/>
        <v>97.121633630781673</v>
      </c>
      <c r="K1309" s="104">
        <f t="shared" si="246"/>
        <v>60.207592917636696</v>
      </c>
      <c r="L1309" s="104">
        <f t="shared" si="246"/>
        <v>86.286962276510266</v>
      </c>
      <c r="M1309" s="43" t="s">
        <v>558</v>
      </c>
      <c r="N1309" s="118"/>
    </row>
    <row r="1310" spans="1:14" s="89" customFormat="1" x14ac:dyDescent="0.2">
      <c r="A1310" s="47" t="s">
        <v>564</v>
      </c>
      <c r="B1310" s="119">
        <v>161818.408</v>
      </c>
      <c r="C1310" s="119">
        <v>1761279.4779999999</v>
      </c>
      <c r="D1310" s="119">
        <v>182425.48</v>
      </c>
      <c r="E1310" s="119">
        <v>1943704.9580000001</v>
      </c>
      <c r="F1310" s="119">
        <v>206008.00599999999</v>
      </c>
      <c r="G1310" s="119">
        <v>1979270.5319999999</v>
      </c>
      <c r="H1310" s="108">
        <f>D1310/D1309*100</f>
        <v>75.977984438925077</v>
      </c>
      <c r="I1310" s="108">
        <f>E1310/E1309*100</f>
        <v>71.73740489568921</v>
      </c>
      <c r="J1310" s="104">
        <f t="shared" si="245"/>
        <v>112.73468961578217</v>
      </c>
      <c r="K1310" s="104">
        <f t="shared" si="246"/>
        <v>88.552616736652467</v>
      </c>
      <c r="L1310" s="104">
        <f t="shared" si="246"/>
        <v>98.20309687710747</v>
      </c>
      <c r="M1310" s="47" t="s">
        <v>564</v>
      </c>
      <c r="N1310" s="118"/>
    </row>
    <row r="1311" spans="1:14" s="89" customFormat="1" x14ac:dyDescent="0.2">
      <c r="A1311" s="47" t="s">
        <v>565</v>
      </c>
      <c r="B1311" s="119">
        <v>85400.538</v>
      </c>
      <c r="C1311" s="119">
        <v>708089.52500000002</v>
      </c>
      <c r="D1311" s="119">
        <v>57677.599000000002</v>
      </c>
      <c r="E1311" s="119">
        <v>765767.12399999995</v>
      </c>
      <c r="F1311" s="119">
        <v>192784.01800000001</v>
      </c>
      <c r="G1311" s="119">
        <v>1160800.703</v>
      </c>
      <c r="H1311" s="108">
        <f>D1311/D1309*100</f>
        <v>24.022015561074916</v>
      </c>
      <c r="I1311" s="108">
        <f>E1311/E1309*100</f>
        <v>28.262595104310801</v>
      </c>
      <c r="J1311" s="104">
        <f t="shared" si="245"/>
        <v>67.537746659160391</v>
      </c>
      <c r="K1311" s="104">
        <f t="shared" si="246"/>
        <v>29.918247165073609</v>
      </c>
      <c r="L1311" s="104">
        <f t="shared" si="246"/>
        <v>65.968871488528038</v>
      </c>
      <c r="M1311" s="47" t="s">
        <v>831</v>
      </c>
      <c r="N1311" s="118"/>
    </row>
    <row r="1312" spans="1:14" s="89" customFormat="1" ht="56.25" x14ac:dyDescent="0.2">
      <c r="A1312" s="42" t="s">
        <v>747</v>
      </c>
      <c r="B1312" s="119"/>
      <c r="C1312" s="119"/>
      <c r="D1312" s="119"/>
      <c r="E1312" s="119"/>
      <c r="F1312" s="119"/>
      <c r="G1312" s="119"/>
      <c r="H1312" s="112"/>
      <c r="I1312" s="112"/>
      <c r="J1312" s="112"/>
      <c r="K1312" s="112"/>
      <c r="L1312" s="112"/>
      <c r="M1312" s="42" t="s">
        <v>1014</v>
      </c>
      <c r="N1312" s="117"/>
    </row>
    <row r="1313" spans="1:14" s="89" customFormat="1" x14ac:dyDescent="0.2">
      <c r="A1313" s="43" t="s">
        <v>555</v>
      </c>
      <c r="B1313" s="119">
        <v>157505.32</v>
      </c>
      <c r="C1313" s="119">
        <v>1513346.395</v>
      </c>
      <c r="D1313" s="119">
        <v>159893.71100000001</v>
      </c>
      <c r="E1313" s="119">
        <v>1673240.1059999999</v>
      </c>
      <c r="F1313" s="119">
        <v>142795.63500000001</v>
      </c>
      <c r="G1313" s="119">
        <v>1586746.067</v>
      </c>
      <c r="H1313" s="108">
        <f>H1314+H1315</f>
        <v>100</v>
      </c>
      <c r="I1313" s="108">
        <f>I1314+I1315</f>
        <v>100</v>
      </c>
      <c r="J1313" s="104">
        <f t="shared" ref="J1313:J1318" si="247">D1313/B1313*100</f>
        <v>101.51638750995839</v>
      </c>
      <c r="K1313" s="104">
        <f t="shared" ref="K1313:L1316" si="248">D1313/F1313*100</f>
        <v>111.97380858315451</v>
      </c>
      <c r="L1313" s="104">
        <f t="shared" si="248"/>
        <v>105.45103219720158</v>
      </c>
      <c r="M1313" s="43" t="s">
        <v>556</v>
      </c>
      <c r="N1313" s="118"/>
    </row>
    <row r="1314" spans="1:14" s="89" customFormat="1" x14ac:dyDescent="0.2">
      <c r="A1314" s="47" t="s">
        <v>562</v>
      </c>
      <c r="B1314" s="119">
        <v>86051.082999999999</v>
      </c>
      <c r="C1314" s="119">
        <v>793784.41500000004</v>
      </c>
      <c r="D1314" s="119">
        <v>81852.75</v>
      </c>
      <c r="E1314" s="119">
        <v>875637.16500000004</v>
      </c>
      <c r="F1314" s="119">
        <v>74554</v>
      </c>
      <c r="G1314" s="119">
        <v>771187</v>
      </c>
      <c r="H1314" s="108">
        <f>D1314/D1313*100</f>
        <v>51.191975899539912</v>
      </c>
      <c r="I1314" s="108">
        <f>E1314/E1313*100</f>
        <v>52.331829834827069</v>
      </c>
      <c r="J1314" s="104">
        <f t="shared" si="247"/>
        <v>95.121115442556373</v>
      </c>
      <c r="K1314" s="104">
        <f t="shared" si="248"/>
        <v>109.7898838425839</v>
      </c>
      <c r="L1314" s="104">
        <f t="shared" si="248"/>
        <v>113.54407750649325</v>
      </c>
      <c r="M1314" s="47" t="s">
        <v>830</v>
      </c>
      <c r="N1314" s="118"/>
    </row>
    <row r="1315" spans="1:14" s="89" customFormat="1" x14ac:dyDescent="0.2">
      <c r="A1315" s="47" t="s">
        <v>563</v>
      </c>
      <c r="B1315" s="119">
        <v>71454.236999999994</v>
      </c>
      <c r="C1315" s="119">
        <v>719561.98</v>
      </c>
      <c r="D1315" s="119">
        <v>78040.960999999996</v>
      </c>
      <c r="E1315" s="119">
        <v>797602.94099999999</v>
      </c>
      <c r="F1315" s="119">
        <v>68241.634999999995</v>
      </c>
      <c r="G1315" s="119">
        <v>815559.06700000004</v>
      </c>
      <c r="H1315" s="108">
        <f>D1315/D1313*100</f>
        <v>48.808024100460081</v>
      </c>
      <c r="I1315" s="108">
        <f>E1315/E1313*100</f>
        <v>47.668170165172938</v>
      </c>
      <c r="J1315" s="104">
        <f t="shared" si="247"/>
        <v>109.21810137025186</v>
      </c>
      <c r="K1315" s="104">
        <f t="shared" si="248"/>
        <v>114.35974680266673</v>
      </c>
      <c r="L1315" s="104">
        <f t="shared" si="248"/>
        <v>97.798304656699983</v>
      </c>
      <c r="M1315" s="47" t="s">
        <v>563</v>
      </c>
      <c r="N1315" s="118"/>
    </row>
    <row r="1316" spans="1:14" s="89" customFormat="1" x14ac:dyDescent="0.2">
      <c r="A1316" s="43" t="s">
        <v>557</v>
      </c>
      <c r="B1316" s="119">
        <v>157505.32</v>
      </c>
      <c r="C1316" s="119">
        <v>1513346.395</v>
      </c>
      <c r="D1316" s="119">
        <v>159893.71100000001</v>
      </c>
      <c r="E1316" s="119">
        <v>1673240.1059999999</v>
      </c>
      <c r="F1316" s="119">
        <v>142795.63500000001</v>
      </c>
      <c r="G1316" s="119">
        <v>1586746.067</v>
      </c>
      <c r="H1316" s="108">
        <f>H1317+H1318</f>
        <v>100.00000000000001</v>
      </c>
      <c r="I1316" s="108">
        <f>I1317+I1318</f>
        <v>100.00000000000001</v>
      </c>
      <c r="J1316" s="104">
        <f t="shared" si="247"/>
        <v>101.51638750995839</v>
      </c>
      <c r="K1316" s="104">
        <f t="shared" si="248"/>
        <v>111.97380858315451</v>
      </c>
      <c r="L1316" s="104">
        <f t="shared" si="248"/>
        <v>105.45103219720158</v>
      </c>
      <c r="M1316" s="43" t="s">
        <v>558</v>
      </c>
      <c r="N1316" s="118"/>
    </row>
    <row r="1317" spans="1:14" s="89" customFormat="1" x14ac:dyDescent="0.2">
      <c r="A1317" s="47" t="s">
        <v>564</v>
      </c>
      <c r="B1317" s="119">
        <v>22380.401000000002</v>
      </c>
      <c r="C1317" s="119">
        <v>195604.27900000001</v>
      </c>
      <c r="D1317" s="119">
        <v>14951.628000000001</v>
      </c>
      <c r="E1317" s="119">
        <v>210555.908</v>
      </c>
      <c r="F1317" s="119">
        <v>7388.0619999999999</v>
      </c>
      <c r="G1317" s="119">
        <v>146678.50200000001</v>
      </c>
      <c r="H1317" s="108">
        <f>D1317/D1316*100</f>
        <v>9.3509794140683855</v>
      </c>
      <c r="I1317" s="108">
        <f>E1317/E1316*100</f>
        <v>12.583723474292578</v>
      </c>
      <c r="J1317" s="104">
        <f t="shared" si="247"/>
        <v>66.806792246483866</v>
      </c>
      <c r="K1317" s="105">
        <f>D1317/F1317</f>
        <v>2.0237550794782178</v>
      </c>
      <c r="L1317" s="104">
        <f>E1317/G1317*100</f>
        <v>143.54926259064194</v>
      </c>
      <c r="M1317" s="47" t="s">
        <v>564</v>
      </c>
      <c r="N1317" s="118"/>
    </row>
    <row r="1318" spans="1:14" s="89" customFormat="1" x14ac:dyDescent="0.2">
      <c r="A1318" s="47" t="s">
        <v>565</v>
      </c>
      <c r="B1318" s="119">
        <v>135124.91899999999</v>
      </c>
      <c r="C1318" s="119">
        <v>1317742.1159999999</v>
      </c>
      <c r="D1318" s="119">
        <v>144942.08300000001</v>
      </c>
      <c r="E1318" s="119">
        <v>1462684.1980000001</v>
      </c>
      <c r="F1318" s="119">
        <v>135407.573</v>
      </c>
      <c r="G1318" s="119">
        <v>1440067.5649999999</v>
      </c>
      <c r="H1318" s="108">
        <f>D1318/D1316*100</f>
        <v>90.649020585931623</v>
      </c>
      <c r="I1318" s="108">
        <f>E1318/E1316*100</f>
        <v>87.416276525707431</v>
      </c>
      <c r="J1318" s="104">
        <f t="shared" si="247"/>
        <v>107.26525060858687</v>
      </c>
      <c r="K1318" s="104">
        <f>D1318/F1318*100</f>
        <v>107.04134177192586</v>
      </c>
      <c r="L1318" s="104">
        <f>E1318/G1318*100</f>
        <v>101.57052582459909</v>
      </c>
      <c r="M1318" s="47" t="s">
        <v>831</v>
      </c>
      <c r="N1318" s="118"/>
    </row>
    <row r="1319" spans="1:14" s="89" customFormat="1" ht="45" x14ac:dyDescent="0.2">
      <c r="A1319" s="42" t="s">
        <v>748</v>
      </c>
      <c r="B1319" s="119"/>
      <c r="C1319" s="119"/>
      <c r="D1319" s="119"/>
      <c r="E1319" s="119"/>
      <c r="F1319" s="119"/>
      <c r="G1319" s="119"/>
      <c r="H1319" s="112"/>
      <c r="I1319" s="112"/>
      <c r="J1319" s="112"/>
      <c r="K1319" s="112"/>
      <c r="L1319" s="112"/>
      <c r="M1319" s="42" t="s">
        <v>1015</v>
      </c>
      <c r="N1319" s="117"/>
    </row>
    <row r="1320" spans="1:14" s="89" customFormat="1" x14ac:dyDescent="0.2">
      <c r="A1320" s="43" t="s">
        <v>555</v>
      </c>
      <c r="B1320" s="119">
        <v>1901.307</v>
      </c>
      <c r="C1320" s="119">
        <v>132110.23800000001</v>
      </c>
      <c r="D1320" s="119">
        <v>4452.79</v>
      </c>
      <c r="E1320" s="119">
        <v>136563.027</v>
      </c>
      <c r="F1320" s="119">
        <v>14687.102000000001</v>
      </c>
      <c r="G1320" s="119">
        <v>124514.947</v>
      </c>
      <c r="H1320" s="108"/>
      <c r="I1320" s="108">
        <f>I1321+I1322</f>
        <v>100</v>
      </c>
      <c r="J1320" s="105">
        <f>D1320/B1320</f>
        <v>2.3419626604225408</v>
      </c>
      <c r="K1320" s="104">
        <f t="shared" ref="K1320:L1323" si="249">D1320/F1320*100</f>
        <v>30.31768962998963</v>
      </c>
      <c r="L1320" s="104">
        <f t="shared" si="249"/>
        <v>109.67601102540725</v>
      </c>
      <c r="M1320" s="43" t="s">
        <v>556</v>
      </c>
      <c r="N1320" s="118"/>
    </row>
    <row r="1321" spans="1:14" s="89" customFormat="1" x14ac:dyDescent="0.2">
      <c r="A1321" s="47" t="s">
        <v>562</v>
      </c>
      <c r="B1321" s="119" t="s">
        <v>559</v>
      </c>
      <c r="C1321" s="119">
        <v>116417</v>
      </c>
      <c r="D1321" s="119" t="s">
        <v>559</v>
      </c>
      <c r="E1321" s="119">
        <v>119975</v>
      </c>
      <c r="F1321" s="119">
        <v>13670</v>
      </c>
      <c r="G1321" s="119">
        <v>106637</v>
      </c>
      <c r="H1321" s="108"/>
      <c r="I1321" s="108">
        <f>E1321/E1320*100</f>
        <v>87.853207881808302</v>
      </c>
      <c r="J1321" s="104"/>
      <c r="K1321" s="104"/>
      <c r="L1321" s="104">
        <f t="shared" si="249"/>
        <v>112.50785374682333</v>
      </c>
      <c r="M1321" s="47" t="s">
        <v>830</v>
      </c>
      <c r="N1321" s="118"/>
    </row>
    <row r="1322" spans="1:14" s="89" customFormat="1" x14ac:dyDescent="0.2">
      <c r="A1322" s="47" t="s">
        <v>563</v>
      </c>
      <c r="B1322" s="119">
        <v>973.30700000000002</v>
      </c>
      <c r="C1322" s="119">
        <v>15693.237999999999</v>
      </c>
      <c r="D1322" s="119">
        <v>894.79</v>
      </c>
      <c r="E1322" s="119">
        <v>16588.026999999998</v>
      </c>
      <c r="F1322" s="119">
        <v>1017.102</v>
      </c>
      <c r="G1322" s="119">
        <v>17877.947</v>
      </c>
      <c r="H1322" s="108">
        <f>D1322/D1320*100</f>
        <v>20.095041535756234</v>
      </c>
      <c r="I1322" s="108">
        <f>E1322/E1320*100</f>
        <v>12.146792118191696</v>
      </c>
      <c r="J1322" s="104">
        <f>D1322/B1322*100</f>
        <v>91.932966679577959</v>
      </c>
      <c r="K1322" s="104">
        <f t="shared" si="249"/>
        <v>87.974460771879308</v>
      </c>
      <c r="L1322" s="104">
        <f t="shared" si="249"/>
        <v>92.784853876118987</v>
      </c>
      <c r="M1322" s="47" t="s">
        <v>563</v>
      </c>
      <c r="N1322" s="118"/>
    </row>
    <row r="1323" spans="1:14" s="89" customFormat="1" x14ac:dyDescent="0.2">
      <c r="A1323" s="43" t="s">
        <v>557</v>
      </c>
      <c r="B1323" s="119">
        <v>1901.307</v>
      </c>
      <c r="C1323" s="119">
        <v>132110.23800000001</v>
      </c>
      <c r="D1323" s="119">
        <v>4452.79</v>
      </c>
      <c r="E1323" s="119">
        <v>136563.027</v>
      </c>
      <c r="F1323" s="119">
        <v>14687.102000000001</v>
      </c>
      <c r="G1323" s="119">
        <v>124514.947</v>
      </c>
      <c r="H1323" s="108">
        <f>H1324+H1325</f>
        <v>100</v>
      </c>
      <c r="I1323" s="108">
        <f>I1324+I1325</f>
        <v>100.00000073226261</v>
      </c>
      <c r="J1323" s="105">
        <f>D1323/B1323</f>
        <v>2.3419626604225408</v>
      </c>
      <c r="K1323" s="104">
        <f t="shared" si="249"/>
        <v>30.31768962998963</v>
      </c>
      <c r="L1323" s="104">
        <f t="shared" si="249"/>
        <v>109.67601102540725</v>
      </c>
      <c r="M1323" s="43" t="s">
        <v>558</v>
      </c>
      <c r="N1323" s="118"/>
    </row>
    <row r="1324" spans="1:14" s="89" customFormat="1" x14ac:dyDescent="0.2">
      <c r="A1324" s="47" t="s">
        <v>564</v>
      </c>
      <c r="B1324" s="119">
        <v>765.61699999999996</v>
      </c>
      <c r="C1324" s="119">
        <v>19379.347000000002</v>
      </c>
      <c r="D1324" s="119">
        <v>2857.8</v>
      </c>
      <c r="E1324" s="119">
        <v>22237.147000000001</v>
      </c>
      <c r="F1324" s="119">
        <v>848.577</v>
      </c>
      <c r="G1324" s="119">
        <v>10940.267</v>
      </c>
      <c r="H1324" s="108">
        <f>D1324/D1323*100</f>
        <v>64.179986031229859</v>
      </c>
      <c r="I1324" s="108">
        <f>E1324/E1323*100</f>
        <v>16.283431532313646</v>
      </c>
      <c r="J1324" s="105">
        <f>D1324/B1324</f>
        <v>3.7326757373464803</v>
      </c>
      <c r="K1324" s="105">
        <f>D1324/F1324</f>
        <v>3.3677556662506762</v>
      </c>
      <c r="L1324" s="105">
        <f>E1324/G1324</f>
        <v>2.0325963708198347</v>
      </c>
      <c r="M1324" s="47" t="s">
        <v>564</v>
      </c>
      <c r="N1324" s="118"/>
    </row>
    <row r="1325" spans="1:14" s="89" customFormat="1" x14ac:dyDescent="0.2">
      <c r="A1325" s="47" t="s">
        <v>565</v>
      </c>
      <c r="B1325" s="119">
        <v>1135.691</v>
      </c>
      <c r="C1325" s="119">
        <v>112730.891</v>
      </c>
      <c r="D1325" s="119">
        <v>1594.99</v>
      </c>
      <c r="E1325" s="119">
        <v>114325.88099999999</v>
      </c>
      <c r="F1325" s="119">
        <v>13838.525</v>
      </c>
      <c r="G1325" s="119">
        <v>113574.68</v>
      </c>
      <c r="H1325" s="108">
        <f>D1325/D1323*100</f>
        <v>35.820013968770141</v>
      </c>
      <c r="I1325" s="108">
        <f>E1325/E1323*100</f>
        <v>83.716569199948964</v>
      </c>
      <c r="J1325" s="104">
        <f>D1325/B1325*100</f>
        <v>140.44225057696153</v>
      </c>
      <c r="K1325" s="104">
        <f>D1325/F1325*100</f>
        <v>11.525722575202199</v>
      </c>
      <c r="L1325" s="104">
        <f>E1325/G1325*100</f>
        <v>100.66141590713704</v>
      </c>
      <c r="M1325" s="47" t="s">
        <v>831</v>
      </c>
      <c r="N1325" s="118"/>
    </row>
    <row r="1326" spans="1:14" s="89" customFormat="1" ht="22.5" x14ac:dyDescent="0.2">
      <c r="A1326" s="42" t="s">
        <v>749</v>
      </c>
      <c r="B1326" s="119"/>
      <c r="C1326" s="119"/>
      <c r="D1326" s="119"/>
      <c r="E1326" s="119"/>
      <c r="F1326" s="119"/>
      <c r="G1326" s="119"/>
      <c r="H1326" s="112"/>
      <c r="I1326" s="112"/>
      <c r="J1326" s="112"/>
      <c r="K1326" s="112"/>
      <c r="L1326" s="112"/>
      <c r="M1326" s="42" t="s">
        <v>1016</v>
      </c>
      <c r="N1326" s="117"/>
    </row>
    <row r="1327" spans="1:14" s="89" customFormat="1" x14ac:dyDescent="0.2">
      <c r="A1327" s="43" t="s">
        <v>555</v>
      </c>
      <c r="B1327" s="119">
        <v>68468.535000000003</v>
      </c>
      <c r="C1327" s="119">
        <v>618981.05599999998</v>
      </c>
      <c r="D1327" s="119">
        <v>66806.78</v>
      </c>
      <c r="E1327" s="119">
        <v>685787.83600000001</v>
      </c>
      <c r="F1327" s="119">
        <v>70793.407000000007</v>
      </c>
      <c r="G1327" s="119">
        <v>732243.17700000003</v>
      </c>
      <c r="H1327" s="108">
        <f>H1328+H1329</f>
        <v>100</v>
      </c>
      <c r="I1327" s="108">
        <f>I1328+I1329</f>
        <v>100</v>
      </c>
      <c r="J1327" s="104">
        <f t="shared" ref="J1327:J1332" si="250">D1327/B1327*100</f>
        <v>97.572965450480282</v>
      </c>
      <c r="K1327" s="104">
        <f t="shared" ref="K1327:L1332" si="251">D1327/F1327*100</f>
        <v>94.368646504045202</v>
      </c>
      <c r="L1327" s="104">
        <f t="shared" si="251"/>
        <v>93.655749557090104</v>
      </c>
      <c r="M1327" s="43" t="s">
        <v>556</v>
      </c>
      <c r="N1327" s="118"/>
    </row>
    <row r="1328" spans="1:14" s="89" customFormat="1" x14ac:dyDescent="0.2">
      <c r="A1328" s="47" t="s">
        <v>562</v>
      </c>
      <c r="B1328" s="119">
        <v>25489.666000000001</v>
      </c>
      <c r="C1328" s="119">
        <v>258394.66500000001</v>
      </c>
      <c r="D1328" s="119">
        <v>27735</v>
      </c>
      <c r="E1328" s="119">
        <v>286129.66499999998</v>
      </c>
      <c r="F1328" s="119">
        <v>33080</v>
      </c>
      <c r="G1328" s="119">
        <v>321315</v>
      </c>
      <c r="H1328" s="108">
        <f>D1328/D1327*100</f>
        <v>41.515247404529902</v>
      </c>
      <c r="I1328" s="108">
        <f>E1328/E1327*100</f>
        <v>41.722767593678931</v>
      </c>
      <c r="J1328" s="104">
        <f t="shared" si="250"/>
        <v>108.80880118240859</v>
      </c>
      <c r="K1328" s="104">
        <f t="shared" si="251"/>
        <v>83.842200725513905</v>
      </c>
      <c r="L1328" s="104">
        <f t="shared" si="251"/>
        <v>89.049582185705617</v>
      </c>
      <c r="M1328" s="47" t="s">
        <v>830</v>
      </c>
      <c r="N1328" s="118"/>
    </row>
    <row r="1329" spans="1:14" s="89" customFormat="1" x14ac:dyDescent="0.2">
      <c r="A1329" s="47" t="s">
        <v>563</v>
      </c>
      <c r="B1329" s="119">
        <v>42978.868999999999</v>
      </c>
      <c r="C1329" s="119">
        <v>360586.391</v>
      </c>
      <c r="D1329" s="119">
        <v>39071.78</v>
      </c>
      <c r="E1329" s="119">
        <v>399658.17099999997</v>
      </c>
      <c r="F1329" s="119">
        <v>37713.406999999999</v>
      </c>
      <c r="G1329" s="119">
        <v>410928.17700000003</v>
      </c>
      <c r="H1329" s="108">
        <f>D1329/D1327*100</f>
        <v>58.484752595470098</v>
      </c>
      <c r="I1329" s="108">
        <f>E1329/E1327*100</f>
        <v>58.277232406321069</v>
      </c>
      <c r="J1329" s="104">
        <f t="shared" si="250"/>
        <v>90.909279162278551</v>
      </c>
      <c r="K1329" s="104">
        <f t="shared" si="251"/>
        <v>103.60183051083133</v>
      </c>
      <c r="L1329" s="104">
        <f t="shared" si="251"/>
        <v>97.257426813055929</v>
      </c>
      <c r="M1329" s="47" t="s">
        <v>563</v>
      </c>
      <c r="N1329" s="118"/>
    </row>
    <row r="1330" spans="1:14" s="89" customFormat="1" x14ac:dyDescent="0.2">
      <c r="A1330" s="43" t="s">
        <v>557</v>
      </c>
      <c r="B1330" s="119">
        <v>68468.535000000003</v>
      </c>
      <c r="C1330" s="119">
        <v>618981.05599999998</v>
      </c>
      <c r="D1330" s="119">
        <v>66806.78</v>
      </c>
      <c r="E1330" s="119">
        <v>685787.83600000001</v>
      </c>
      <c r="F1330" s="119">
        <v>70793.407000000007</v>
      </c>
      <c r="G1330" s="119">
        <v>732243.17700000003</v>
      </c>
      <c r="H1330" s="108">
        <f>H1331+H1332</f>
        <v>100</v>
      </c>
      <c r="I1330" s="108">
        <f>I1331+I1332</f>
        <v>100</v>
      </c>
      <c r="J1330" s="104">
        <f t="shared" si="250"/>
        <v>97.572965450480282</v>
      </c>
      <c r="K1330" s="104">
        <f t="shared" si="251"/>
        <v>94.368646504045202</v>
      </c>
      <c r="L1330" s="104">
        <f t="shared" si="251"/>
        <v>93.655749557090104</v>
      </c>
      <c r="M1330" s="43" t="s">
        <v>558</v>
      </c>
      <c r="N1330" s="118"/>
    </row>
    <row r="1331" spans="1:14" s="89" customFormat="1" x14ac:dyDescent="0.2">
      <c r="A1331" s="47" t="s">
        <v>564</v>
      </c>
      <c r="B1331" s="119">
        <v>13468.312</v>
      </c>
      <c r="C1331" s="119">
        <v>91854.895999999993</v>
      </c>
      <c r="D1331" s="119">
        <v>12118.526</v>
      </c>
      <c r="E1331" s="119">
        <v>103973.42200000001</v>
      </c>
      <c r="F1331" s="119">
        <v>11122.584000000001</v>
      </c>
      <c r="G1331" s="119">
        <v>139352.03</v>
      </c>
      <c r="H1331" s="108">
        <f>D1331/D1330*100</f>
        <v>18.13966486635039</v>
      </c>
      <c r="I1331" s="108">
        <f>E1331/E1330*100</f>
        <v>15.161164509193775</v>
      </c>
      <c r="J1331" s="104">
        <f t="shared" si="250"/>
        <v>89.978061096297736</v>
      </c>
      <c r="K1331" s="104">
        <f t="shared" si="251"/>
        <v>108.954232217981</v>
      </c>
      <c r="L1331" s="104">
        <f t="shared" si="251"/>
        <v>74.612061266707059</v>
      </c>
      <c r="M1331" s="47" t="s">
        <v>564</v>
      </c>
      <c r="N1331" s="118"/>
    </row>
    <row r="1332" spans="1:14" s="89" customFormat="1" x14ac:dyDescent="0.2">
      <c r="A1332" s="47" t="s">
        <v>565</v>
      </c>
      <c r="B1332" s="119">
        <v>55000.222999999998</v>
      </c>
      <c r="C1332" s="119">
        <v>527126.16</v>
      </c>
      <c r="D1332" s="119">
        <v>54688.254000000001</v>
      </c>
      <c r="E1332" s="119">
        <v>581814.41399999999</v>
      </c>
      <c r="F1332" s="119">
        <v>59670.824000000001</v>
      </c>
      <c r="G1332" s="119">
        <v>592891.147</v>
      </c>
      <c r="H1332" s="108">
        <f>D1332/D1330*100</f>
        <v>81.860335133649613</v>
      </c>
      <c r="I1332" s="108">
        <f>E1332/E1330*100</f>
        <v>84.838835490806218</v>
      </c>
      <c r="J1332" s="104">
        <f t="shared" si="250"/>
        <v>99.432785936158837</v>
      </c>
      <c r="K1332" s="104">
        <f t="shared" si="251"/>
        <v>91.649905823321632</v>
      </c>
      <c r="L1332" s="104">
        <f t="shared" si="251"/>
        <v>98.131742554084724</v>
      </c>
      <c r="M1332" s="47" t="s">
        <v>831</v>
      </c>
      <c r="N1332" s="118"/>
    </row>
    <row r="1333" spans="1:14" s="89" customFormat="1" ht="22.5" x14ac:dyDescent="0.2">
      <c r="A1333" s="42" t="s">
        <v>750</v>
      </c>
      <c r="B1333" s="119"/>
      <c r="C1333" s="119"/>
      <c r="D1333" s="119"/>
      <c r="E1333" s="119"/>
      <c r="F1333" s="119"/>
      <c r="G1333" s="119"/>
      <c r="H1333" s="112"/>
      <c r="I1333" s="112"/>
      <c r="J1333" s="112"/>
      <c r="K1333" s="112"/>
      <c r="L1333" s="112"/>
      <c r="M1333" s="42" t="s">
        <v>1017</v>
      </c>
      <c r="N1333" s="117"/>
    </row>
    <row r="1334" spans="1:14" s="89" customFormat="1" x14ac:dyDescent="0.2">
      <c r="A1334" s="43" t="s">
        <v>555</v>
      </c>
      <c r="B1334" s="119">
        <v>1545.326</v>
      </c>
      <c r="C1334" s="119">
        <v>16678.309000000001</v>
      </c>
      <c r="D1334" s="119">
        <v>1931.7149999999999</v>
      </c>
      <c r="E1334" s="119">
        <v>18610.023000000001</v>
      </c>
      <c r="F1334" s="119">
        <v>1395.94</v>
      </c>
      <c r="G1334" s="119">
        <v>17478.951000000001</v>
      </c>
      <c r="H1334" s="108">
        <f>H1335+H1336</f>
        <v>100</v>
      </c>
      <c r="I1334" s="108">
        <f>I1335+I1336</f>
        <v>100.00000537344849</v>
      </c>
      <c r="J1334" s="104">
        <f>D1334/B1334*100</f>
        <v>125.00372089772642</v>
      </c>
      <c r="K1334" s="104">
        <f t="shared" ref="K1334:L1338" si="252">D1334/F1334*100</f>
        <v>138.38094760519792</v>
      </c>
      <c r="L1334" s="104">
        <f t="shared" si="252"/>
        <v>106.47105195271732</v>
      </c>
      <c r="M1334" s="43" t="s">
        <v>556</v>
      </c>
      <c r="N1334" s="118"/>
    </row>
    <row r="1335" spans="1:14" s="89" customFormat="1" x14ac:dyDescent="0.2">
      <c r="A1335" s="47" t="s">
        <v>562</v>
      </c>
      <c r="B1335" s="119">
        <v>296.25</v>
      </c>
      <c r="C1335" s="119">
        <v>3158.25</v>
      </c>
      <c r="D1335" s="119">
        <v>511.91699999999997</v>
      </c>
      <c r="E1335" s="119">
        <v>3670.1669999999999</v>
      </c>
      <c r="F1335" s="119">
        <v>438</v>
      </c>
      <c r="G1335" s="119">
        <v>4332</v>
      </c>
      <c r="H1335" s="108">
        <f>D1335/D1334*100</f>
        <v>26.500648387572699</v>
      </c>
      <c r="I1335" s="108">
        <f>E1335/E1334*100</f>
        <v>19.721453326521949</v>
      </c>
      <c r="J1335" s="104">
        <f>D1335/B1335*100</f>
        <v>172.79898734177215</v>
      </c>
      <c r="K1335" s="104">
        <f t="shared" si="252"/>
        <v>116.87602739726026</v>
      </c>
      <c r="L1335" s="104">
        <f t="shared" si="252"/>
        <v>84.722229916897504</v>
      </c>
      <c r="M1335" s="47" t="s">
        <v>830</v>
      </c>
      <c r="N1335" s="118"/>
    </row>
    <row r="1336" spans="1:14" s="89" customFormat="1" x14ac:dyDescent="0.2">
      <c r="A1336" s="47" t="s">
        <v>563</v>
      </c>
      <c r="B1336" s="119">
        <v>1249.076</v>
      </c>
      <c r="C1336" s="119">
        <v>13520.058999999999</v>
      </c>
      <c r="D1336" s="119">
        <v>1419.798</v>
      </c>
      <c r="E1336" s="119">
        <v>14939.857</v>
      </c>
      <c r="F1336" s="119">
        <v>957.94</v>
      </c>
      <c r="G1336" s="119">
        <v>13146.950999999999</v>
      </c>
      <c r="H1336" s="108">
        <f>D1336/D1334*100</f>
        <v>73.499351612427304</v>
      </c>
      <c r="I1336" s="108">
        <f>E1336/E1334*100</f>
        <v>80.278552046926535</v>
      </c>
      <c r="J1336" s="104">
        <f>D1336/B1336*100</f>
        <v>113.66786328453993</v>
      </c>
      <c r="K1336" s="104">
        <f t="shared" si="252"/>
        <v>148.21366682673235</v>
      </c>
      <c r="L1336" s="104">
        <f t="shared" si="252"/>
        <v>113.63742817631253</v>
      </c>
      <c r="M1336" s="47" t="s">
        <v>563</v>
      </c>
      <c r="N1336" s="118"/>
    </row>
    <row r="1337" spans="1:14" s="89" customFormat="1" x14ac:dyDescent="0.2">
      <c r="A1337" s="43" t="s">
        <v>557</v>
      </c>
      <c r="B1337" s="119">
        <v>1545.326</v>
      </c>
      <c r="C1337" s="119">
        <v>16678.309000000001</v>
      </c>
      <c r="D1337" s="119">
        <v>1931.7149999999999</v>
      </c>
      <c r="E1337" s="119">
        <v>18610.023000000001</v>
      </c>
      <c r="F1337" s="119">
        <v>1395.94</v>
      </c>
      <c r="G1337" s="119">
        <v>17478.951000000001</v>
      </c>
      <c r="H1337" s="108">
        <f>H1338+H1339</f>
        <v>100</v>
      </c>
      <c r="I1337" s="108">
        <f>I1338+I1339</f>
        <v>100</v>
      </c>
      <c r="J1337" s="104">
        <f>D1337/B1337*100</f>
        <v>125.00372089772642</v>
      </c>
      <c r="K1337" s="104">
        <f t="shared" si="252"/>
        <v>138.38094760519792</v>
      </c>
      <c r="L1337" s="104">
        <f t="shared" si="252"/>
        <v>106.47105195271732</v>
      </c>
      <c r="M1337" s="43" t="s">
        <v>558</v>
      </c>
      <c r="N1337" s="118"/>
    </row>
    <row r="1338" spans="1:14" s="89" customFormat="1" x14ac:dyDescent="0.2">
      <c r="A1338" s="47" t="s">
        <v>564</v>
      </c>
      <c r="B1338" s="119">
        <v>30.96</v>
      </c>
      <c r="C1338" s="119">
        <v>308.97300000000001</v>
      </c>
      <c r="D1338" s="119">
        <v>101.16500000000001</v>
      </c>
      <c r="E1338" s="119">
        <v>410.13799999999998</v>
      </c>
      <c r="F1338" s="119">
        <v>704.82899999999995</v>
      </c>
      <c r="G1338" s="119">
        <v>830.24</v>
      </c>
      <c r="H1338" s="108">
        <f>D1338/D1337*100</f>
        <v>5.237056191001261</v>
      </c>
      <c r="I1338" s="108">
        <f>E1338/E1337*100</f>
        <v>2.2038554170513383</v>
      </c>
      <c r="J1338" s="105">
        <f>D1338/B1338</f>
        <v>3.2676033591731266</v>
      </c>
      <c r="K1338" s="104">
        <f t="shared" si="252"/>
        <v>14.353126786780908</v>
      </c>
      <c r="L1338" s="104">
        <f t="shared" si="252"/>
        <v>49.399932549624204</v>
      </c>
      <c r="M1338" s="47" t="s">
        <v>564</v>
      </c>
      <c r="N1338" s="118"/>
    </row>
    <row r="1339" spans="1:14" s="89" customFormat="1" x14ac:dyDescent="0.2">
      <c r="A1339" s="47" t="s">
        <v>565</v>
      </c>
      <c r="B1339" s="119">
        <v>1514.366</v>
      </c>
      <c r="C1339" s="119">
        <v>16369.334999999999</v>
      </c>
      <c r="D1339" s="119">
        <v>1830.55</v>
      </c>
      <c r="E1339" s="119">
        <v>18199.884999999998</v>
      </c>
      <c r="F1339" s="119">
        <v>691.11099999999999</v>
      </c>
      <c r="G1339" s="119">
        <v>16648.710999999999</v>
      </c>
      <c r="H1339" s="108">
        <f>D1339/D1337*100</f>
        <v>94.762943808998742</v>
      </c>
      <c r="I1339" s="108">
        <f>E1339/E1337*100</f>
        <v>97.796144582948656</v>
      </c>
      <c r="J1339" s="104">
        <f>D1339/B1339*100</f>
        <v>120.87896849242522</v>
      </c>
      <c r="K1339" s="105">
        <f>D1339/F1339</f>
        <v>2.6487062136183623</v>
      </c>
      <c r="L1339" s="104">
        <f>E1339/G1339*100</f>
        <v>109.31708166476071</v>
      </c>
      <c r="M1339" s="47" t="s">
        <v>831</v>
      </c>
      <c r="N1339" s="118"/>
    </row>
    <row r="1340" spans="1:14" s="89" customFormat="1" ht="45" x14ac:dyDescent="0.2">
      <c r="A1340" s="42" t="s">
        <v>751</v>
      </c>
      <c r="B1340" s="119"/>
      <c r="C1340" s="119"/>
      <c r="D1340" s="119"/>
      <c r="E1340" s="119"/>
      <c r="F1340" s="119"/>
      <c r="G1340" s="119"/>
      <c r="H1340" s="112"/>
      <c r="I1340" s="112"/>
      <c r="J1340" s="112"/>
      <c r="K1340" s="112"/>
      <c r="L1340" s="112"/>
      <c r="M1340" s="42" t="s">
        <v>1018</v>
      </c>
      <c r="N1340" s="117"/>
    </row>
    <row r="1341" spans="1:14" s="89" customFormat="1" x14ac:dyDescent="0.2">
      <c r="A1341" s="43" t="s">
        <v>555</v>
      </c>
      <c r="B1341" s="119">
        <v>6255.27</v>
      </c>
      <c r="C1341" s="119">
        <v>48688.66</v>
      </c>
      <c r="D1341" s="119">
        <v>6187.7169999999996</v>
      </c>
      <c r="E1341" s="119">
        <v>54876.377</v>
      </c>
      <c r="F1341" s="119">
        <v>4434.7449999999999</v>
      </c>
      <c r="G1341" s="119">
        <v>54864.447999999997</v>
      </c>
      <c r="H1341" s="108">
        <f>H1342+H1343</f>
        <v>100</v>
      </c>
      <c r="I1341" s="108">
        <f>I1342+I1343</f>
        <v>100</v>
      </c>
      <c r="J1341" s="104">
        <f>D1341/B1341*100</f>
        <v>98.920062603212955</v>
      </c>
      <c r="K1341" s="104">
        <f>D1341/F1341*100</f>
        <v>139.52813521408785</v>
      </c>
      <c r="L1341" s="104">
        <f>E1341/G1341*100</f>
        <v>100.02174267751678</v>
      </c>
      <c r="M1341" s="43" t="s">
        <v>556</v>
      </c>
      <c r="N1341" s="118"/>
    </row>
    <row r="1342" spans="1:14" s="89" customFormat="1" x14ac:dyDescent="0.2">
      <c r="A1342" s="47" t="s">
        <v>562</v>
      </c>
      <c r="B1342" s="119" t="s">
        <v>559</v>
      </c>
      <c r="C1342" s="119">
        <v>519</v>
      </c>
      <c r="D1342" s="119">
        <v>0</v>
      </c>
      <c r="E1342" s="119">
        <v>519</v>
      </c>
      <c r="F1342" s="119">
        <v>0</v>
      </c>
      <c r="G1342" s="119">
        <v>0</v>
      </c>
      <c r="H1342" s="108">
        <f>D1342/D1341*100</f>
        <v>0</v>
      </c>
      <c r="I1342" s="108">
        <f>E1342/E1341*100</f>
        <v>0.94576214461096797</v>
      </c>
      <c r="J1342" s="104"/>
      <c r="K1342" s="104">
        <v>0</v>
      </c>
      <c r="L1342" s="104">
        <v>0</v>
      </c>
      <c r="M1342" s="47" t="s">
        <v>830</v>
      </c>
      <c r="N1342" s="118"/>
    </row>
    <row r="1343" spans="1:14" s="89" customFormat="1" x14ac:dyDescent="0.2">
      <c r="A1343" s="47" t="s">
        <v>563</v>
      </c>
      <c r="B1343" s="119">
        <v>6225.27</v>
      </c>
      <c r="C1343" s="119">
        <v>48169.66</v>
      </c>
      <c r="D1343" s="119">
        <v>6187.7169999999996</v>
      </c>
      <c r="E1343" s="119">
        <v>54357.377</v>
      </c>
      <c r="F1343" s="119">
        <v>4434.7449999999999</v>
      </c>
      <c r="G1343" s="119">
        <v>54864.447999999997</v>
      </c>
      <c r="H1343" s="108">
        <f>D1343/D1341*100</f>
        <v>100</v>
      </c>
      <c r="I1343" s="108">
        <f>E1343/E1341*100</f>
        <v>99.054237855389033</v>
      </c>
      <c r="J1343" s="104">
        <f>D1343/B1343*100</f>
        <v>99.396765120227698</v>
      </c>
      <c r="K1343" s="104">
        <f>D1343/F1343*100</f>
        <v>139.52813521408785</v>
      </c>
      <c r="L1343" s="104">
        <f>E1343/G1343*100</f>
        <v>99.075774898892632</v>
      </c>
      <c r="M1343" s="47" t="s">
        <v>563</v>
      </c>
      <c r="N1343" s="118"/>
    </row>
    <row r="1344" spans="1:14" s="89" customFormat="1" x14ac:dyDescent="0.2">
      <c r="A1344" s="43" t="s">
        <v>557</v>
      </c>
      <c r="B1344" s="119">
        <v>6255.27</v>
      </c>
      <c r="C1344" s="119">
        <v>48688.66</v>
      </c>
      <c r="D1344" s="119">
        <v>6187.7169999999996</v>
      </c>
      <c r="E1344" s="119">
        <v>54876.377</v>
      </c>
      <c r="F1344" s="119">
        <v>4434.7449999999999</v>
      </c>
      <c r="G1344" s="119">
        <v>54864.447999999997</v>
      </c>
      <c r="H1344" s="108">
        <f>H1345+H1346</f>
        <v>100</v>
      </c>
      <c r="I1344" s="108">
        <f>I1345+I1346</f>
        <v>99.999999999999986</v>
      </c>
      <c r="J1344" s="104">
        <f>D1344/B1344*100</f>
        <v>98.920062603212955</v>
      </c>
      <c r="K1344" s="104">
        <f>D1344/F1344*100</f>
        <v>139.52813521408785</v>
      </c>
      <c r="L1344" s="104">
        <f>E1344/G1344*100</f>
        <v>100.02174267751678</v>
      </c>
      <c r="M1344" s="43" t="s">
        <v>558</v>
      </c>
      <c r="N1344" s="118"/>
    </row>
    <row r="1345" spans="1:14" s="89" customFormat="1" x14ac:dyDescent="0.2">
      <c r="A1345" s="47" t="s">
        <v>564</v>
      </c>
      <c r="B1345" s="119">
        <v>541.73800000000006</v>
      </c>
      <c r="C1345" s="119">
        <v>7588.9489999999996</v>
      </c>
      <c r="D1345" s="119">
        <v>2129.1120000000001</v>
      </c>
      <c r="E1345" s="119">
        <v>9718.0609999999997</v>
      </c>
      <c r="F1345" s="119">
        <v>345.97399999999999</v>
      </c>
      <c r="G1345" s="119">
        <v>6331.4120000000003</v>
      </c>
      <c r="H1345" s="108">
        <f>D1345/D1344*100</f>
        <v>34.408684172207622</v>
      </c>
      <c r="I1345" s="108">
        <f>E1345/E1344*100</f>
        <v>17.709006190405024</v>
      </c>
      <c r="J1345" s="105">
        <f>D1345/B1345</f>
        <v>3.9301507370721636</v>
      </c>
      <c r="K1345" s="105"/>
      <c r="L1345" s="104">
        <f>E1345/G1345*100</f>
        <v>153.48963232846003</v>
      </c>
      <c r="M1345" s="47" t="s">
        <v>564</v>
      </c>
      <c r="N1345" s="118"/>
    </row>
    <row r="1346" spans="1:14" s="89" customFormat="1" x14ac:dyDescent="0.2">
      <c r="A1346" s="47" t="s">
        <v>565</v>
      </c>
      <c r="B1346" s="119">
        <v>5713.5320000000002</v>
      </c>
      <c r="C1346" s="119">
        <v>41099.71</v>
      </c>
      <c r="D1346" s="119">
        <v>4058.605</v>
      </c>
      <c r="E1346" s="119">
        <v>45158.315999999999</v>
      </c>
      <c r="F1346" s="119">
        <v>4088.7710000000002</v>
      </c>
      <c r="G1346" s="119">
        <v>48533.035000000003</v>
      </c>
      <c r="H1346" s="108">
        <f>D1346/D1344*100</f>
        <v>65.591315827792386</v>
      </c>
      <c r="I1346" s="108">
        <f>E1346/E1344*100</f>
        <v>82.290993809594966</v>
      </c>
      <c r="J1346" s="104">
        <f>D1346/B1346*100</f>
        <v>71.034957010829729</v>
      </c>
      <c r="K1346" s="104">
        <f>D1346/F1346*100</f>
        <v>99.26222329399225</v>
      </c>
      <c r="L1346" s="104">
        <f>E1346/G1346*100</f>
        <v>93.046552724345375</v>
      </c>
      <c r="M1346" s="47" t="s">
        <v>831</v>
      </c>
      <c r="N1346" s="118"/>
    </row>
    <row r="1347" spans="1:14" s="89" customFormat="1" ht="45" x14ac:dyDescent="0.2">
      <c r="A1347" s="42" t="s">
        <v>752</v>
      </c>
      <c r="B1347" s="119"/>
      <c r="C1347" s="119"/>
      <c r="D1347" s="119"/>
      <c r="E1347" s="119"/>
      <c r="F1347" s="119"/>
      <c r="G1347" s="119"/>
      <c r="H1347" s="112"/>
      <c r="I1347" s="112"/>
      <c r="J1347" s="112"/>
      <c r="K1347" s="112"/>
      <c r="L1347" s="112"/>
      <c r="M1347" s="42" t="s">
        <v>1019</v>
      </c>
      <c r="N1347" s="117"/>
    </row>
    <row r="1348" spans="1:14" s="89" customFormat="1" x14ac:dyDescent="0.2">
      <c r="A1348" s="43" t="s">
        <v>555</v>
      </c>
      <c r="B1348" s="119">
        <v>21812.687000000002</v>
      </c>
      <c r="C1348" s="119">
        <v>183054.62</v>
      </c>
      <c r="D1348" s="119">
        <v>19231.044000000002</v>
      </c>
      <c r="E1348" s="119">
        <v>202285.663</v>
      </c>
      <c r="F1348" s="119">
        <v>20269.703000000001</v>
      </c>
      <c r="G1348" s="119">
        <v>186172.568</v>
      </c>
      <c r="H1348" s="108">
        <f>H1349+H1350</f>
        <v>99.999994800074276</v>
      </c>
      <c r="I1348" s="108">
        <f>I1349+I1350</f>
        <v>100.00000000000001</v>
      </c>
      <c r="J1348" s="104">
        <f t="shared" ref="J1348:J1353" si="253">D1348/B1348*100</f>
        <v>88.16448885916715</v>
      </c>
      <c r="K1348" s="104">
        <f t="shared" ref="K1348:L1351" si="254">D1348/F1348*100</f>
        <v>94.875805531043056</v>
      </c>
      <c r="L1348" s="104">
        <f t="shared" si="254"/>
        <v>108.65492439251308</v>
      </c>
      <c r="M1348" s="43" t="s">
        <v>556</v>
      </c>
      <c r="N1348" s="118"/>
    </row>
    <row r="1349" spans="1:14" s="89" customFormat="1" x14ac:dyDescent="0.2">
      <c r="A1349" s="47" t="s">
        <v>562</v>
      </c>
      <c r="B1349" s="119">
        <v>20989.082999999999</v>
      </c>
      <c r="C1349" s="119">
        <v>169701.5</v>
      </c>
      <c r="D1349" s="119">
        <v>18264.749</v>
      </c>
      <c r="E1349" s="119">
        <v>187966.24900000001</v>
      </c>
      <c r="F1349" s="119">
        <v>19444.083999999999</v>
      </c>
      <c r="G1349" s="119">
        <v>174598.924</v>
      </c>
      <c r="H1349" s="108">
        <f>D1349/D1348*100</f>
        <v>94.975337792373608</v>
      </c>
      <c r="I1349" s="108">
        <f>E1349/E1348*100</f>
        <v>92.921191849369976</v>
      </c>
      <c r="J1349" s="104">
        <f t="shared" si="253"/>
        <v>87.020233327963879</v>
      </c>
      <c r="K1349" s="104">
        <f t="shared" si="254"/>
        <v>93.934736138765913</v>
      </c>
      <c r="L1349" s="104">
        <f t="shared" si="254"/>
        <v>107.6560179717946</v>
      </c>
      <c r="M1349" s="47" t="s">
        <v>830</v>
      </c>
      <c r="N1349" s="118"/>
    </row>
    <row r="1350" spans="1:14" s="89" customFormat="1" x14ac:dyDescent="0.2">
      <c r="A1350" s="47" t="s">
        <v>563</v>
      </c>
      <c r="B1350" s="119">
        <v>823.60400000000004</v>
      </c>
      <c r="C1350" s="119">
        <v>13353.12</v>
      </c>
      <c r="D1350" s="119">
        <v>966.29399999999998</v>
      </c>
      <c r="E1350" s="119">
        <v>14319.414000000001</v>
      </c>
      <c r="F1350" s="119">
        <v>825.61900000000003</v>
      </c>
      <c r="G1350" s="119">
        <v>11573.644</v>
      </c>
      <c r="H1350" s="108">
        <f>D1350/D1348*100</f>
        <v>5.0246570077006734</v>
      </c>
      <c r="I1350" s="108">
        <f>E1350/E1348*100</f>
        <v>7.0788081506300324</v>
      </c>
      <c r="J1350" s="104">
        <f t="shared" si="253"/>
        <v>117.3250737004677</v>
      </c>
      <c r="K1350" s="104">
        <f t="shared" si="254"/>
        <v>117.0387309400583</v>
      </c>
      <c r="L1350" s="104">
        <f t="shared" si="254"/>
        <v>123.72433435830584</v>
      </c>
      <c r="M1350" s="47" t="s">
        <v>563</v>
      </c>
      <c r="N1350" s="118"/>
    </row>
    <row r="1351" spans="1:14" s="89" customFormat="1" x14ac:dyDescent="0.2">
      <c r="A1351" s="43" t="s">
        <v>557</v>
      </c>
      <c r="B1351" s="119">
        <v>21812.687000000002</v>
      </c>
      <c r="C1351" s="119">
        <v>183054.62</v>
      </c>
      <c r="D1351" s="119">
        <v>19231.044000000002</v>
      </c>
      <c r="E1351" s="119">
        <v>202285.663</v>
      </c>
      <c r="F1351" s="119">
        <v>20269.703000000001</v>
      </c>
      <c r="G1351" s="119">
        <v>186172.568</v>
      </c>
      <c r="H1351" s="108">
        <f>H1352+H1353</f>
        <v>99.999994800074276</v>
      </c>
      <c r="I1351" s="108">
        <f>I1352+I1353</f>
        <v>100</v>
      </c>
      <c r="J1351" s="104">
        <f t="shared" si="253"/>
        <v>88.16448885916715</v>
      </c>
      <c r="K1351" s="104">
        <f t="shared" si="254"/>
        <v>94.875805531043056</v>
      </c>
      <c r="L1351" s="104">
        <f t="shared" si="254"/>
        <v>108.65492439251308</v>
      </c>
      <c r="M1351" s="43" t="s">
        <v>558</v>
      </c>
      <c r="N1351" s="118"/>
    </row>
    <row r="1352" spans="1:14" s="89" customFormat="1" x14ac:dyDescent="0.2">
      <c r="A1352" s="47" t="s">
        <v>564</v>
      </c>
      <c r="B1352" s="119">
        <v>205.499</v>
      </c>
      <c r="C1352" s="119">
        <v>21050.312999999998</v>
      </c>
      <c r="D1352" s="119">
        <v>297.49799999999999</v>
      </c>
      <c r="E1352" s="119">
        <v>21347.811000000002</v>
      </c>
      <c r="F1352" s="119">
        <v>119.86499999999999</v>
      </c>
      <c r="G1352" s="119">
        <v>1525.6959999999999</v>
      </c>
      <c r="H1352" s="108">
        <f>D1352/D1351*100</f>
        <v>1.5469674969284037</v>
      </c>
      <c r="I1352" s="108">
        <f>E1352/E1351*100</f>
        <v>10.553299073894328</v>
      </c>
      <c r="J1352" s="104">
        <f t="shared" si="253"/>
        <v>144.76858768169188</v>
      </c>
      <c r="K1352" s="105">
        <f>D1352/F1352</f>
        <v>2.4819421849580778</v>
      </c>
      <c r="L1352" s="105"/>
      <c r="M1352" s="47" t="s">
        <v>564</v>
      </c>
      <c r="N1352" s="118"/>
    </row>
    <row r="1353" spans="1:14" s="89" customFormat="1" x14ac:dyDescent="0.2">
      <c r="A1353" s="47" t="s">
        <v>565</v>
      </c>
      <c r="B1353" s="119">
        <v>21607.187999999998</v>
      </c>
      <c r="C1353" s="119">
        <v>162004.307</v>
      </c>
      <c r="D1353" s="119">
        <v>18933.544999999998</v>
      </c>
      <c r="E1353" s="119">
        <v>180937.85200000001</v>
      </c>
      <c r="F1353" s="119">
        <v>20149.838</v>
      </c>
      <c r="G1353" s="119">
        <v>184646.872</v>
      </c>
      <c r="H1353" s="108">
        <f>D1353/D1351*100</f>
        <v>98.453027303145873</v>
      </c>
      <c r="I1353" s="108">
        <f>E1353/E1351*100</f>
        <v>89.446700926105677</v>
      </c>
      <c r="J1353" s="104">
        <f t="shared" si="253"/>
        <v>87.626140893484148</v>
      </c>
      <c r="K1353" s="104">
        <f>D1353/F1353*100</f>
        <v>93.963757922023987</v>
      </c>
      <c r="L1353" s="104">
        <f>E1353/G1353*100</f>
        <v>97.991290098865051</v>
      </c>
      <c r="M1353" s="47" t="s">
        <v>831</v>
      </c>
      <c r="N1353" s="118"/>
    </row>
    <row r="1354" spans="1:14" s="89" customFormat="1" ht="33.75" x14ac:dyDescent="0.2">
      <c r="A1354" s="42" t="s">
        <v>753</v>
      </c>
      <c r="B1354" s="119"/>
      <c r="C1354" s="119"/>
      <c r="D1354" s="119"/>
      <c r="E1354" s="119"/>
      <c r="F1354" s="119"/>
      <c r="G1354" s="119"/>
      <c r="H1354" s="112"/>
      <c r="I1354" s="112"/>
      <c r="J1354" s="112"/>
      <c r="K1354" s="112"/>
      <c r="L1354" s="112"/>
      <c r="M1354" s="42" t="s">
        <v>1020</v>
      </c>
      <c r="N1354" s="117"/>
    </row>
    <row r="1355" spans="1:14" s="89" customFormat="1" x14ac:dyDescent="0.2">
      <c r="A1355" s="43" t="s">
        <v>555</v>
      </c>
      <c r="B1355" s="119">
        <v>173.286</v>
      </c>
      <c r="C1355" s="119">
        <v>14670.402</v>
      </c>
      <c r="D1355" s="119">
        <v>1034.0350000000001</v>
      </c>
      <c r="E1355" s="119">
        <v>15704.437</v>
      </c>
      <c r="F1355" s="119">
        <v>1009.829</v>
      </c>
      <c r="G1355" s="119">
        <v>3705.3780000000002</v>
      </c>
      <c r="H1355" s="108">
        <f>H1356+H1357</f>
        <v>100</v>
      </c>
      <c r="I1355" s="108">
        <f>I1356+I1357</f>
        <v>100</v>
      </c>
      <c r="J1355" s="105"/>
      <c r="K1355" s="104">
        <f>D1355/F1355*100</f>
        <v>102.39703949876665</v>
      </c>
      <c r="L1355" s="105">
        <f>E1355/G1355</f>
        <v>4.2382820322245127</v>
      </c>
      <c r="M1355" s="43" t="s">
        <v>556</v>
      </c>
      <c r="N1355" s="118"/>
    </row>
    <row r="1356" spans="1:14" s="89" customFormat="1" x14ac:dyDescent="0.2">
      <c r="A1356" s="47" t="s">
        <v>562</v>
      </c>
      <c r="B1356" s="119">
        <v>0</v>
      </c>
      <c r="C1356" s="119">
        <v>0</v>
      </c>
      <c r="D1356" s="119">
        <v>0</v>
      </c>
      <c r="E1356" s="119">
        <v>0</v>
      </c>
      <c r="F1356" s="119">
        <v>0</v>
      </c>
      <c r="G1356" s="119">
        <v>0</v>
      </c>
      <c r="H1356" s="108">
        <f>D1356/D1355*100</f>
        <v>0</v>
      </c>
      <c r="I1356" s="108">
        <f>E1356/E1355*100</f>
        <v>0</v>
      </c>
      <c r="J1356" s="104">
        <v>0</v>
      </c>
      <c r="K1356" s="104">
        <v>0</v>
      </c>
      <c r="L1356" s="104">
        <v>0</v>
      </c>
      <c r="M1356" s="47" t="s">
        <v>830</v>
      </c>
      <c r="N1356" s="118"/>
    </row>
    <row r="1357" spans="1:14" s="89" customFormat="1" x14ac:dyDescent="0.2">
      <c r="A1357" s="47" t="s">
        <v>563</v>
      </c>
      <c r="B1357" s="119">
        <v>173.286</v>
      </c>
      <c r="C1357" s="119">
        <v>14670.402</v>
      </c>
      <c r="D1357" s="119">
        <v>1034.0350000000001</v>
      </c>
      <c r="E1357" s="119">
        <v>15704.437</v>
      </c>
      <c r="F1357" s="119">
        <v>1009.829</v>
      </c>
      <c r="G1357" s="119">
        <v>3705.3780000000002</v>
      </c>
      <c r="H1357" s="108">
        <f>D1357/D1355*100</f>
        <v>100</v>
      </c>
      <c r="I1357" s="108">
        <f>E1357/E1355*100</f>
        <v>100</v>
      </c>
      <c r="J1357" s="105"/>
      <c r="K1357" s="104">
        <f>D1357/F1357*100</f>
        <v>102.39703949876665</v>
      </c>
      <c r="L1357" s="105">
        <f>E1357/G1357</f>
        <v>4.2382820322245127</v>
      </c>
      <c r="M1357" s="47" t="s">
        <v>563</v>
      </c>
      <c r="N1357" s="118"/>
    </row>
    <row r="1358" spans="1:14" s="89" customFormat="1" x14ac:dyDescent="0.2">
      <c r="A1358" s="43" t="s">
        <v>557</v>
      </c>
      <c r="B1358" s="119">
        <v>173.286</v>
      </c>
      <c r="C1358" s="119">
        <v>14670.402</v>
      </c>
      <c r="D1358" s="119">
        <v>1034.0350000000001</v>
      </c>
      <c r="E1358" s="119">
        <v>15704.437</v>
      </c>
      <c r="F1358" s="119">
        <v>1009.829</v>
      </c>
      <c r="G1358" s="119">
        <v>3705.3780000000002</v>
      </c>
      <c r="H1358" s="108">
        <f>H1359+H1360</f>
        <v>100</v>
      </c>
      <c r="I1358" s="108">
        <f>I1359+I1360</f>
        <v>100</v>
      </c>
      <c r="J1358" s="105"/>
      <c r="K1358" s="104">
        <f>D1358/F1358*100</f>
        <v>102.39703949876665</v>
      </c>
      <c r="L1358" s="105">
        <f>E1358/G1358</f>
        <v>4.2382820322245127</v>
      </c>
      <c r="M1358" s="43" t="s">
        <v>558</v>
      </c>
      <c r="N1358" s="118"/>
    </row>
    <row r="1359" spans="1:14" s="89" customFormat="1" x14ac:dyDescent="0.2">
      <c r="A1359" s="47" t="s">
        <v>564</v>
      </c>
      <c r="B1359" s="119">
        <v>0</v>
      </c>
      <c r="C1359" s="119">
        <v>0</v>
      </c>
      <c r="D1359" s="119">
        <v>1E-3</v>
      </c>
      <c r="E1359" s="119">
        <v>1E-3</v>
      </c>
      <c r="F1359" s="119">
        <v>1E-3</v>
      </c>
      <c r="G1359" s="119">
        <v>47.466999999999999</v>
      </c>
      <c r="H1359" s="108">
        <f>D1359/D1358*100</f>
        <v>9.6708525340051337E-5</v>
      </c>
      <c r="I1359" s="108">
        <f>E1359/E1358*100</f>
        <v>6.3676271871446278E-6</v>
      </c>
      <c r="J1359" s="104">
        <v>0</v>
      </c>
      <c r="K1359" s="104">
        <f>D1359/F1359*100</f>
        <v>100</v>
      </c>
      <c r="L1359" s="104">
        <f>E1359/G1359*100</f>
        <v>2.1067267786040829E-3</v>
      </c>
      <c r="M1359" s="47" t="s">
        <v>564</v>
      </c>
      <c r="N1359" s="118"/>
    </row>
    <row r="1360" spans="1:14" s="89" customFormat="1" x14ac:dyDescent="0.2">
      <c r="A1360" s="47" t="s">
        <v>565</v>
      </c>
      <c r="B1360" s="119">
        <v>173.286</v>
      </c>
      <c r="C1360" s="119">
        <v>14670.402</v>
      </c>
      <c r="D1360" s="119">
        <v>1034.0340000000001</v>
      </c>
      <c r="E1360" s="119">
        <v>15704.436</v>
      </c>
      <c r="F1360" s="119">
        <v>1009.828</v>
      </c>
      <c r="G1360" s="119">
        <v>3657.9110000000001</v>
      </c>
      <c r="H1360" s="108">
        <f>D1360/D1358*100</f>
        <v>99.999903291474666</v>
      </c>
      <c r="I1360" s="108">
        <f>E1360/E1358*100</f>
        <v>99.999993632372806</v>
      </c>
      <c r="J1360" s="105"/>
      <c r="K1360" s="104">
        <f>D1360/F1360*100</f>
        <v>102.39704187247732</v>
      </c>
      <c r="L1360" s="105">
        <f>E1360/G1360</f>
        <v>4.2932799622516784</v>
      </c>
      <c r="M1360" s="47" t="s">
        <v>831</v>
      </c>
      <c r="N1360" s="118"/>
    </row>
    <row r="1361" spans="1:14" s="89" customFormat="1" ht="22.5" x14ac:dyDescent="0.2">
      <c r="A1361" s="42" t="s">
        <v>754</v>
      </c>
      <c r="B1361" s="119"/>
      <c r="C1361" s="119"/>
      <c r="D1361" s="119"/>
      <c r="E1361" s="119"/>
      <c r="F1361" s="119"/>
      <c r="G1361" s="119"/>
      <c r="H1361" s="112"/>
      <c r="I1361" s="112"/>
      <c r="J1361" s="112"/>
      <c r="K1361" s="112"/>
      <c r="L1361" s="112"/>
      <c r="M1361" s="42" t="s">
        <v>1021</v>
      </c>
      <c r="N1361" s="117"/>
    </row>
    <row r="1362" spans="1:14" s="89" customFormat="1" x14ac:dyDescent="0.2">
      <c r="A1362" s="43" t="s">
        <v>555</v>
      </c>
      <c r="B1362" s="119">
        <v>62.746000000000002</v>
      </c>
      <c r="C1362" s="119">
        <v>1161.4290000000001</v>
      </c>
      <c r="D1362" s="119">
        <v>99.447000000000003</v>
      </c>
      <c r="E1362" s="119">
        <v>1260.876</v>
      </c>
      <c r="F1362" s="119">
        <v>67.953999999999994</v>
      </c>
      <c r="G1362" s="119">
        <v>691.90800000000002</v>
      </c>
      <c r="H1362" s="108">
        <f>H1363+H1364</f>
        <v>100</v>
      </c>
      <c r="I1362" s="108">
        <f>I1363+I1364</f>
        <v>100</v>
      </c>
      <c r="J1362" s="104">
        <f>D1362/B1362*100</f>
        <v>158.49137793644218</v>
      </c>
      <c r="K1362" s="104">
        <f>D1362/F1362*100</f>
        <v>146.34458604350002</v>
      </c>
      <c r="L1362" s="104">
        <f>E1362/G1362*100</f>
        <v>182.23174179226137</v>
      </c>
      <c r="M1362" s="43" t="s">
        <v>556</v>
      </c>
      <c r="N1362" s="118"/>
    </row>
    <row r="1363" spans="1:14" s="89" customFormat="1" x14ac:dyDescent="0.2">
      <c r="A1363" s="47" t="s">
        <v>562</v>
      </c>
      <c r="B1363" s="119">
        <v>0</v>
      </c>
      <c r="C1363" s="119">
        <v>0</v>
      </c>
      <c r="D1363" s="119">
        <v>0</v>
      </c>
      <c r="E1363" s="119">
        <v>0</v>
      </c>
      <c r="F1363" s="119">
        <v>0</v>
      </c>
      <c r="G1363" s="119">
        <v>0</v>
      </c>
      <c r="H1363" s="108">
        <f>D1363/D1362*100</f>
        <v>0</v>
      </c>
      <c r="I1363" s="108">
        <f>E1363/E1362*100</f>
        <v>0</v>
      </c>
      <c r="J1363" s="104">
        <v>0</v>
      </c>
      <c r="K1363" s="104">
        <v>0</v>
      </c>
      <c r="L1363" s="104">
        <v>0</v>
      </c>
      <c r="M1363" s="47" t="s">
        <v>830</v>
      </c>
      <c r="N1363" s="118"/>
    </row>
    <row r="1364" spans="1:14" s="89" customFormat="1" x14ac:dyDescent="0.2">
      <c r="A1364" s="47" t="s">
        <v>563</v>
      </c>
      <c r="B1364" s="119">
        <v>62.746000000000002</v>
      </c>
      <c r="C1364" s="119">
        <v>1161.4290000000001</v>
      </c>
      <c r="D1364" s="119">
        <v>99.447000000000003</v>
      </c>
      <c r="E1364" s="119">
        <v>1260.876</v>
      </c>
      <c r="F1364" s="119">
        <v>67.953999999999994</v>
      </c>
      <c r="G1364" s="119">
        <v>691.90800000000002</v>
      </c>
      <c r="H1364" s="108">
        <f>D1364/D1362*100</f>
        <v>100</v>
      </c>
      <c r="I1364" s="108">
        <f>E1364/E1362*100</f>
        <v>100</v>
      </c>
      <c r="J1364" s="104">
        <f>D1364/B1364*100</f>
        <v>158.49137793644218</v>
      </c>
      <c r="K1364" s="104">
        <f>D1364/F1364*100</f>
        <v>146.34458604350002</v>
      </c>
      <c r="L1364" s="104">
        <f>E1364/G1364*100</f>
        <v>182.23174179226137</v>
      </c>
      <c r="M1364" s="47" t="s">
        <v>563</v>
      </c>
      <c r="N1364" s="118"/>
    </row>
    <row r="1365" spans="1:14" s="89" customFormat="1" x14ac:dyDescent="0.2">
      <c r="A1365" s="43" t="s">
        <v>557</v>
      </c>
      <c r="B1365" s="119">
        <v>62.746000000000002</v>
      </c>
      <c r="C1365" s="119">
        <v>1161.4290000000001</v>
      </c>
      <c r="D1365" s="119">
        <v>99.447000000000003</v>
      </c>
      <c r="E1365" s="119">
        <v>1260.876</v>
      </c>
      <c r="F1365" s="119">
        <v>67.953999999999994</v>
      </c>
      <c r="G1365" s="119">
        <v>691.90800000000002</v>
      </c>
      <c r="H1365" s="108">
        <f>H1366+H1367</f>
        <v>99.999999999999986</v>
      </c>
      <c r="I1365" s="108">
        <f>I1366+I1367</f>
        <v>100.00000000000001</v>
      </c>
      <c r="J1365" s="104">
        <f>D1365/B1365*100</f>
        <v>158.49137793644218</v>
      </c>
      <c r="K1365" s="104">
        <f>D1365/F1365*100</f>
        <v>146.34458604350002</v>
      </c>
      <c r="L1365" s="104">
        <f>E1365/G1365*100</f>
        <v>182.23174179226137</v>
      </c>
      <c r="M1365" s="43" t="s">
        <v>558</v>
      </c>
      <c r="N1365" s="118"/>
    </row>
    <row r="1366" spans="1:14" s="89" customFormat="1" x14ac:dyDescent="0.2">
      <c r="A1366" s="47" t="s">
        <v>564</v>
      </c>
      <c r="B1366" s="119">
        <v>23.853999999999999</v>
      </c>
      <c r="C1366" s="119">
        <v>31.222000000000001</v>
      </c>
      <c r="D1366" s="119">
        <v>9.3230000000000004</v>
      </c>
      <c r="E1366" s="119">
        <v>40.543999999999997</v>
      </c>
      <c r="F1366" s="119">
        <v>0.29199999999999998</v>
      </c>
      <c r="G1366" s="119">
        <v>3.2160000000000002</v>
      </c>
      <c r="H1366" s="108">
        <f>D1366/D1365*100</f>
        <v>9.3748428811326647</v>
      </c>
      <c r="I1366" s="108">
        <f>E1366/E1365*100</f>
        <v>3.2155422103363058</v>
      </c>
      <c r="J1366" s="104">
        <f>D1366/B1366*100</f>
        <v>39.08359185042341</v>
      </c>
      <c r="K1366" s="105"/>
      <c r="L1366" s="105"/>
      <c r="M1366" s="47" t="s">
        <v>564</v>
      </c>
      <c r="N1366" s="118"/>
    </row>
    <row r="1367" spans="1:14" s="89" customFormat="1" x14ac:dyDescent="0.2">
      <c r="A1367" s="47" t="s">
        <v>565</v>
      </c>
      <c r="B1367" s="119">
        <v>38.890999999999998</v>
      </c>
      <c r="C1367" s="119">
        <v>1130.2070000000001</v>
      </c>
      <c r="D1367" s="119">
        <v>90.123999999999995</v>
      </c>
      <c r="E1367" s="119">
        <v>1220.3320000000001</v>
      </c>
      <c r="F1367" s="119">
        <v>67.661000000000001</v>
      </c>
      <c r="G1367" s="119">
        <v>688.69200000000001</v>
      </c>
      <c r="H1367" s="108">
        <f>D1367/D1365*100</f>
        <v>90.625157118867321</v>
      </c>
      <c r="I1367" s="108">
        <f>E1367/E1365*100</f>
        <v>96.784457789663705</v>
      </c>
      <c r="J1367" s="105">
        <f>D1367/B1367</f>
        <v>2.3173484867964311</v>
      </c>
      <c r="K1367" s="104">
        <f>D1367/F1367*100</f>
        <v>133.1993319637605</v>
      </c>
      <c r="L1367" s="104">
        <f>E1367/G1367*100</f>
        <v>177.19561139086849</v>
      </c>
      <c r="M1367" s="47" t="s">
        <v>831</v>
      </c>
      <c r="N1367" s="118"/>
    </row>
    <row r="1368" spans="1:14" s="89" customFormat="1" ht="22.5" x14ac:dyDescent="0.2">
      <c r="A1368" s="42" t="s">
        <v>755</v>
      </c>
      <c r="B1368" s="119"/>
      <c r="C1368" s="119"/>
      <c r="D1368" s="119"/>
      <c r="E1368" s="119"/>
      <c r="F1368" s="119"/>
      <c r="G1368" s="119"/>
      <c r="H1368" s="112"/>
      <c r="I1368" s="112"/>
      <c r="J1368" s="112"/>
      <c r="K1368" s="112"/>
      <c r="L1368" s="112"/>
      <c r="M1368" s="42" t="s">
        <v>1022</v>
      </c>
      <c r="N1368" s="117"/>
    </row>
    <row r="1369" spans="1:14" s="89" customFormat="1" x14ac:dyDescent="0.2">
      <c r="A1369" s="43" t="s">
        <v>555</v>
      </c>
      <c r="B1369" s="119">
        <v>9612.0490000000009</v>
      </c>
      <c r="C1369" s="119">
        <v>118543.253</v>
      </c>
      <c r="D1369" s="119">
        <v>11863.925999999999</v>
      </c>
      <c r="E1369" s="119">
        <v>130407.179</v>
      </c>
      <c r="F1369" s="119">
        <v>11096.895</v>
      </c>
      <c r="G1369" s="119">
        <v>122878.605</v>
      </c>
      <c r="H1369" s="108">
        <f>H1370+H1371</f>
        <v>100.00000000000001</v>
      </c>
      <c r="I1369" s="108">
        <f>I1370+I1371</f>
        <v>100</v>
      </c>
      <c r="J1369" s="104">
        <f t="shared" ref="J1369:J1374" si="255">D1369/B1369*100</f>
        <v>123.42764794478262</v>
      </c>
      <c r="K1369" s="104">
        <f t="shared" ref="K1369:L1372" si="256">D1369/F1369*100</f>
        <v>106.91212271540822</v>
      </c>
      <c r="L1369" s="104">
        <f t="shared" si="256"/>
        <v>106.12683876090554</v>
      </c>
      <c r="M1369" s="43" t="s">
        <v>556</v>
      </c>
      <c r="N1369" s="118"/>
    </row>
    <row r="1370" spans="1:14" s="89" customFormat="1" x14ac:dyDescent="0.2">
      <c r="A1370" s="47" t="s">
        <v>562</v>
      </c>
      <c r="B1370" s="119">
        <v>2851</v>
      </c>
      <c r="C1370" s="119">
        <v>28090</v>
      </c>
      <c r="D1370" s="119">
        <v>2921.3330000000001</v>
      </c>
      <c r="E1370" s="119">
        <v>31011.332999999999</v>
      </c>
      <c r="F1370" s="119">
        <v>2498</v>
      </c>
      <c r="G1370" s="119">
        <v>31760</v>
      </c>
      <c r="H1370" s="108">
        <f>D1370/D1369*100</f>
        <v>24.623661678267382</v>
      </c>
      <c r="I1370" s="108">
        <f>E1370/E1369*100</f>
        <v>23.780387888001165</v>
      </c>
      <c r="J1370" s="104">
        <f t="shared" si="255"/>
        <v>102.4669589617678</v>
      </c>
      <c r="K1370" s="104">
        <f t="shared" si="256"/>
        <v>116.94687750200161</v>
      </c>
      <c r="L1370" s="104">
        <f t="shared" si="256"/>
        <v>97.642736146095714</v>
      </c>
      <c r="M1370" s="47" t="s">
        <v>830</v>
      </c>
      <c r="N1370" s="118"/>
    </row>
    <row r="1371" spans="1:14" s="89" customFormat="1" x14ac:dyDescent="0.2">
      <c r="A1371" s="47" t="s">
        <v>563</v>
      </c>
      <c r="B1371" s="119">
        <v>6761.049</v>
      </c>
      <c r="C1371" s="119">
        <v>90453.252999999997</v>
      </c>
      <c r="D1371" s="119">
        <v>8942.5930000000008</v>
      </c>
      <c r="E1371" s="119">
        <v>99395.846000000005</v>
      </c>
      <c r="F1371" s="119">
        <v>8598.8950000000004</v>
      </c>
      <c r="G1371" s="119">
        <v>91118.604999999996</v>
      </c>
      <c r="H1371" s="108">
        <f>D1371/D1369*100</f>
        <v>75.376338321732632</v>
      </c>
      <c r="I1371" s="108">
        <f>E1371/E1369*100</f>
        <v>76.219612111998842</v>
      </c>
      <c r="J1371" s="104">
        <f t="shared" si="255"/>
        <v>132.26635393413065</v>
      </c>
      <c r="K1371" s="104">
        <f t="shared" si="256"/>
        <v>103.99700194036561</v>
      </c>
      <c r="L1371" s="104">
        <f t="shared" si="256"/>
        <v>109.08402954588693</v>
      </c>
      <c r="M1371" s="47" t="s">
        <v>563</v>
      </c>
      <c r="N1371" s="118"/>
    </row>
    <row r="1372" spans="1:14" s="89" customFormat="1" x14ac:dyDescent="0.2">
      <c r="A1372" s="43" t="s">
        <v>557</v>
      </c>
      <c r="B1372" s="119">
        <v>9612.0490000000009</v>
      </c>
      <c r="C1372" s="119">
        <v>118543.253</v>
      </c>
      <c r="D1372" s="119">
        <v>11863.925999999999</v>
      </c>
      <c r="E1372" s="119">
        <v>130407.179</v>
      </c>
      <c r="F1372" s="119">
        <v>11096.895</v>
      </c>
      <c r="G1372" s="119">
        <v>122878.605</v>
      </c>
      <c r="H1372" s="108">
        <f>H1373+H1374</f>
        <v>99.999999999999986</v>
      </c>
      <c r="I1372" s="108">
        <f>I1373+I1374</f>
        <v>99.999999999999986</v>
      </c>
      <c r="J1372" s="104">
        <f t="shared" si="255"/>
        <v>123.42764794478262</v>
      </c>
      <c r="K1372" s="104">
        <f t="shared" si="256"/>
        <v>106.91212271540822</v>
      </c>
      <c r="L1372" s="104">
        <f t="shared" si="256"/>
        <v>106.12683876090554</v>
      </c>
      <c r="M1372" s="43" t="s">
        <v>558</v>
      </c>
      <c r="N1372" s="118"/>
    </row>
    <row r="1373" spans="1:14" s="89" customFormat="1" x14ac:dyDescent="0.2">
      <c r="A1373" s="47" t="s">
        <v>564</v>
      </c>
      <c r="B1373" s="119">
        <v>757.16399999999999</v>
      </c>
      <c r="C1373" s="119">
        <v>5042.2219999999998</v>
      </c>
      <c r="D1373" s="119">
        <v>871.70699999999999</v>
      </c>
      <c r="E1373" s="119">
        <v>5913.9290000000001</v>
      </c>
      <c r="F1373" s="119">
        <v>113.96299999999999</v>
      </c>
      <c r="G1373" s="119">
        <v>1706.0650000000001</v>
      </c>
      <c r="H1373" s="108">
        <f>D1373/D1372*100</f>
        <v>7.3475424576990784</v>
      </c>
      <c r="I1373" s="108">
        <f>E1373/E1372*100</f>
        <v>4.5349719588673869</v>
      </c>
      <c r="J1373" s="104">
        <f t="shared" si="255"/>
        <v>115.12789831529233</v>
      </c>
      <c r="K1373" s="105"/>
      <c r="L1373" s="105">
        <f>E1373/G1373</f>
        <v>3.4664148200684028</v>
      </c>
      <c r="M1373" s="47" t="s">
        <v>564</v>
      </c>
      <c r="N1373" s="118"/>
    </row>
    <row r="1374" spans="1:14" s="89" customFormat="1" x14ac:dyDescent="0.2">
      <c r="A1374" s="47" t="s">
        <v>565</v>
      </c>
      <c r="B1374" s="119">
        <v>8854.8850000000002</v>
      </c>
      <c r="C1374" s="119">
        <v>113501.031</v>
      </c>
      <c r="D1374" s="119">
        <v>10992.218999999999</v>
      </c>
      <c r="E1374" s="119">
        <v>124493.25</v>
      </c>
      <c r="F1374" s="119">
        <v>10982.933000000001</v>
      </c>
      <c r="G1374" s="119">
        <v>121172.539</v>
      </c>
      <c r="H1374" s="108">
        <f>D1374/D1372*100</f>
        <v>92.652457542300908</v>
      </c>
      <c r="I1374" s="108">
        <f>E1374/E1372*100</f>
        <v>95.465028041132598</v>
      </c>
      <c r="J1374" s="104">
        <f t="shared" si="255"/>
        <v>124.13734339858733</v>
      </c>
      <c r="K1374" s="104">
        <f>D1374/F1374*100</f>
        <v>100.08454936399956</v>
      </c>
      <c r="L1374" s="104">
        <f>E1374/G1374*100</f>
        <v>102.74048148813651</v>
      </c>
      <c r="M1374" s="47" t="s">
        <v>831</v>
      </c>
      <c r="N1374" s="118"/>
    </row>
    <row r="1375" spans="1:14" s="89" customFormat="1" ht="22.5" x14ac:dyDescent="0.2">
      <c r="A1375" s="42" t="s">
        <v>756</v>
      </c>
      <c r="B1375" s="119"/>
      <c r="C1375" s="119"/>
      <c r="D1375" s="119"/>
      <c r="E1375" s="119"/>
      <c r="F1375" s="119"/>
      <c r="G1375" s="119"/>
      <c r="H1375" s="112"/>
      <c r="I1375" s="112"/>
      <c r="J1375" s="112"/>
      <c r="K1375" s="112"/>
      <c r="L1375" s="112"/>
      <c r="M1375" s="42" t="s">
        <v>1023</v>
      </c>
      <c r="N1375" s="117"/>
    </row>
    <row r="1376" spans="1:14" s="89" customFormat="1" x14ac:dyDescent="0.2">
      <c r="A1376" s="43" t="s">
        <v>555</v>
      </c>
      <c r="B1376" s="119">
        <v>128072.341</v>
      </c>
      <c r="C1376" s="119">
        <v>1367868.267</v>
      </c>
      <c r="D1376" s="119">
        <v>128366.246</v>
      </c>
      <c r="E1376" s="119">
        <v>1496234.513</v>
      </c>
      <c r="F1376" s="119">
        <v>149581.56</v>
      </c>
      <c r="G1376" s="119">
        <v>1467429.263</v>
      </c>
      <c r="H1376" s="108">
        <f>H1377+H1378</f>
        <v>100.00000077902099</v>
      </c>
      <c r="I1376" s="108">
        <f>I1377+I1378</f>
        <v>99.999999999999986</v>
      </c>
      <c r="J1376" s="104">
        <f>D1376/B1376*100</f>
        <v>100.2294835853746</v>
      </c>
      <c r="K1376" s="104">
        <f>D1376/F1376*100</f>
        <v>85.816892135634902</v>
      </c>
      <c r="L1376" s="104">
        <f>E1376/G1376*100</f>
        <v>101.96297366600899</v>
      </c>
      <c r="M1376" s="43" t="s">
        <v>556</v>
      </c>
      <c r="N1376" s="118"/>
    </row>
    <row r="1377" spans="1:14" s="89" customFormat="1" x14ac:dyDescent="0.2">
      <c r="A1377" s="47" t="s">
        <v>562</v>
      </c>
      <c r="B1377" s="119">
        <v>127493.667</v>
      </c>
      <c r="C1377" s="119">
        <v>1362395</v>
      </c>
      <c r="D1377" s="119">
        <v>127298.667</v>
      </c>
      <c r="E1377" s="119">
        <v>1489693.6669999999</v>
      </c>
      <c r="F1377" s="119">
        <v>149183</v>
      </c>
      <c r="G1377" s="119">
        <v>1441083</v>
      </c>
      <c r="H1377" s="108">
        <f>D1377/D1376*100</f>
        <v>99.168333550861959</v>
      </c>
      <c r="I1377" s="108">
        <f>E1377/E1376*100</f>
        <v>99.562846202037832</v>
      </c>
      <c r="J1377" s="104">
        <f>D1377/B1377*100</f>
        <v>99.847051226473866</v>
      </c>
      <c r="K1377" s="104">
        <f>D1377/F1377*100</f>
        <v>85.330545035292232</v>
      </c>
      <c r="L1377" s="104">
        <f>E1377/G1377*100</f>
        <v>103.37320383350577</v>
      </c>
      <c r="M1377" s="47" t="s">
        <v>830</v>
      </c>
      <c r="N1377" s="118"/>
    </row>
    <row r="1378" spans="1:14" s="89" customFormat="1" x14ac:dyDescent="0.2">
      <c r="A1378" s="47" t="s">
        <v>563</v>
      </c>
      <c r="B1378" s="119">
        <v>578.67399999999998</v>
      </c>
      <c r="C1378" s="119">
        <v>5473.2669999999998</v>
      </c>
      <c r="D1378" s="119">
        <v>1067.58</v>
      </c>
      <c r="E1378" s="119">
        <v>6540.8459999999995</v>
      </c>
      <c r="F1378" s="119">
        <v>398.56</v>
      </c>
      <c r="G1378" s="119">
        <v>26346.262999999999</v>
      </c>
      <c r="H1378" s="108">
        <f>D1378/D1376*100</f>
        <v>0.8316672281590286</v>
      </c>
      <c r="I1378" s="108">
        <f>E1378/E1376*100</f>
        <v>0.43715379796215131</v>
      </c>
      <c r="J1378" s="104">
        <f>D1378/B1378*100</f>
        <v>184.48729336379378</v>
      </c>
      <c r="K1378" s="105">
        <f>D1378/F1378</f>
        <v>2.6785929345644317</v>
      </c>
      <c r="L1378" s="104">
        <f>E1378/G1378*100</f>
        <v>24.826465901444923</v>
      </c>
      <c r="M1378" s="47" t="s">
        <v>563</v>
      </c>
      <c r="N1378" s="118"/>
    </row>
    <row r="1379" spans="1:14" s="89" customFormat="1" x14ac:dyDescent="0.2">
      <c r="A1379" s="43" t="s">
        <v>557</v>
      </c>
      <c r="B1379" s="119">
        <v>128072.341</v>
      </c>
      <c r="C1379" s="119">
        <v>1367868.267</v>
      </c>
      <c r="D1379" s="119">
        <v>128366.246</v>
      </c>
      <c r="E1379" s="119">
        <v>1496234.513</v>
      </c>
      <c r="F1379" s="119">
        <v>149581.56</v>
      </c>
      <c r="G1379" s="119">
        <v>1467429.263</v>
      </c>
      <c r="H1379" s="108">
        <f>H1380+H1381</f>
        <v>100.00000077902099</v>
      </c>
      <c r="I1379" s="108">
        <f>I1380+I1381</f>
        <v>100</v>
      </c>
      <c r="J1379" s="104">
        <f>D1379/B1379*100</f>
        <v>100.2294835853746</v>
      </c>
      <c r="K1379" s="104">
        <f>D1379/F1379*100</f>
        <v>85.816892135634902</v>
      </c>
      <c r="L1379" s="104">
        <f>E1379/G1379*100</f>
        <v>101.96297366600899</v>
      </c>
      <c r="M1379" s="43" t="s">
        <v>558</v>
      </c>
      <c r="N1379" s="118"/>
    </row>
    <row r="1380" spans="1:14" s="89" customFormat="1" x14ac:dyDescent="0.2">
      <c r="A1380" s="47" t="s">
        <v>564</v>
      </c>
      <c r="B1380" s="119">
        <v>115230.754</v>
      </c>
      <c r="C1380" s="119">
        <v>969224.36800000002</v>
      </c>
      <c r="D1380" s="119">
        <v>90011.407999999996</v>
      </c>
      <c r="E1380" s="119">
        <v>1059235.7760000001</v>
      </c>
      <c r="F1380" s="119">
        <v>81015.247000000003</v>
      </c>
      <c r="G1380" s="119">
        <v>900862.33700000006</v>
      </c>
      <c r="H1380" s="108">
        <f>D1380/D1379*100</f>
        <v>70.120776142351318</v>
      </c>
      <c r="I1380" s="108">
        <f>E1380/E1379*100</f>
        <v>70.793432900849012</v>
      </c>
      <c r="J1380" s="104">
        <f>D1380/B1380*100</f>
        <v>78.114049310134675</v>
      </c>
      <c r="K1380" s="104">
        <f>D1380/F1380*100</f>
        <v>111.10428139532796</v>
      </c>
      <c r="L1380" s="104">
        <f>E1380/G1380*100</f>
        <v>117.5802042659932</v>
      </c>
      <c r="M1380" s="47" t="s">
        <v>564</v>
      </c>
      <c r="N1380" s="118"/>
    </row>
    <row r="1381" spans="1:14" s="89" customFormat="1" x14ac:dyDescent="0.2">
      <c r="A1381" s="47" t="s">
        <v>565</v>
      </c>
      <c r="B1381" s="119">
        <v>12841.587</v>
      </c>
      <c r="C1381" s="119">
        <v>398643.89799999999</v>
      </c>
      <c r="D1381" s="119">
        <v>38354.839</v>
      </c>
      <c r="E1381" s="119">
        <v>436998.73700000002</v>
      </c>
      <c r="F1381" s="119">
        <v>68566.312999999995</v>
      </c>
      <c r="G1381" s="119">
        <v>566566.92500000005</v>
      </c>
      <c r="H1381" s="108">
        <f>D1381/D1379*100</f>
        <v>29.879224636669676</v>
      </c>
      <c r="I1381" s="108">
        <f>E1381/E1379*100</f>
        <v>29.206567099150988</v>
      </c>
      <c r="J1381" s="105">
        <f>D1381/B1381</f>
        <v>2.9867678348478268</v>
      </c>
      <c r="K1381" s="104">
        <f>D1381/F1381*100</f>
        <v>55.938313323045385</v>
      </c>
      <c r="L1381" s="104">
        <f>E1381/G1381*100</f>
        <v>77.131000366814561</v>
      </c>
      <c r="M1381" s="47" t="s">
        <v>831</v>
      </c>
      <c r="N1381" s="118"/>
    </row>
    <row r="1382" spans="1:14" s="89" customFormat="1" ht="12" x14ac:dyDescent="0.2">
      <c r="A1382" s="42" t="s">
        <v>757</v>
      </c>
      <c r="B1382" s="119"/>
      <c r="C1382" s="119"/>
      <c r="D1382" s="119"/>
      <c r="E1382" s="119"/>
      <c r="F1382" s="119"/>
      <c r="G1382" s="119"/>
      <c r="H1382" s="112"/>
      <c r="I1382" s="112"/>
      <c r="J1382" s="112"/>
      <c r="K1382" s="112"/>
      <c r="L1382" s="112"/>
      <c r="M1382" s="42" t="s">
        <v>1024</v>
      </c>
      <c r="N1382" s="117"/>
    </row>
    <row r="1383" spans="1:14" s="89" customFormat="1" x14ac:dyDescent="0.2">
      <c r="A1383" s="43" t="s">
        <v>555</v>
      </c>
      <c r="B1383" s="119">
        <v>11159.27</v>
      </c>
      <c r="C1383" s="119">
        <v>104421.902</v>
      </c>
      <c r="D1383" s="119">
        <v>10487.200999999999</v>
      </c>
      <c r="E1383" s="119">
        <v>114035.69500000001</v>
      </c>
      <c r="F1383" s="119">
        <v>13144.133</v>
      </c>
      <c r="G1383" s="119">
        <v>109991.428</v>
      </c>
      <c r="H1383" s="108">
        <f>H1384+H1385+H1386</f>
        <v>100.00000000000001</v>
      </c>
      <c r="I1383" s="108">
        <f>I1384+I1385+I1386</f>
        <v>100</v>
      </c>
      <c r="J1383" s="104">
        <f>D1383/B1383*100</f>
        <v>93.977482398042156</v>
      </c>
      <c r="K1383" s="104">
        <f>D1383/F1383*100</f>
        <v>79.786175322480375</v>
      </c>
      <c r="L1383" s="104">
        <f>E1383/G1383*100</f>
        <v>103.6768928938717</v>
      </c>
      <c r="M1383" s="43" t="s">
        <v>556</v>
      </c>
      <c r="N1383" s="118"/>
    </row>
    <row r="1384" spans="1:14" s="89" customFormat="1" x14ac:dyDescent="0.2">
      <c r="A1384" s="47" t="s">
        <v>562</v>
      </c>
      <c r="B1384" s="119">
        <v>10317.666999999999</v>
      </c>
      <c r="C1384" s="119">
        <v>99764</v>
      </c>
      <c r="D1384" s="119">
        <v>9324</v>
      </c>
      <c r="E1384" s="119">
        <v>109088</v>
      </c>
      <c r="F1384" s="119">
        <v>13132</v>
      </c>
      <c r="G1384" s="119">
        <v>108459</v>
      </c>
      <c r="H1384" s="108">
        <f>D1384/D1383*100</f>
        <v>88.908375075484884</v>
      </c>
      <c r="I1384" s="108">
        <f>E1384/E1383*100</f>
        <v>95.661275182301466</v>
      </c>
      <c r="J1384" s="104">
        <f>D1384/B1384*100</f>
        <v>90.369266618122097</v>
      </c>
      <c r="K1384" s="104">
        <f>D1384/F1384*100</f>
        <v>71.002132196162052</v>
      </c>
      <c r="L1384" s="104">
        <f>E1384/G1384*100</f>
        <v>100.57994265114006</v>
      </c>
      <c r="M1384" s="47" t="s">
        <v>830</v>
      </c>
      <c r="N1384" s="118"/>
    </row>
    <row r="1385" spans="1:14" s="89" customFormat="1" x14ac:dyDescent="0.2">
      <c r="A1385" s="47" t="s">
        <v>563</v>
      </c>
      <c r="B1385" s="119">
        <v>841.60299999999995</v>
      </c>
      <c r="C1385" s="119">
        <v>4657.902</v>
      </c>
      <c r="D1385" s="119">
        <v>289.79399999999998</v>
      </c>
      <c r="E1385" s="119">
        <v>4947.6949999999997</v>
      </c>
      <c r="F1385" s="119">
        <v>12.132999999999999</v>
      </c>
      <c r="G1385" s="119">
        <v>1532.4280000000001</v>
      </c>
      <c r="H1385" s="108">
        <f>D1385/D1383*100</f>
        <v>2.7633112019117401</v>
      </c>
      <c r="I1385" s="108">
        <f>E1385/E1383*100</f>
        <v>4.3387248176985276</v>
      </c>
      <c r="J1385" s="104">
        <f>D1385/B1385*100</f>
        <v>34.433574975374377</v>
      </c>
      <c r="K1385" s="105"/>
      <c r="L1385" s="105">
        <f>E1385/G1385</f>
        <v>3.2286639241778401</v>
      </c>
      <c r="M1385" s="47" t="s">
        <v>563</v>
      </c>
      <c r="N1385" s="118"/>
    </row>
    <row r="1386" spans="1:14" s="89" customFormat="1" x14ac:dyDescent="0.2">
      <c r="A1386" s="47" t="s">
        <v>586</v>
      </c>
      <c r="B1386" s="119">
        <v>0</v>
      </c>
      <c r="C1386" s="119">
        <v>0</v>
      </c>
      <c r="D1386" s="119">
        <v>873.40700000000004</v>
      </c>
      <c r="E1386" s="119">
        <v>0</v>
      </c>
      <c r="F1386" s="119">
        <v>0</v>
      </c>
      <c r="G1386" s="119">
        <v>0</v>
      </c>
      <c r="H1386" s="108">
        <f>D1386/D1383*100</f>
        <v>8.3283137226033919</v>
      </c>
      <c r="I1386" s="108">
        <f>E1386/E1383*100</f>
        <v>0</v>
      </c>
      <c r="J1386" s="104">
        <v>0</v>
      </c>
      <c r="K1386" s="104">
        <v>0</v>
      </c>
      <c r="L1386" s="104">
        <v>0</v>
      </c>
      <c r="M1386" s="47" t="s">
        <v>852</v>
      </c>
      <c r="N1386" s="118"/>
    </row>
    <row r="1387" spans="1:14" s="89" customFormat="1" x14ac:dyDescent="0.2">
      <c r="A1387" s="43" t="s">
        <v>557</v>
      </c>
      <c r="B1387" s="119">
        <v>11159.27</v>
      </c>
      <c r="C1387" s="119">
        <v>104421.902</v>
      </c>
      <c r="D1387" s="119">
        <v>10487.200999999999</v>
      </c>
      <c r="E1387" s="119">
        <v>114035.69500000001</v>
      </c>
      <c r="F1387" s="119">
        <v>13144.133</v>
      </c>
      <c r="G1387" s="119">
        <v>109991.428</v>
      </c>
      <c r="H1387" s="108">
        <f>H1388+H1389</f>
        <v>100</v>
      </c>
      <c r="I1387" s="108">
        <f>I1388+I1389</f>
        <v>100</v>
      </c>
      <c r="J1387" s="104">
        <f>D1387/B1387*100</f>
        <v>93.977482398042156</v>
      </c>
      <c r="K1387" s="104">
        <f t="shared" ref="K1387:L1389" si="257">D1387/F1387*100</f>
        <v>79.786175322480375</v>
      </c>
      <c r="L1387" s="104">
        <f t="shared" si="257"/>
        <v>103.6768928938717</v>
      </c>
      <c r="M1387" s="43" t="s">
        <v>558</v>
      </c>
      <c r="N1387" s="118"/>
    </row>
    <row r="1388" spans="1:14" s="89" customFormat="1" x14ac:dyDescent="0.2">
      <c r="A1388" s="47" t="s">
        <v>564</v>
      </c>
      <c r="B1388" s="119">
        <v>8551.3790000000008</v>
      </c>
      <c r="C1388" s="119">
        <v>69049.917000000001</v>
      </c>
      <c r="D1388" s="119">
        <v>10487.200999999999</v>
      </c>
      <c r="E1388" s="119">
        <v>79537.118000000002</v>
      </c>
      <c r="F1388" s="119">
        <v>9065.9809999999998</v>
      </c>
      <c r="G1388" s="119">
        <v>75867.142999999996</v>
      </c>
      <c r="H1388" s="108">
        <f>D1388/D1387*100</f>
        <v>100</v>
      </c>
      <c r="I1388" s="108">
        <f>E1388/E1387*100</f>
        <v>69.747562813555874</v>
      </c>
      <c r="J1388" s="104">
        <f>D1388/B1388*100</f>
        <v>122.63754185143705</v>
      </c>
      <c r="K1388" s="104">
        <f t="shared" si="257"/>
        <v>115.67640611644785</v>
      </c>
      <c r="L1388" s="104">
        <f t="shared" si="257"/>
        <v>104.83737077063783</v>
      </c>
      <c r="M1388" s="47" t="s">
        <v>564</v>
      </c>
      <c r="N1388" s="118"/>
    </row>
    <row r="1389" spans="1:14" s="89" customFormat="1" x14ac:dyDescent="0.2">
      <c r="A1389" s="47" t="s">
        <v>565</v>
      </c>
      <c r="B1389" s="119">
        <v>2607.8910000000001</v>
      </c>
      <c r="C1389" s="119">
        <v>35371.985000000001</v>
      </c>
      <c r="D1389" s="119">
        <v>0</v>
      </c>
      <c r="E1389" s="119">
        <v>34498.576999999997</v>
      </c>
      <c r="F1389" s="119">
        <v>4078.152</v>
      </c>
      <c r="G1389" s="119">
        <v>34124.284</v>
      </c>
      <c r="H1389" s="108">
        <f>D1389/D1387*100</f>
        <v>0</v>
      </c>
      <c r="I1389" s="108">
        <f>E1389/E1387*100</f>
        <v>30.252437186444119</v>
      </c>
      <c r="J1389" s="104">
        <f>D1389/B1389*100</f>
        <v>0</v>
      </c>
      <c r="K1389" s="104">
        <f t="shared" si="257"/>
        <v>0</v>
      </c>
      <c r="L1389" s="104">
        <f t="shared" si="257"/>
        <v>101.09685231783909</v>
      </c>
      <c r="M1389" s="47" t="s">
        <v>831</v>
      </c>
      <c r="N1389" s="118"/>
    </row>
    <row r="1390" spans="1:14" s="89" customFormat="1" ht="12" x14ac:dyDescent="0.2">
      <c r="A1390" s="42" t="s">
        <v>758</v>
      </c>
      <c r="B1390" s="119"/>
      <c r="C1390" s="119"/>
      <c r="D1390" s="119"/>
      <c r="E1390" s="119"/>
      <c r="F1390" s="119"/>
      <c r="G1390" s="119"/>
      <c r="H1390" s="112"/>
      <c r="I1390" s="112"/>
      <c r="J1390" s="112"/>
      <c r="K1390" s="112"/>
      <c r="L1390" s="112"/>
      <c r="M1390" s="42" t="s">
        <v>1025</v>
      </c>
      <c r="N1390" s="117"/>
    </row>
    <row r="1391" spans="1:14" s="89" customFormat="1" x14ac:dyDescent="0.2">
      <c r="A1391" s="43" t="s">
        <v>555</v>
      </c>
      <c r="B1391" s="119">
        <v>24641.181</v>
      </c>
      <c r="C1391" s="119">
        <v>228903.34400000001</v>
      </c>
      <c r="D1391" s="119">
        <v>26780.194</v>
      </c>
      <c r="E1391" s="119">
        <v>249079.48499999999</v>
      </c>
      <c r="F1391" s="119">
        <v>26511.98</v>
      </c>
      <c r="G1391" s="119">
        <v>275569.163</v>
      </c>
      <c r="H1391" s="108">
        <f>H1392+H1393+H1394</f>
        <v>100.00000000000001</v>
      </c>
      <c r="I1391" s="108">
        <f>I1392+I1393+I1394</f>
        <v>100.00000000000001</v>
      </c>
      <c r="J1391" s="104">
        <f>D1391/B1391*100</f>
        <v>108.68064318832771</v>
      </c>
      <c r="K1391" s="104">
        <f>D1391/F1391*100</f>
        <v>101.01167095026476</v>
      </c>
      <c r="L1391" s="104">
        <f>E1391/G1391*100</f>
        <v>90.387285096917751</v>
      </c>
      <c r="M1391" s="43" t="s">
        <v>556</v>
      </c>
      <c r="N1391" s="118"/>
    </row>
    <row r="1392" spans="1:14" s="89" customFormat="1" x14ac:dyDescent="0.2">
      <c r="A1392" s="47" t="s">
        <v>562</v>
      </c>
      <c r="B1392" s="119">
        <v>20342.332999999999</v>
      </c>
      <c r="C1392" s="119">
        <v>228888</v>
      </c>
      <c r="D1392" s="119">
        <v>20156</v>
      </c>
      <c r="E1392" s="119">
        <v>249044</v>
      </c>
      <c r="F1392" s="119">
        <v>26509</v>
      </c>
      <c r="G1392" s="119">
        <v>275382</v>
      </c>
      <c r="H1392" s="108">
        <f>D1392/D1391*100</f>
        <v>75.264577993721787</v>
      </c>
      <c r="I1392" s="108">
        <f>E1392/E1391*100</f>
        <v>99.985753543693107</v>
      </c>
      <c r="J1392" s="104">
        <f>D1392/B1392*100</f>
        <v>99.084013618300332</v>
      </c>
      <c r="K1392" s="104">
        <f>D1392/F1392*100</f>
        <v>76.034554302312415</v>
      </c>
      <c r="L1392" s="104">
        <f>E1392/G1392*100</f>
        <v>90.435830954819124</v>
      </c>
      <c r="M1392" s="47" t="s">
        <v>830</v>
      </c>
      <c r="N1392" s="118"/>
    </row>
    <row r="1393" spans="1:14" s="89" customFormat="1" x14ac:dyDescent="0.2">
      <c r="A1393" s="47" t="s">
        <v>563</v>
      </c>
      <c r="B1393" s="119">
        <v>0</v>
      </c>
      <c r="C1393" s="119">
        <v>15.343999999999999</v>
      </c>
      <c r="D1393" s="119">
        <v>20.140999999999998</v>
      </c>
      <c r="E1393" s="119">
        <v>35.484999999999999</v>
      </c>
      <c r="F1393" s="119">
        <v>2.98</v>
      </c>
      <c r="G1393" s="119">
        <v>187.16300000000001</v>
      </c>
      <c r="H1393" s="108">
        <f>D1393/D1391*100</f>
        <v>7.5208566450265441E-2</v>
      </c>
      <c r="I1393" s="108">
        <f>E1393/E1391*100</f>
        <v>1.4246456306909419E-2</v>
      </c>
      <c r="J1393" s="104">
        <v>0</v>
      </c>
      <c r="K1393" s="105"/>
      <c r="L1393" s="104">
        <f>E1393/G1393*100</f>
        <v>18.959409712389732</v>
      </c>
      <c r="M1393" s="47" t="s">
        <v>563</v>
      </c>
      <c r="N1393" s="118"/>
    </row>
    <row r="1394" spans="1:14" s="89" customFormat="1" x14ac:dyDescent="0.2">
      <c r="A1394" s="47" t="s">
        <v>586</v>
      </c>
      <c r="B1394" s="119">
        <v>4298.848</v>
      </c>
      <c r="C1394" s="119">
        <v>0</v>
      </c>
      <c r="D1394" s="119">
        <v>6604.0529999999999</v>
      </c>
      <c r="E1394" s="119">
        <v>0</v>
      </c>
      <c r="F1394" s="119">
        <v>0</v>
      </c>
      <c r="G1394" s="119">
        <v>0</v>
      </c>
      <c r="H1394" s="108">
        <f>D1394/D1391*100</f>
        <v>24.660213439827956</v>
      </c>
      <c r="I1394" s="108">
        <f>E1394/E1391*100</f>
        <v>0</v>
      </c>
      <c r="J1394" s="104">
        <f>D1394/B1394*100</f>
        <v>153.62378479071603</v>
      </c>
      <c r="K1394" s="104">
        <v>0</v>
      </c>
      <c r="L1394" s="104">
        <v>0</v>
      </c>
      <c r="M1394" s="47" t="s">
        <v>852</v>
      </c>
      <c r="N1394" s="118"/>
    </row>
    <row r="1395" spans="1:14" s="89" customFormat="1" x14ac:dyDescent="0.2">
      <c r="A1395" s="43" t="s">
        <v>557</v>
      </c>
      <c r="B1395" s="119">
        <v>24641.181</v>
      </c>
      <c r="C1395" s="119">
        <v>228903.34400000001</v>
      </c>
      <c r="D1395" s="119">
        <v>26780.194</v>
      </c>
      <c r="E1395" s="119">
        <v>249079.48499999999</v>
      </c>
      <c r="F1395" s="119">
        <v>26511.98</v>
      </c>
      <c r="G1395" s="119">
        <v>275569.163</v>
      </c>
      <c r="H1395" s="108">
        <f>H1396+H1397</f>
        <v>100</v>
      </c>
      <c r="I1395" s="108">
        <f>I1396+I1397</f>
        <v>100</v>
      </c>
      <c r="J1395" s="104">
        <f>D1395/B1395*100</f>
        <v>108.68064318832771</v>
      </c>
      <c r="K1395" s="104">
        <f t="shared" ref="K1395:L1397" si="258">D1395/F1395*100</f>
        <v>101.01167095026476</v>
      </c>
      <c r="L1395" s="104">
        <f t="shared" si="258"/>
        <v>90.387285096917751</v>
      </c>
      <c r="M1395" s="43" t="s">
        <v>558</v>
      </c>
      <c r="N1395" s="118"/>
    </row>
    <row r="1396" spans="1:14" s="89" customFormat="1" x14ac:dyDescent="0.2">
      <c r="A1396" s="47" t="s">
        <v>564</v>
      </c>
      <c r="B1396" s="119">
        <v>24641.181</v>
      </c>
      <c r="C1396" s="119">
        <v>206550.91</v>
      </c>
      <c r="D1396" s="119">
        <v>26780.194</v>
      </c>
      <c r="E1396" s="119">
        <v>233331.10399999999</v>
      </c>
      <c r="F1396" s="119">
        <v>24601.02</v>
      </c>
      <c r="G1396" s="119">
        <v>235859.48699999999</v>
      </c>
      <c r="H1396" s="108">
        <f>D1396/D1395*100</f>
        <v>100</v>
      </c>
      <c r="I1396" s="108">
        <f>E1396/E1395*100</f>
        <v>93.677367286992748</v>
      </c>
      <c r="J1396" s="104">
        <f>D1396/B1396*100</f>
        <v>108.68064318832771</v>
      </c>
      <c r="K1396" s="104">
        <f t="shared" si="258"/>
        <v>108.85806360874469</v>
      </c>
      <c r="L1396" s="104">
        <f t="shared" si="258"/>
        <v>98.928013016495711</v>
      </c>
      <c r="M1396" s="47" t="s">
        <v>564</v>
      </c>
      <c r="N1396" s="118"/>
    </row>
    <row r="1397" spans="1:14" s="89" customFormat="1" x14ac:dyDescent="0.2">
      <c r="A1397" s="47" t="s">
        <v>565</v>
      </c>
      <c r="B1397" s="119">
        <v>0</v>
      </c>
      <c r="C1397" s="119">
        <v>22352.434000000001</v>
      </c>
      <c r="D1397" s="119">
        <v>0</v>
      </c>
      <c r="E1397" s="119">
        <v>15748.380999999999</v>
      </c>
      <c r="F1397" s="119">
        <v>1910.96</v>
      </c>
      <c r="G1397" s="119">
        <v>39709.677000000003</v>
      </c>
      <c r="H1397" s="108">
        <f>D1397/D1395*100</f>
        <v>0</v>
      </c>
      <c r="I1397" s="108">
        <f>E1397/E1395*100</f>
        <v>6.3226327130072564</v>
      </c>
      <c r="J1397" s="104">
        <v>0</v>
      </c>
      <c r="K1397" s="104">
        <f t="shared" si="258"/>
        <v>0</v>
      </c>
      <c r="L1397" s="104">
        <f t="shared" si="258"/>
        <v>39.658799037826469</v>
      </c>
      <c r="M1397" s="47" t="s">
        <v>831</v>
      </c>
      <c r="N1397" s="118"/>
    </row>
    <row r="1398" spans="1:14" s="89" customFormat="1" ht="33.75" x14ac:dyDescent="0.2">
      <c r="A1398" s="42" t="s">
        <v>759</v>
      </c>
      <c r="B1398" s="119"/>
      <c r="C1398" s="119"/>
      <c r="D1398" s="119"/>
      <c r="E1398" s="119"/>
      <c r="F1398" s="119"/>
      <c r="G1398" s="119"/>
      <c r="H1398" s="112"/>
      <c r="I1398" s="112"/>
      <c r="J1398" s="112"/>
      <c r="K1398" s="112"/>
      <c r="L1398" s="112"/>
      <c r="M1398" s="42" t="s">
        <v>1026</v>
      </c>
      <c r="N1398" s="117"/>
    </row>
    <row r="1399" spans="1:14" s="89" customFormat="1" x14ac:dyDescent="0.2">
      <c r="A1399" s="43" t="s">
        <v>555</v>
      </c>
      <c r="B1399" s="119">
        <v>33627.567999999999</v>
      </c>
      <c r="C1399" s="119">
        <v>385224.266</v>
      </c>
      <c r="D1399" s="119">
        <v>35347.533000000003</v>
      </c>
      <c r="E1399" s="119">
        <v>420571.799</v>
      </c>
      <c r="F1399" s="119">
        <v>32673.506000000001</v>
      </c>
      <c r="G1399" s="119">
        <v>372908.64</v>
      </c>
      <c r="H1399" s="108">
        <f>H1400+H1401+H1402</f>
        <v>100</v>
      </c>
      <c r="I1399" s="108">
        <f>I1400+I1401+I1402</f>
        <v>100.00000000000001</v>
      </c>
      <c r="J1399" s="104">
        <f t="shared" ref="J1399:J1404" si="259">D1399/B1399*100</f>
        <v>105.11474692430926</v>
      </c>
      <c r="K1399" s="104">
        <f t="shared" ref="K1399:L1401" si="260">D1399/F1399*100</f>
        <v>108.18408345893459</v>
      </c>
      <c r="L1399" s="104">
        <f t="shared" si="260"/>
        <v>112.78145741005088</v>
      </c>
      <c r="M1399" s="43" t="s">
        <v>556</v>
      </c>
      <c r="N1399" s="118"/>
    </row>
    <row r="1400" spans="1:14" s="89" customFormat="1" x14ac:dyDescent="0.2">
      <c r="A1400" s="47" t="s">
        <v>562</v>
      </c>
      <c r="B1400" s="119">
        <v>32847</v>
      </c>
      <c r="C1400" s="119">
        <v>384630</v>
      </c>
      <c r="D1400" s="119">
        <v>35301.667000000001</v>
      </c>
      <c r="E1400" s="119">
        <v>419931.66700000002</v>
      </c>
      <c r="F1400" s="119">
        <v>32637</v>
      </c>
      <c r="G1400" s="119">
        <v>347914</v>
      </c>
      <c r="H1400" s="108">
        <f>D1400/D1399*100</f>
        <v>99.870242712553662</v>
      </c>
      <c r="I1400" s="108">
        <f>E1400/E1399*100</f>
        <v>99.847794835145393</v>
      </c>
      <c r="J1400" s="104">
        <f t="shared" si="259"/>
        <v>107.47303254482905</v>
      </c>
      <c r="K1400" s="104">
        <f t="shared" si="260"/>
        <v>108.16455862977602</v>
      </c>
      <c r="L1400" s="104">
        <f t="shared" si="260"/>
        <v>120.69984737607571</v>
      </c>
      <c r="M1400" s="47" t="s">
        <v>830</v>
      </c>
      <c r="N1400" s="118"/>
    </row>
    <row r="1401" spans="1:14" s="89" customFormat="1" x14ac:dyDescent="0.2">
      <c r="A1401" s="47" t="s">
        <v>563</v>
      </c>
      <c r="B1401" s="119">
        <v>42.265999999999998</v>
      </c>
      <c r="C1401" s="119">
        <v>594.26599999999996</v>
      </c>
      <c r="D1401" s="119">
        <v>45.866</v>
      </c>
      <c r="E1401" s="119">
        <v>640.13199999999995</v>
      </c>
      <c r="F1401" s="119">
        <v>36.506</v>
      </c>
      <c r="G1401" s="119">
        <v>530.39700000000005</v>
      </c>
      <c r="H1401" s="108">
        <f>D1401/D1399*100</f>
        <v>0.1297572874463403</v>
      </c>
      <c r="I1401" s="108">
        <f>E1401/E1399*100</f>
        <v>0.1522051648546221</v>
      </c>
      <c r="J1401" s="104">
        <f t="shared" si="259"/>
        <v>108.51748450291015</v>
      </c>
      <c r="K1401" s="104">
        <f t="shared" si="260"/>
        <v>125.63962088423821</v>
      </c>
      <c r="L1401" s="104">
        <f t="shared" si="260"/>
        <v>120.6892195845753</v>
      </c>
      <c r="M1401" s="47" t="s">
        <v>563</v>
      </c>
      <c r="N1401" s="118"/>
    </row>
    <row r="1402" spans="1:14" s="89" customFormat="1" x14ac:dyDescent="0.2">
      <c r="A1402" s="47" t="s">
        <v>586</v>
      </c>
      <c r="B1402" s="119">
        <v>738.30200000000002</v>
      </c>
      <c r="C1402" s="119">
        <v>0</v>
      </c>
      <c r="D1402" s="119">
        <v>0</v>
      </c>
      <c r="E1402" s="119">
        <v>0</v>
      </c>
      <c r="F1402" s="119">
        <v>0</v>
      </c>
      <c r="G1402" s="119">
        <v>24464.241999999998</v>
      </c>
      <c r="H1402" s="108">
        <f>D1402/D1399*100</f>
        <v>0</v>
      </c>
      <c r="I1402" s="108">
        <f>E1402/E1399*100</f>
        <v>0</v>
      </c>
      <c r="J1402" s="104">
        <f t="shared" si="259"/>
        <v>0</v>
      </c>
      <c r="K1402" s="104">
        <v>0</v>
      </c>
      <c r="L1402" s="104">
        <f>E1402/G1402*100</f>
        <v>0</v>
      </c>
      <c r="M1402" s="47" t="s">
        <v>852</v>
      </c>
      <c r="N1402" s="118"/>
    </row>
    <row r="1403" spans="1:14" s="89" customFormat="1" x14ac:dyDescent="0.2">
      <c r="A1403" s="43" t="s">
        <v>557</v>
      </c>
      <c r="B1403" s="119">
        <v>33627.567999999999</v>
      </c>
      <c r="C1403" s="119">
        <v>385224.266</v>
      </c>
      <c r="D1403" s="119">
        <v>35347.533000000003</v>
      </c>
      <c r="E1403" s="119">
        <v>420571.799</v>
      </c>
      <c r="F1403" s="119">
        <v>32673.506000000001</v>
      </c>
      <c r="G1403" s="119">
        <v>372908.64</v>
      </c>
      <c r="H1403" s="108">
        <f>H1404+H1405</f>
        <v>99.999999999999986</v>
      </c>
      <c r="I1403" s="108">
        <f>I1404+I1405</f>
        <v>100.00000000000001</v>
      </c>
      <c r="J1403" s="104">
        <f t="shared" si="259"/>
        <v>105.11474692430926</v>
      </c>
      <c r="K1403" s="104">
        <f>D1403/F1403*100</f>
        <v>108.18408345893459</v>
      </c>
      <c r="L1403" s="104">
        <f>E1403/G1403*100</f>
        <v>112.78145741005088</v>
      </c>
      <c r="M1403" s="43" t="s">
        <v>558</v>
      </c>
      <c r="N1403" s="118"/>
    </row>
    <row r="1404" spans="1:14" s="89" customFormat="1" x14ac:dyDescent="0.2">
      <c r="A1404" s="47" t="s">
        <v>564</v>
      </c>
      <c r="B1404" s="119">
        <v>33627.567999999999</v>
      </c>
      <c r="C1404" s="119">
        <v>379447.09399999998</v>
      </c>
      <c r="D1404" s="119">
        <v>33663.974000000002</v>
      </c>
      <c r="E1404" s="119">
        <v>413111.06800000003</v>
      </c>
      <c r="F1404" s="119">
        <v>26880.606</v>
      </c>
      <c r="G1404" s="119">
        <v>372908.64</v>
      </c>
      <c r="H1404" s="108">
        <f>D1404/D1403*100</f>
        <v>95.237124469195621</v>
      </c>
      <c r="I1404" s="108">
        <f>E1404/E1403*100</f>
        <v>98.226050577395</v>
      </c>
      <c r="J1404" s="104">
        <f t="shared" si="259"/>
        <v>100.10826236378438</v>
      </c>
      <c r="K1404" s="104">
        <f>D1404/F1404*100</f>
        <v>125.23517512960831</v>
      </c>
      <c r="L1404" s="104">
        <f>E1404/G1404*100</f>
        <v>110.78077139751979</v>
      </c>
      <c r="M1404" s="47" t="s">
        <v>564</v>
      </c>
      <c r="N1404" s="118"/>
    </row>
    <row r="1405" spans="1:14" s="89" customFormat="1" x14ac:dyDescent="0.2">
      <c r="A1405" s="47" t="s">
        <v>565</v>
      </c>
      <c r="B1405" s="119">
        <v>0</v>
      </c>
      <c r="C1405" s="119">
        <v>5777.1719999999996</v>
      </c>
      <c r="D1405" s="119">
        <v>1683.559</v>
      </c>
      <c r="E1405" s="119">
        <v>7460.7309999999998</v>
      </c>
      <c r="F1405" s="119">
        <v>5792.9</v>
      </c>
      <c r="G1405" s="119">
        <v>0</v>
      </c>
      <c r="H1405" s="108">
        <f>D1405/D1403*100</f>
        <v>4.7628755308043695</v>
      </c>
      <c r="I1405" s="108">
        <f>E1405/E1403*100</f>
        <v>1.7739494226050094</v>
      </c>
      <c r="J1405" s="104">
        <v>0</v>
      </c>
      <c r="K1405" s="104">
        <f>D1405/F1405*100</f>
        <v>29.062455764815553</v>
      </c>
      <c r="L1405" s="104">
        <v>0</v>
      </c>
      <c r="M1405" s="47" t="s">
        <v>831</v>
      </c>
      <c r="N1405" s="118"/>
    </row>
    <row r="1406" spans="1:14" s="89" customFormat="1" ht="22.5" x14ac:dyDescent="0.2">
      <c r="A1406" s="42" t="s">
        <v>760</v>
      </c>
      <c r="B1406" s="119"/>
      <c r="C1406" s="119"/>
      <c r="D1406" s="119"/>
      <c r="E1406" s="119"/>
      <c r="F1406" s="119"/>
      <c r="G1406" s="119"/>
      <c r="H1406" s="112"/>
      <c r="I1406" s="112"/>
      <c r="J1406" s="112"/>
      <c r="K1406" s="112"/>
      <c r="L1406" s="112"/>
      <c r="M1406" s="42" t="s">
        <v>1027</v>
      </c>
      <c r="N1406" s="117"/>
    </row>
    <row r="1407" spans="1:14" s="89" customFormat="1" x14ac:dyDescent="0.2">
      <c r="A1407" s="43" t="s">
        <v>555</v>
      </c>
      <c r="B1407" s="119">
        <v>2891.8119999999999</v>
      </c>
      <c r="C1407" s="119">
        <v>16827.762999999999</v>
      </c>
      <c r="D1407" s="119">
        <v>1739.326</v>
      </c>
      <c r="E1407" s="119">
        <v>18567.089</v>
      </c>
      <c r="F1407" s="119">
        <v>2742.1970000000001</v>
      </c>
      <c r="G1407" s="119">
        <v>18017.163</v>
      </c>
      <c r="H1407" s="108">
        <f>H1408+H1409</f>
        <v>100</v>
      </c>
      <c r="I1407" s="108">
        <f>I1408+I1409</f>
        <v>100</v>
      </c>
      <c r="J1407" s="104">
        <f t="shared" ref="J1407:J1412" si="261">D1407/B1407*100</f>
        <v>60.146579376529317</v>
      </c>
      <c r="K1407" s="104">
        <f t="shared" ref="K1407:L1412" si="262">D1407/F1407*100</f>
        <v>63.428192795776525</v>
      </c>
      <c r="L1407" s="104">
        <f t="shared" si="262"/>
        <v>103.05223413919271</v>
      </c>
      <c r="M1407" s="43" t="s">
        <v>556</v>
      </c>
      <c r="N1407" s="118"/>
    </row>
    <row r="1408" spans="1:14" s="89" customFormat="1" x14ac:dyDescent="0.2">
      <c r="A1408" s="47" t="s">
        <v>562</v>
      </c>
      <c r="B1408" s="119">
        <v>1978</v>
      </c>
      <c r="C1408" s="119">
        <v>8677</v>
      </c>
      <c r="D1408" s="119">
        <v>1044</v>
      </c>
      <c r="E1408" s="119">
        <v>9721</v>
      </c>
      <c r="F1408" s="119">
        <v>1255</v>
      </c>
      <c r="G1408" s="119">
        <v>8302</v>
      </c>
      <c r="H1408" s="108">
        <f>D1408/D1407*100</f>
        <v>60.023250385494151</v>
      </c>
      <c r="I1408" s="108">
        <f>E1408/E1407*100</f>
        <v>52.356080158822962</v>
      </c>
      <c r="J1408" s="104">
        <f t="shared" si="261"/>
        <v>52.780586450960563</v>
      </c>
      <c r="K1408" s="104">
        <f t="shared" si="262"/>
        <v>83.187250996015933</v>
      </c>
      <c r="L1408" s="104">
        <f t="shared" si="262"/>
        <v>117.09226692363286</v>
      </c>
      <c r="M1408" s="47" t="s">
        <v>830</v>
      </c>
      <c r="N1408" s="118"/>
    </row>
    <row r="1409" spans="1:14" s="89" customFormat="1" x14ac:dyDescent="0.2">
      <c r="A1409" s="47" t="s">
        <v>563</v>
      </c>
      <c r="B1409" s="119">
        <v>913.81200000000001</v>
      </c>
      <c r="C1409" s="119">
        <v>8150.7629999999999</v>
      </c>
      <c r="D1409" s="119">
        <v>695.32600000000002</v>
      </c>
      <c r="E1409" s="119">
        <v>8846.0889999999999</v>
      </c>
      <c r="F1409" s="119">
        <v>1487.1969999999999</v>
      </c>
      <c r="G1409" s="119">
        <v>9715.1630000000005</v>
      </c>
      <c r="H1409" s="108">
        <f>D1409/D1407*100</f>
        <v>39.976749614505849</v>
      </c>
      <c r="I1409" s="108">
        <f>E1409/E1407*100</f>
        <v>47.643919841177038</v>
      </c>
      <c r="J1409" s="104">
        <f t="shared" si="261"/>
        <v>76.09070574691512</v>
      </c>
      <c r="K1409" s="104">
        <f t="shared" si="262"/>
        <v>46.754128740173634</v>
      </c>
      <c r="L1409" s="104">
        <f t="shared" si="262"/>
        <v>91.054457861386368</v>
      </c>
      <c r="M1409" s="47" t="s">
        <v>563</v>
      </c>
      <c r="N1409" s="118"/>
    </row>
    <row r="1410" spans="1:14" s="89" customFormat="1" x14ac:dyDescent="0.2">
      <c r="A1410" s="43" t="s">
        <v>557</v>
      </c>
      <c r="B1410" s="119">
        <v>2891.8119999999999</v>
      </c>
      <c r="C1410" s="119">
        <v>16827.762999999999</v>
      </c>
      <c r="D1410" s="119">
        <v>1739.326</v>
      </c>
      <c r="E1410" s="119">
        <v>18567.089</v>
      </c>
      <c r="F1410" s="119">
        <v>2742.1970000000001</v>
      </c>
      <c r="G1410" s="119">
        <v>18017.163</v>
      </c>
      <c r="H1410" s="108">
        <f>H1411+H1412</f>
        <v>100</v>
      </c>
      <c r="I1410" s="108">
        <f>I1411+I1412</f>
        <v>100</v>
      </c>
      <c r="J1410" s="104">
        <f t="shared" si="261"/>
        <v>60.146579376529317</v>
      </c>
      <c r="K1410" s="104">
        <f t="shared" si="262"/>
        <v>63.428192795776525</v>
      </c>
      <c r="L1410" s="104">
        <f t="shared" si="262"/>
        <v>103.05223413919271</v>
      </c>
      <c r="M1410" s="43" t="s">
        <v>558</v>
      </c>
      <c r="N1410" s="118"/>
    </row>
    <row r="1411" spans="1:14" s="89" customFormat="1" x14ac:dyDescent="0.2">
      <c r="A1411" s="47" t="s">
        <v>564</v>
      </c>
      <c r="B1411" s="119">
        <v>244.12700000000001</v>
      </c>
      <c r="C1411" s="119">
        <v>1015.798</v>
      </c>
      <c r="D1411" s="119">
        <v>41.866</v>
      </c>
      <c r="E1411" s="119">
        <v>1057.664</v>
      </c>
      <c r="F1411" s="119">
        <v>40.814</v>
      </c>
      <c r="G1411" s="119">
        <v>715.82799999999997</v>
      </c>
      <c r="H1411" s="108">
        <f>D1411/D1410*100</f>
        <v>2.4070243301140786</v>
      </c>
      <c r="I1411" s="108">
        <f>E1411/E1410*100</f>
        <v>5.6964449300587718</v>
      </c>
      <c r="J1411" s="104">
        <f t="shared" si="261"/>
        <v>17.149270666497355</v>
      </c>
      <c r="K1411" s="104">
        <f t="shared" si="262"/>
        <v>102.57754692017444</v>
      </c>
      <c r="L1411" s="104">
        <f t="shared" si="262"/>
        <v>147.75392971495947</v>
      </c>
      <c r="M1411" s="47" t="s">
        <v>564</v>
      </c>
      <c r="N1411" s="118"/>
    </row>
    <row r="1412" spans="1:14" s="89" customFormat="1" x14ac:dyDescent="0.2">
      <c r="A1412" s="47" t="s">
        <v>565</v>
      </c>
      <c r="B1412" s="119">
        <v>2647.6849999999999</v>
      </c>
      <c r="C1412" s="119">
        <v>15811.965</v>
      </c>
      <c r="D1412" s="119">
        <v>1697.46</v>
      </c>
      <c r="E1412" s="119">
        <v>17509.424999999999</v>
      </c>
      <c r="F1412" s="119">
        <v>2701.3829999999998</v>
      </c>
      <c r="G1412" s="119">
        <v>17301.334999999999</v>
      </c>
      <c r="H1412" s="108">
        <f>D1412/D1410*100</f>
        <v>97.592975669885917</v>
      </c>
      <c r="I1412" s="108">
        <f>E1412/E1410*100</f>
        <v>94.303555069941225</v>
      </c>
      <c r="J1412" s="104">
        <f t="shared" si="261"/>
        <v>64.111100829592644</v>
      </c>
      <c r="K1412" s="104">
        <f t="shared" si="262"/>
        <v>62.836702533480079</v>
      </c>
      <c r="L1412" s="104">
        <f t="shared" si="262"/>
        <v>101.20273955738097</v>
      </c>
      <c r="M1412" s="47" t="s">
        <v>831</v>
      </c>
      <c r="N1412" s="118"/>
    </row>
    <row r="1413" spans="1:14" s="89" customFormat="1" ht="12" x14ac:dyDescent="0.2">
      <c r="A1413" s="42" t="s">
        <v>761</v>
      </c>
      <c r="B1413" s="119"/>
      <c r="C1413" s="119"/>
      <c r="D1413" s="119"/>
      <c r="E1413" s="119"/>
      <c r="F1413" s="119"/>
      <c r="G1413" s="119"/>
      <c r="H1413" s="112"/>
      <c r="I1413" s="112"/>
      <c r="J1413" s="112"/>
      <c r="K1413" s="112"/>
      <c r="L1413" s="112"/>
      <c r="M1413" s="42" t="s">
        <v>1028</v>
      </c>
      <c r="N1413" s="117"/>
    </row>
    <row r="1414" spans="1:14" s="89" customFormat="1" x14ac:dyDescent="0.2">
      <c r="A1414" s="43" t="s">
        <v>555</v>
      </c>
      <c r="B1414" s="119">
        <v>2414.683</v>
      </c>
      <c r="C1414" s="119">
        <v>12240.162</v>
      </c>
      <c r="D1414" s="119">
        <v>1288.229</v>
      </c>
      <c r="E1414" s="119">
        <v>13528.391</v>
      </c>
      <c r="F1414" s="119">
        <v>2396.6709999999998</v>
      </c>
      <c r="G1414" s="119">
        <v>13192.654</v>
      </c>
      <c r="H1414" s="108">
        <f>H1415+H1416</f>
        <v>100</v>
      </c>
      <c r="I1414" s="108">
        <f>I1415+I1416</f>
        <v>100</v>
      </c>
      <c r="J1414" s="104">
        <f t="shared" ref="J1414:J1419" si="263">D1414/B1414*100</f>
        <v>53.349818589023897</v>
      </c>
      <c r="K1414" s="104">
        <f t="shared" ref="K1414:L1417" si="264">D1414/F1414*100</f>
        <v>53.750765123790465</v>
      </c>
      <c r="L1414" s="104">
        <f t="shared" si="264"/>
        <v>102.5448783845919</v>
      </c>
      <c r="M1414" s="43" t="s">
        <v>556</v>
      </c>
      <c r="N1414" s="118"/>
    </row>
    <row r="1415" spans="1:14" s="89" customFormat="1" x14ac:dyDescent="0.2">
      <c r="A1415" s="47" t="s">
        <v>562</v>
      </c>
      <c r="B1415" s="119">
        <v>1927</v>
      </c>
      <c r="C1415" s="119">
        <v>8276</v>
      </c>
      <c r="D1415" s="119">
        <v>1016</v>
      </c>
      <c r="E1415" s="119">
        <v>9292</v>
      </c>
      <c r="F1415" s="119">
        <v>1236</v>
      </c>
      <c r="G1415" s="119">
        <v>7886</v>
      </c>
      <c r="H1415" s="108">
        <f>D1415/D1414*100</f>
        <v>78.867965245309648</v>
      </c>
      <c r="I1415" s="108">
        <f>E1415/E1414*100</f>
        <v>68.685182147677423</v>
      </c>
      <c r="J1415" s="104">
        <f t="shared" si="263"/>
        <v>52.724442138038398</v>
      </c>
      <c r="K1415" s="104">
        <f t="shared" si="264"/>
        <v>82.200647249190936</v>
      </c>
      <c r="L1415" s="104">
        <f t="shared" si="264"/>
        <v>117.82906416434187</v>
      </c>
      <c r="M1415" s="47" t="s">
        <v>830</v>
      </c>
      <c r="N1415" s="118"/>
    </row>
    <row r="1416" spans="1:14" s="89" customFormat="1" x14ac:dyDescent="0.2">
      <c r="A1416" s="47" t="s">
        <v>563</v>
      </c>
      <c r="B1416" s="119">
        <v>487.68299999999999</v>
      </c>
      <c r="C1416" s="119">
        <v>3964.1619999999998</v>
      </c>
      <c r="D1416" s="119">
        <v>272.22899999999998</v>
      </c>
      <c r="E1416" s="119">
        <v>4236.3909999999996</v>
      </c>
      <c r="F1416" s="119">
        <v>1160.671</v>
      </c>
      <c r="G1416" s="119">
        <v>5306.6540000000005</v>
      </c>
      <c r="H1416" s="108">
        <f>D1416/D1414*100</f>
        <v>21.132034754690352</v>
      </c>
      <c r="I1416" s="108">
        <f>E1416/E1414*100</f>
        <v>31.31481785232257</v>
      </c>
      <c r="J1416" s="104">
        <f t="shared" si="263"/>
        <v>55.820891849828683</v>
      </c>
      <c r="K1416" s="104">
        <f t="shared" si="264"/>
        <v>23.454450055183592</v>
      </c>
      <c r="L1416" s="104">
        <f t="shared" si="264"/>
        <v>79.831679246470543</v>
      </c>
      <c r="M1416" s="47" t="s">
        <v>563</v>
      </c>
      <c r="N1416" s="118"/>
    </row>
    <row r="1417" spans="1:14" s="89" customFormat="1" x14ac:dyDescent="0.2">
      <c r="A1417" s="43" t="s">
        <v>557</v>
      </c>
      <c r="B1417" s="119">
        <v>2414.683</v>
      </c>
      <c r="C1417" s="119">
        <v>12240.162</v>
      </c>
      <c r="D1417" s="119">
        <v>1288.229</v>
      </c>
      <c r="E1417" s="119">
        <v>13528.391</v>
      </c>
      <c r="F1417" s="119">
        <v>2396.6709999999998</v>
      </c>
      <c r="G1417" s="119">
        <v>13192.654</v>
      </c>
      <c r="H1417" s="108">
        <f>H1418+H1419</f>
        <v>100.00000000000001</v>
      </c>
      <c r="I1417" s="108">
        <f>I1418+I1419</f>
        <v>100</v>
      </c>
      <c r="J1417" s="104">
        <f t="shared" si="263"/>
        <v>53.349818589023897</v>
      </c>
      <c r="K1417" s="104">
        <f t="shared" si="264"/>
        <v>53.750765123790465</v>
      </c>
      <c r="L1417" s="104">
        <f t="shared" si="264"/>
        <v>102.5448783845919</v>
      </c>
      <c r="M1417" s="43" t="s">
        <v>558</v>
      </c>
      <c r="N1417" s="118"/>
    </row>
    <row r="1418" spans="1:14" s="89" customFormat="1" x14ac:dyDescent="0.2">
      <c r="A1418" s="47" t="s">
        <v>564</v>
      </c>
      <c r="B1418" s="119">
        <v>226.477</v>
      </c>
      <c r="C1418" s="119">
        <v>669.67</v>
      </c>
      <c r="D1418" s="119">
        <v>22.56</v>
      </c>
      <c r="E1418" s="119">
        <v>692.23</v>
      </c>
      <c r="F1418" s="119">
        <v>7.7149999999999999</v>
      </c>
      <c r="G1418" s="119">
        <v>391.65699999999998</v>
      </c>
      <c r="H1418" s="108">
        <f>D1418/D1417*100</f>
        <v>1.7512414330060881</v>
      </c>
      <c r="I1418" s="108">
        <f>E1418/E1417*100</f>
        <v>5.1168686653128228</v>
      </c>
      <c r="J1418" s="104">
        <f t="shared" si="263"/>
        <v>9.9612764210052234</v>
      </c>
      <c r="K1418" s="105">
        <f>D1418/F1418</f>
        <v>2.9241736876215163</v>
      </c>
      <c r="L1418" s="104">
        <f>E1418/G1418*100</f>
        <v>176.74393665886222</v>
      </c>
      <c r="M1418" s="47" t="s">
        <v>564</v>
      </c>
      <c r="N1418" s="118"/>
    </row>
    <row r="1419" spans="1:14" s="89" customFormat="1" x14ac:dyDescent="0.2">
      <c r="A1419" s="47" t="s">
        <v>565</v>
      </c>
      <c r="B1419" s="119">
        <v>2188.2060000000001</v>
      </c>
      <c r="C1419" s="119">
        <v>11570.492</v>
      </c>
      <c r="D1419" s="119">
        <v>1265.6690000000001</v>
      </c>
      <c r="E1419" s="119">
        <v>12836.161</v>
      </c>
      <c r="F1419" s="119">
        <v>2388.9560000000001</v>
      </c>
      <c r="G1419" s="119">
        <v>12800.996999999999</v>
      </c>
      <c r="H1419" s="108">
        <f>D1419/D1417*100</f>
        <v>98.248758566993928</v>
      </c>
      <c r="I1419" s="108">
        <f>E1419/E1417*100</f>
        <v>94.883131334687178</v>
      </c>
      <c r="J1419" s="104">
        <f t="shared" si="263"/>
        <v>57.840486681784078</v>
      </c>
      <c r="K1419" s="104">
        <f>D1419/F1419*100</f>
        <v>52.980004654752953</v>
      </c>
      <c r="L1419" s="104">
        <f>E1419/G1419*100</f>
        <v>100.27469735365145</v>
      </c>
      <c r="M1419" s="47" t="s">
        <v>831</v>
      </c>
      <c r="N1419" s="118"/>
    </row>
    <row r="1420" spans="1:14" s="89" customFormat="1" ht="33.75" x14ac:dyDescent="0.2">
      <c r="A1420" s="42" t="s">
        <v>762</v>
      </c>
      <c r="B1420" s="119"/>
      <c r="C1420" s="119"/>
      <c r="D1420" s="119"/>
      <c r="E1420" s="119"/>
      <c r="F1420" s="119"/>
      <c r="G1420" s="119"/>
      <c r="H1420" s="112"/>
      <c r="I1420" s="112"/>
      <c r="J1420" s="112"/>
      <c r="K1420" s="112"/>
      <c r="L1420" s="112"/>
      <c r="M1420" s="42" t="s">
        <v>1029</v>
      </c>
      <c r="N1420" s="117"/>
    </row>
    <row r="1421" spans="1:14" s="89" customFormat="1" x14ac:dyDescent="0.2">
      <c r="A1421" s="43" t="s">
        <v>555</v>
      </c>
      <c r="B1421" s="119">
        <v>93855.88182000001</v>
      </c>
      <c r="C1421" s="119">
        <v>914640.25797000004</v>
      </c>
      <c r="D1421" s="119">
        <v>99834.778870000009</v>
      </c>
      <c r="E1421" s="119">
        <v>1014475.03584</v>
      </c>
      <c r="F1421" s="119">
        <v>96823.572</v>
      </c>
      <c r="G1421" s="119">
        <v>1059772.649</v>
      </c>
      <c r="H1421" s="108">
        <f>H1422+H1423</f>
        <v>100</v>
      </c>
      <c r="I1421" s="108">
        <f>I1422+I1423</f>
        <v>100</v>
      </c>
      <c r="J1421" s="104">
        <f t="shared" ref="J1421:J1426" si="265">D1421/B1421*100</f>
        <v>106.37029553615673</v>
      </c>
      <c r="K1421" s="104">
        <f t="shared" ref="K1421:L1426" si="266">D1421/F1421*100</f>
        <v>103.10999357677075</v>
      </c>
      <c r="L1421" s="104">
        <f t="shared" si="266"/>
        <v>95.725723512232292</v>
      </c>
      <c r="M1421" s="43" t="s">
        <v>556</v>
      </c>
      <c r="N1421" s="118"/>
    </row>
    <row r="1422" spans="1:14" s="89" customFormat="1" x14ac:dyDescent="0.2">
      <c r="A1422" s="47" t="s">
        <v>562</v>
      </c>
      <c r="B1422" s="119">
        <v>92308.164000000004</v>
      </c>
      <c r="C1422" s="119">
        <v>900156.66200000001</v>
      </c>
      <c r="D1422" s="119">
        <v>98877.498000000007</v>
      </c>
      <c r="E1422" s="119">
        <v>999034.15899999999</v>
      </c>
      <c r="F1422" s="119">
        <v>95998.168000000005</v>
      </c>
      <c r="G1422" s="119">
        <v>1043884.848</v>
      </c>
      <c r="H1422" s="108">
        <f>D1422/D1421*100</f>
        <v>99.041134882217222</v>
      </c>
      <c r="I1422" s="108">
        <f>E1422/E1421*100</f>
        <v>98.477944129279166</v>
      </c>
      <c r="J1422" s="104">
        <f t="shared" si="265"/>
        <v>107.1167421334477</v>
      </c>
      <c r="K1422" s="104">
        <f t="shared" si="266"/>
        <v>102.99935932110704</v>
      </c>
      <c r="L1422" s="104">
        <f t="shared" si="266"/>
        <v>95.703483091460669</v>
      </c>
      <c r="M1422" s="47" t="s">
        <v>830</v>
      </c>
      <c r="N1422" s="118"/>
    </row>
    <row r="1423" spans="1:14" s="89" customFormat="1" x14ac:dyDescent="0.2">
      <c r="A1423" s="47" t="s">
        <v>563</v>
      </c>
      <c r="B1423" s="119">
        <v>1547.7178200000017</v>
      </c>
      <c r="C1423" s="119">
        <v>14483.595970000002</v>
      </c>
      <c r="D1423" s="119">
        <v>957.2808700000005</v>
      </c>
      <c r="E1423" s="119">
        <v>15440.876840000003</v>
      </c>
      <c r="F1423" s="119">
        <v>825.404</v>
      </c>
      <c r="G1423" s="119">
        <v>15887.800999999999</v>
      </c>
      <c r="H1423" s="108">
        <f>D1423/D1421*100</f>
        <v>0.95886511778277694</v>
      </c>
      <c r="I1423" s="108">
        <f>E1423/E1421*100</f>
        <v>1.5220558707208338</v>
      </c>
      <c r="J1423" s="104">
        <f t="shared" si="265"/>
        <v>61.851124128040311</v>
      </c>
      <c r="K1423" s="104">
        <f t="shared" si="266"/>
        <v>115.97725114004784</v>
      </c>
      <c r="L1423" s="104">
        <f t="shared" si="266"/>
        <v>97.18699799928261</v>
      </c>
      <c r="M1423" s="47" t="s">
        <v>563</v>
      </c>
      <c r="N1423" s="118"/>
    </row>
    <row r="1424" spans="1:14" s="89" customFormat="1" x14ac:dyDescent="0.2">
      <c r="A1424" s="43" t="s">
        <v>557</v>
      </c>
      <c r="B1424" s="119">
        <v>93855.88182000001</v>
      </c>
      <c r="C1424" s="119">
        <v>914640.25797000004</v>
      </c>
      <c r="D1424" s="119">
        <v>99834.778870000009</v>
      </c>
      <c r="E1424" s="119">
        <v>1014475.03584</v>
      </c>
      <c r="F1424" s="119">
        <v>96823.572</v>
      </c>
      <c r="G1424" s="119">
        <v>1059772.649</v>
      </c>
      <c r="H1424" s="108">
        <f>H1425+H1426</f>
        <v>100</v>
      </c>
      <c r="I1424" s="108">
        <f>I1425+I1426</f>
        <v>99.999999999999986</v>
      </c>
      <c r="J1424" s="104">
        <f t="shared" si="265"/>
        <v>106.37029553615673</v>
      </c>
      <c r="K1424" s="104">
        <f t="shared" si="266"/>
        <v>103.10999357677075</v>
      </c>
      <c r="L1424" s="104">
        <f t="shared" si="266"/>
        <v>95.725723512232292</v>
      </c>
      <c r="M1424" s="43" t="s">
        <v>558</v>
      </c>
      <c r="N1424" s="118"/>
    </row>
    <row r="1425" spans="1:14" s="89" customFormat="1" x14ac:dyDescent="0.2">
      <c r="A1425" s="47" t="s">
        <v>564</v>
      </c>
      <c r="B1425" s="119">
        <v>134.77001999999999</v>
      </c>
      <c r="C1425" s="119">
        <v>296.80601999999999</v>
      </c>
      <c r="D1425" s="119">
        <v>35.421000000000049</v>
      </c>
      <c r="E1425" s="119">
        <v>332.22702000000004</v>
      </c>
      <c r="F1425" s="119">
        <v>57.677999999999997</v>
      </c>
      <c r="G1425" s="119">
        <v>182.61600000000001</v>
      </c>
      <c r="H1425" s="108">
        <f>D1425/D1424*100</f>
        <v>3.5479619828800893E-2</v>
      </c>
      <c r="I1425" s="108">
        <f>E1425/E1424*100</f>
        <v>3.2748663916102309E-2</v>
      </c>
      <c r="J1425" s="104">
        <f t="shared" si="265"/>
        <v>26.28255156450971</v>
      </c>
      <c r="K1425" s="104">
        <f t="shared" si="266"/>
        <v>61.411630084260985</v>
      </c>
      <c r="L1425" s="104">
        <f t="shared" si="266"/>
        <v>181.92656722302539</v>
      </c>
      <c r="M1425" s="47" t="s">
        <v>564</v>
      </c>
      <c r="N1425" s="118"/>
    </row>
    <row r="1426" spans="1:14" s="89" customFormat="1" x14ac:dyDescent="0.2">
      <c r="A1426" s="47" t="s">
        <v>565</v>
      </c>
      <c r="B1426" s="119">
        <v>93721.111800000013</v>
      </c>
      <c r="C1426" s="119">
        <v>914343.45195000002</v>
      </c>
      <c r="D1426" s="119">
        <v>99799.357870000007</v>
      </c>
      <c r="E1426" s="119">
        <v>1014142.80882</v>
      </c>
      <c r="F1426" s="119">
        <v>96765.894</v>
      </c>
      <c r="G1426" s="119">
        <v>1059590.0330000001</v>
      </c>
      <c r="H1426" s="108">
        <f>D1426/D1424*100</f>
        <v>99.964520380171194</v>
      </c>
      <c r="I1426" s="108">
        <f>E1426/E1424*100</f>
        <v>99.967251336083891</v>
      </c>
      <c r="J1426" s="104">
        <f t="shared" si="265"/>
        <v>106.48546090977977</v>
      </c>
      <c r="K1426" s="104">
        <f t="shared" si="266"/>
        <v>103.13484818318324</v>
      </c>
      <c r="L1426" s="104">
        <f t="shared" si="266"/>
        <v>95.710867150068779</v>
      </c>
      <c r="M1426" s="47" t="s">
        <v>831</v>
      </c>
      <c r="N1426" s="118"/>
    </row>
    <row r="1427" spans="1:14" s="89" customFormat="1" ht="22.5" x14ac:dyDescent="0.2">
      <c r="A1427" s="42" t="s">
        <v>763</v>
      </c>
      <c r="B1427" s="119"/>
      <c r="C1427" s="119"/>
      <c r="D1427" s="119"/>
      <c r="E1427" s="119"/>
      <c r="F1427" s="119"/>
      <c r="G1427" s="119"/>
      <c r="H1427" s="112"/>
      <c r="I1427" s="112"/>
      <c r="J1427" s="112"/>
      <c r="K1427" s="112"/>
      <c r="L1427" s="112"/>
      <c r="M1427" s="42" t="s">
        <v>1030</v>
      </c>
      <c r="N1427" s="117"/>
    </row>
    <row r="1428" spans="1:14" s="89" customFormat="1" x14ac:dyDescent="0.2">
      <c r="A1428" s="43" t="s">
        <v>555</v>
      </c>
      <c r="B1428" s="119">
        <v>86785.501999999993</v>
      </c>
      <c r="C1428" s="119">
        <v>842610.86300000001</v>
      </c>
      <c r="D1428" s="119">
        <v>93437.239000000001</v>
      </c>
      <c r="E1428" s="119">
        <v>936048.103</v>
      </c>
      <c r="F1428" s="119">
        <v>88213.676999999996</v>
      </c>
      <c r="G1428" s="119">
        <v>965161.81099999999</v>
      </c>
      <c r="H1428" s="108">
        <f>H1429+H1430</f>
        <v>99.999999999999986</v>
      </c>
      <c r="I1428" s="108">
        <f>I1429+I1430</f>
        <v>100</v>
      </c>
      <c r="J1428" s="104">
        <f t="shared" ref="J1428:J1433" si="267">D1428/B1428*100</f>
        <v>107.66457167004693</v>
      </c>
      <c r="K1428" s="104">
        <f>D1428/F1428*100</f>
        <v>105.92148766228166</v>
      </c>
      <c r="L1428" s="104">
        <f>E1428/G1428*100</f>
        <v>96.983541239594288</v>
      </c>
      <c r="M1428" s="43" t="s">
        <v>556</v>
      </c>
      <c r="N1428" s="118"/>
    </row>
    <row r="1429" spans="1:14" s="89" customFormat="1" x14ac:dyDescent="0.2">
      <c r="A1429" s="47" t="s">
        <v>562</v>
      </c>
      <c r="B1429" s="119">
        <v>86135.331999999995</v>
      </c>
      <c r="C1429" s="119">
        <v>835998.33499999996</v>
      </c>
      <c r="D1429" s="119">
        <v>92741.998999999996</v>
      </c>
      <c r="E1429" s="119">
        <v>928740.33400000003</v>
      </c>
      <c r="F1429" s="119">
        <v>87859.668000000005</v>
      </c>
      <c r="G1429" s="119">
        <v>963334.348</v>
      </c>
      <c r="H1429" s="108">
        <f>D1429/D1428*100</f>
        <v>99.255928356359064</v>
      </c>
      <c r="I1429" s="108">
        <f>E1429/E1428*100</f>
        <v>99.219295570753374</v>
      </c>
      <c r="J1429" s="104">
        <f t="shared" si="267"/>
        <v>107.67010104517854</v>
      </c>
      <c r="K1429" s="104">
        <f>D1429/F1429*100</f>
        <v>105.55696500014089</v>
      </c>
      <c r="L1429" s="104">
        <f>E1429/G1429*100</f>
        <v>96.408929664781354</v>
      </c>
      <c r="M1429" s="47" t="s">
        <v>830</v>
      </c>
      <c r="N1429" s="118"/>
    </row>
    <row r="1430" spans="1:14" s="89" customFormat="1" x14ac:dyDescent="0.2">
      <c r="A1430" s="47" t="s">
        <v>563</v>
      </c>
      <c r="B1430" s="119">
        <v>650.16999999999996</v>
      </c>
      <c r="C1430" s="119">
        <v>6612.5280000000002</v>
      </c>
      <c r="D1430" s="119">
        <v>695.24</v>
      </c>
      <c r="E1430" s="119">
        <v>7307.7690000000002</v>
      </c>
      <c r="F1430" s="119">
        <v>354.00900000000001</v>
      </c>
      <c r="G1430" s="119">
        <v>1827.463</v>
      </c>
      <c r="H1430" s="108">
        <f>D1430/D1428*100</f>
        <v>0.74407164364092571</v>
      </c>
      <c r="I1430" s="108">
        <f>E1430/E1428*100</f>
        <v>0.78070442924662387</v>
      </c>
      <c r="J1430" s="104">
        <f t="shared" si="267"/>
        <v>106.93203316055802</v>
      </c>
      <c r="K1430" s="104">
        <f>D1430/F1430*100</f>
        <v>196.39048724749935</v>
      </c>
      <c r="L1430" s="105">
        <f>E1430/G1430</f>
        <v>3.9988601684411669</v>
      </c>
      <c r="M1430" s="47" t="s">
        <v>563</v>
      </c>
      <c r="N1430" s="118"/>
    </row>
    <row r="1431" spans="1:14" s="89" customFormat="1" x14ac:dyDescent="0.2">
      <c r="A1431" s="43" t="s">
        <v>557</v>
      </c>
      <c r="B1431" s="119">
        <v>86785.501999999993</v>
      </c>
      <c r="C1431" s="119">
        <v>842610.86300000001</v>
      </c>
      <c r="D1431" s="119">
        <v>93437.239000000001</v>
      </c>
      <c r="E1431" s="119">
        <v>936048.103</v>
      </c>
      <c r="F1431" s="119">
        <v>88213.676999999996</v>
      </c>
      <c r="G1431" s="119">
        <v>965161.81099999999</v>
      </c>
      <c r="H1431" s="108">
        <f>H1432+H1433</f>
        <v>100</v>
      </c>
      <c r="I1431" s="108">
        <f>I1432+I1433</f>
        <v>100</v>
      </c>
      <c r="J1431" s="104">
        <f t="shared" si="267"/>
        <v>107.66457167004693</v>
      </c>
      <c r="K1431" s="104">
        <f>D1431/F1431*100</f>
        <v>105.92148766228166</v>
      </c>
      <c r="L1431" s="104">
        <f>E1431/G1431*100</f>
        <v>96.983541239594288</v>
      </c>
      <c r="M1431" s="43" t="s">
        <v>558</v>
      </c>
      <c r="N1431" s="118"/>
    </row>
    <row r="1432" spans="1:14" s="89" customFormat="1" x14ac:dyDescent="0.2">
      <c r="A1432" s="47" t="s">
        <v>564</v>
      </c>
      <c r="B1432" s="119">
        <v>30.774000000000001</v>
      </c>
      <c r="C1432" s="119">
        <v>44.338000000000001</v>
      </c>
      <c r="D1432" s="119">
        <v>0</v>
      </c>
      <c r="E1432" s="119">
        <v>44.338000000000001</v>
      </c>
      <c r="F1432" s="119">
        <v>0.17799999999999999</v>
      </c>
      <c r="G1432" s="119">
        <v>42.890999999999998</v>
      </c>
      <c r="H1432" s="108">
        <f>D1432/D1431*100</f>
        <v>0</v>
      </c>
      <c r="I1432" s="108">
        <f>E1432/E1431*100</f>
        <v>4.7367223818838297E-3</v>
      </c>
      <c r="J1432" s="104">
        <f t="shared" si="267"/>
        <v>0</v>
      </c>
      <c r="K1432" s="104">
        <f>D1432/F1432*100</f>
        <v>0</v>
      </c>
      <c r="L1432" s="104">
        <f>E1432/G1432*100</f>
        <v>103.37366813550628</v>
      </c>
      <c r="M1432" s="47" t="s">
        <v>564</v>
      </c>
      <c r="N1432" s="118"/>
    </row>
    <row r="1433" spans="1:14" s="89" customFormat="1" x14ac:dyDescent="0.2">
      <c r="A1433" s="47" t="s">
        <v>565</v>
      </c>
      <c r="B1433" s="119">
        <v>86754.728000000003</v>
      </c>
      <c r="C1433" s="119">
        <v>842566.52500000002</v>
      </c>
      <c r="D1433" s="119">
        <v>93437.239000000001</v>
      </c>
      <c r="E1433" s="119">
        <v>936003.76500000001</v>
      </c>
      <c r="F1433" s="119">
        <v>88213.498999999996</v>
      </c>
      <c r="G1433" s="119">
        <v>965118.92</v>
      </c>
      <c r="H1433" s="108">
        <f>D1433/D1431*100</f>
        <v>100</v>
      </c>
      <c r="I1433" s="108">
        <f>E1433/E1431*100</f>
        <v>99.995263277618122</v>
      </c>
      <c r="J1433" s="104">
        <f t="shared" si="267"/>
        <v>107.70276289725673</v>
      </c>
      <c r="K1433" s="104">
        <f>D1433/F1433*100</f>
        <v>105.92170139402361</v>
      </c>
      <c r="L1433" s="104">
        <f>E1433/G1433*100</f>
        <v>96.983257254971235</v>
      </c>
      <c r="M1433" s="47" t="s">
        <v>831</v>
      </c>
      <c r="N1433" s="118"/>
    </row>
    <row r="1434" spans="1:14" s="89" customFormat="1" ht="22.5" x14ac:dyDescent="0.2">
      <c r="A1434" s="42" t="s">
        <v>764</v>
      </c>
      <c r="B1434" s="119"/>
      <c r="C1434" s="119"/>
      <c r="D1434" s="119"/>
      <c r="E1434" s="119"/>
      <c r="F1434" s="119"/>
      <c r="G1434" s="119"/>
      <c r="H1434" s="112"/>
      <c r="I1434" s="112"/>
      <c r="J1434" s="112"/>
      <c r="K1434" s="112"/>
      <c r="L1434" s="112"/>
      <c r="M1434" s="42" t="s">
        <v>1031</v>
      </c>
      <c r="N1434" s="117"/>
    </row>
    <row r="1435" spans="1:14" s="89" customFormat="1" x14ac:dyDescent="0.2">
      <c r="A1435" s="43" t="s">
        <v>555</v>
      </c>
      <c r="B1435" s="119">
        <v>6265.5240000000003</v>
      </c>
      <c r="C1435" s="119">
        <v>67109.322</v>
      </c>
      <c r="D1435" s="119">
        <v>6306.7179999999998</v>
      </c>
      <c r="E1435" s="119">
        <v>73416.039999999994</v>
      </c>
      <c r="F1435" s="119">
        <v>8609.8940000000002</v>
      </c>
      <c r="G1435" s="119">
        <v>94610.838000000003</v>
      </c>
      <c r="H1435" s="108">
        <f>H1436+H1437</f>
        <v>100</v>
      </c>
      <c r="I1435" s="108">
        <f>I1436+I1437</f>
        <v>99.99999863789985</v>
      </c>
      <c r="J1435" s="104">
        <f>D1435/B1435*100</f>
        <v>100.6574709473621</v>
      </c>
      <c r="K1435" s="104">
        <f t="shared" ref="K1435:L1440" si="268">D1435/F1435*100</f>
        <v>73.249659055035977</v>
      </c>
      <c r="L1435" s="104">
        <f t="shared" si="268"/>
        <v>77.597917481715982</v>
      </c>
      <c r="M1435" s="43" t="s">
        <v>556</v>
      </c>
      <c r="N1435" s="118"/>
    </row>
    <row r="1436" spans="1:14" s="89" customFormat="1" x14ac:dyDescent="0.2">
      <c r="A1436" s="47" t="s">
        <v>562</v>
      </c>
      <c r="B1436" s="119">
        <v>6172.8320000000003</v>
      </c>
      <c r="C1436" s="119">
        <v>64158.326999999997</v>
      </c>
      <c r="D1436" s="119">
        <v>6135.4989999999998</v>
      </c>
      <c r="E1436" s="119">
        <v>70293.824999999997</v>
      </c>
      <c r="F1436" s="119">
        <v>8138.5</v>
      </c>
      <c r="G1436" s="119">
        <v>80550.5</v>
      </c>
      <c r="H1436" s="108">
        <f>D1436/D1435*100</f>
        <v>97.28513309141141</v>
      </c>
      <c r="I1436" s="108">
        <f>E1436/E1435*100</f>
        <v>95.747230441739987</v>
      </c>
      <c r="J1436" s="104">
        <f>D1436/B1436*100</f>
        <v>99.395204664568865</v>
      </c>
      <c r="K1436" s="104">
        <f t="shared" si="268"/>
        <v>75.388572832831599</v>
      </c>
      <c r="L1436" s="104">
        <f t="shared" si="268"/>
        <v>87.266776742540387</v>
      </c>
      <c r="M1436" s="47" t="s">
        <v>830</v>
      </c>
      <c r="N1436" s="118"/>
    </row>
    <row r="1437" spans="1:14" s="89" customFormat="1" x14ac:dyDescent="0.2">
      <c r="A1437" s="47" t="s">
        <v>563</v>
      </c>
      <c r="B1437" s="119">
        <v>92.691999999999993</v>
      </c>
      <c r="C1437" s="119">
        <v>2950.9949999999999</v>
      </c>
      <c r="D1437" s="119">
        <v>171.21899999999999</v>
      </c>
      <c r="E1437" s="119">
        <v>3122.2139999999999</v>
      </c>
      <c r="F1437" s="119">
        <v>471.39400000000001</v>
      </c>
      <c r="G1437" s="119">
        <v>14060.338</v>
      </c>
      <c r="H1437" s="108">
        <f>D1437/D1435*100</f>
        <v>2.7148669085885877</v>
      </c>
      <c r="I1437" s="108">
        <f>E1437/E1435*100</f>
        <v>4.2527681961598587</v>
      </c>
      <c r="J1437" s="104">
        <f>D1437/B1437*100</f>
        <v>184.71820653346569</v>
      </c>
      <c r="K1437" s="104">
        <f t="shared" si="268"/>
        <v>36.321845420179294</v>
      </c>
      <c r="L1437" s="104">
        <f t="shared" si="268"/>
        <v>22.20582463949302</v>
      </c>
      <c r="M1437" s="47" t="s">
        <v>563</v>
      </c>
      <c r="N1437" s="118"/>
    </row>
    <row r="1438" spans="1:14" s="89" customFormat="1" x14ac:dyDescent="0.2">
      <c r="A1438" s="43" t="s">
        <v>557</v>
      </c>
      <c r="B1438" s="119">
        <v>6265.5240000000003</v>
      </c>
      <c r="C1438" s="119">
        <v>67109.322</v>
      </c>
      <c r="D1438" s="119">
        <v>6306.7179999999998</v>
      </c>
      <c r="E1438" s="119">
        <v>73416.039999999994</v>
      </c>
      <c r="F1438" s="119">
        <v>8609.8940000000002</v>
      </c>
      <c r="G1438" s="119">
        <v>94610.838000000003</v>
      </c>
      <c r="H1438" s="108">
        <f>H1439+H1440</f>
        <v>100</v>
      </c>
      <c r="I1438" s="108">
        <f>I1439+I1440</f>
        <v>100</v>
      </c>
      <c r="J1438" s="104">
        <f>D1438/B1438*100</f>
        <v>100.6574709473621</v>
      </c>
      <c r="K1438" s="104">
        <f t="shared" si="268"/>
        <v>73.249659055035977</v>
      </c>
      <c r="L1438" s="104">
        <f t="shared" si="268"/>
        <v>77.597917481715982</v>
      </c>
      <c r="M1438" s="43" t="s">
        <v>558</v>
      </c>
      <c r="N1438" s="118"/>
    </row>
    <row r="1439" spans="1:14" s="89" customFormat="1" x14ac:dyDescent="0.2">
      <c r="A1439" s="47" t="s">
        <v>564</v>
      </c>
      <c r="B1439" s="119">
        <v>0</v>
      </c>
      <c r="C1439" s="119">
        <v>0.36</v>
      </c>
      <c r="D1439" s="119">
        <v>0</v>
      </c>
      <c r="E1439" s="119">
        <v>0.36</v>
      </c>
      <c r="F1439" s="119">
        <v>57.5</v>
      </c>
      <c r="G1439" s="119">
        <v>139.72499999999999</v>
      </c>
      <c r="H1439" s="108">
        <f>D1439/D1438*100</f>
        <v>0</v>
      </c>
      <c r="I1439" s="108">
        <f>E1439/E1438*100</f>
        <v>4.9035605843082794E-4</v>
      </c>
      <c r="J1439" s="104">
        <v>0</v>
      </c>
      <c r="K1439" s="104">
        <f t="shared" si="268"/>
        <v>0</v>
      </c>
      <c r="L1439" s="104">
        <f t="shared" si="268"/>
        <v>0.25764895330112725</v>
      </c>
      <c r="M1439" s="47" t="s">
        <v>564</v>
      </c>
      <c r="N1439" s="118"/>
    </row>
    <row r="1440" spans="1:14" s="89" customFormat="1" x14ac:dyDescent="0.2">
      <c r="A1440" s="47" t="s">
        <v>565</v>
      </c>
      <c r="B1440" s="119">
        <v>6265.5240000000003</v>
      </c>
      <c r="C1440" s="119">
        <v>67108.962</v>
      </c>
      <c r="D1440" s="119">
        <v>6306.7179999999998</v>
      </c>
      <c r="E1440" s="119">
        <v>73415.679999999993</v>
      </c>
      <c r="F1440" s="119">
        <v>8552.3940000000002</v>
      </c>
      <c r="G1440" s="119">
        <v>94471.112999999998</v>
      </c>
      <c r="H1440" s="108">
        <f>D1440/D1438*100</f>
        <v>100</v>
      </c>
      <c r="I1440" s="108">
        <f>E1440/E1438*100</f>
        <v>99.999509643941565</v>
      </c>
      <c r="J1440" s="104">
        <f>D1440/B1440*100</f>
        <v>100.6574709473621</v>
      </c>
      <c r="K1440" s="104">
        <f t="shared" si="268"/>
        <v>73.742135827699244</v>
      </c>
      <c r="L1440" s="104">
        <f t="shared" si="268"/>
        <v>77.712305559478267</v>
      </c>
      <c r="M1440" s="47" t="s">
        <v>831</v>
      </c>
      <c r="N1440" s="118"/>
    </row>
    <row r="1441" spans="1:14" s="89" customFormat="1" ht="22.5" x14ac:dyDescent="0.2">
      <c r="A1441" s="42" t="s">
        <v>765</v>
      </c>
      <c r="B1441" s="119"/>
      <c r="C1441" s="119"/>
      <c r="D1441" s="119"/>
      <c r="E1441" s="119"/>
      <c r="F1441" s="119"/>
      <c r="G1441" s="119"/>
      <c r="H1441" s="112"/>
      <c r="I1441" s="112"/>
      <c r="J1441" s="112"/>
      <c r="K1441" s="112"/>
      <c r="L1441" s="112"/>
      <c r="M1441" s="42" t="s">
        <v>1032</v>
      </c>
      <c r="N1441" s="117"/>
    </row>
    <row r="1442" spans="1:14" s="89" customFormat="1" x14ac:dyDescent="0.2">
      <c r="A1442" s="43" t="s">
        <v>555</v>
      </c>
      <c r="B1442" s="119">
        <v>21662.530999999999</v>
      </c>
      <c r="C1442" s="119">
        <v>215203.81700000001</v>
      </c>
      <c r="D1442" s="119">
        <v>21421.07</v>
      </c>
      <c r="E1442" s="119">
        <v>236624.88800000001</v>
      </c>
      <c r="F1442" s="119">
        <v>34538.040999999997</v>
      </c>
      <c r="G1442" s="119">
        <v>237567.31099999999</v>
      </c>
      <c r="H1442" s="108">
        <f>H1443+H1444</f>
        <v>100</v>
      </c>
      <c r="I1442" s="108">
        <f>I1443+I1444</f>
        <v>100</v>
      </c>
      <c r="J1442" s="104">
        <f t="shared" ref="J1442:J1447" si="269">D1442/B1442*100</f>
        <v>98.885351854776346</v>
      </c>
      <c r="K1442" s="104">
        <f t="shared" ref="K1442:L1447" si="270">D1442/F1442*100</f>
        <v>62.021670540028609</v>
      </c>
      <c r="L1442" s="104">
        <f t="shared" si="270"/>
        <v>99.603302745637436</v>
      </c>
      <c r="M1442" s="43" t="s">
        <v>556</v>
      </c>
      <c r="N1442" s="118"/>
    </row>
    <row r="1443" spans="1:14" s="89" customFormat="1" x14ac:dyDescent="0.2">
      <c r="A1443" s="47" t="s">
        <v>562</v>
      </c>
      <c r="B1443" s="119">
        <v>12368.914000000001</v>
      </c>
      <c r="C1443" s="119">
        <v>132632.66500000001</v>
      </c>
      <c r="D1443" s="119">
        <v>13457.914000000001</v>
      </c>
      <c r="E1443" s="119">
        <v>146090.579</v>
      </c>
      <c r="F1443" s="119">
        <v>22764.419000000002</v>
      </c>
      <c r="G1443" s="119">
        <v>148199.609</v>
      </c>
      <c r="H1443" s="108">
        <f>D1443/D1442*100</f>
        <v>62.82559181217372</v>
      </c>
      <c r="I1443" s="108">
        <f>E1443/E1442*100</f>
        <v>61.739312476716314</v>
      </c>
      <c r="J1443" s="104">
        <f t="shared" si="269"/>
        <v>108.80432995168373</v>
      </c>
      <c r="K1443" s="104">
        <f t="shared" si="270"/>
        <v>59.118196691073031</v>
      </c>
      <c r="L1443" s="104">
        <f t="shared" si="270"/>
        <v>98.576899079403105</v>
      </c>
      <c r="M1443" s="47" t="s">
        <v>830</v>
      </c>
      <c r="N1443" s="118"/>
    </row>
    <row r="1444" spans="1:14" s="89" customFormat="1" x14ac:dyDescent="0.2">
      <c r="A1444" s="47" t="s">
        <v>563</v>
      </c>
      <c r="B1444" s="119">
        <v>9293.6170000000002</v>
      </c>
      <c r="C1444" s="119">
        <v>82571.152000000002</v>
      </c>
      <c r="D1444" s="119">
        <v>7963.1559999999999</v>
      </c>
      <c r="E1444" s="119">
        <v>90534.308999999994</v>
      </c>
      <c r="F1444" s="119">
        <v>11773.621999999999</v>
      </c>
      <c r="G1444" s="119">
        <v>89367.702000000005</v>
      </c>
      <c r="H1444" s="108">
        <f>D1444/D1442*100</f>
        <v>37.174408187826288</v>
      </c>
      <c r="I1444" s="108">
        <f>E1444/E1442*100</f>
        <v>38.260687523283679</v>
      </c>
      <c r="J1444" s="104">
        <f t="shared" si="269"/>
        <v>85.68414213755527</v>
      </c>
      <c r="K1444" s="104">
        <f t="shared" si="270"/>
        <v>67.635567032812844</v>
      </c>
      <c r="L1444" s="104">
        <f t="shared" si="270"/>
        <v>101.30540113921694</v>
      </c>
      <c r="M1444" s="47" t="s">
        <v>563</v>
      </c>
      <c r="N1444" s="118"/>
    </row>
    <row r="1445" spans="1:14" s="89" customFormat="1" x14ac:dyDescent="0.2">
      <c r="A1445" s="43" t="s">
        <v>557</v>
      </c>
      <c r="B1445" s="119">
        <v>21662.530999999999</v>
      </c>
      <c r="C1445" s="119">
        <v>215203.81700000001</v>
      </c>
      <c r="D1445" s="119">
        <v>21421.07</v>
      </c>
      <c r="E1445" s="119">
        <v>236624.88800000001</v>
      </c>
      <c r="F1445" s="119">
        <v>34538.040999999997</v>
      </c>
      <c r="G1445" s="119">
        <v>237567.31099999999</v>
      </c>
      <c r="H1445" s="108">
        <f>H1446+H1447</f>
        <v>100.00000000000001</v>
      </c>
      <c r="I1445" s="108">
        <f>I1446+I1447</f>
        <v>100.00000000000001</v>
      </c>
      <c r="J1445" s="104">
        <f t="shared" si="269"/>
        <v>98.885351854776346</v>
      </c>
      <c r="K1445" s="104">
        <f t="shared" si="270"/>
        <v>62.021670540028609</v>
      </c>
      <c r="L1445" s="104">
        <f t="shared" si="270"/>
        <v>99.603302745637436</v>
      </c>
      <c r="M1445" s="43" t="s">
        <v>558</v>
      </c>
      <c r="N1445" s="118"/>
    </row>
    <row r="1446" spans="1:14" s="89" customFormat="1" x14ac:dyDescent="0.2">
      <c r="A1446" s="47" t="s">
        <v>564</v>
      </c>
      <c r="B1446" s="119">
        <v>695.149</v>
      </c>
      <c r="C1446" s="119">
        <v>9551.2630000000008</v>
      </c>
      <c r="D1446" s="119">
        <v>442.08499999999998</v>
      </c>
      <c r="E1446" s="119">
        <v>9993.348</v>
      </c>
      <c r="F1446" s="119">
        <v>1094.769</v>
      </c>
      <c r="G1446" s="119">
        <v>13908.898999999999</v>
      </c>
      <c r="H1446" s="108">
        <f>D1446/D1445*100</f>
        <v>2.0637857959476347</v>
      </c>
      <c r="I1446" s="108">
        <f>E1446/E1445*100</f>
        <v>4.2232869435103542</v>
      </c>
      <c r="J1446" s="104">
        <f t="shared" si="269"/>
        <v>63.595718328013128</v>
      </c>
      <c r="K1446" s="104">
        <f t="shared" si="270"/>
        <v>40.38157821421688</v>
      </c>
      <c r="L1446" s="104">
        <f t="shared" si="270"/>
        <v>71.848591322720807</v>
      </c>
      <c r="M1446" s="47" t="s">
        <v>564</v>
      </c>
      <c r="N1446" s="118"/>
    </row>
    <row r="1447" spans="1:14" s="89" customFormat="1" x14ac:dyDescent="0.2">
      <c r="A1447" s="47" t="s">
        <v>565</v>
      </c>
      <c r="B1447" s="119">
        <v>20967.382000000001</v>
      </c>
      <c r="C1447" s="119">
        <v>205652.554</v>
      </c>
      <c r="D1447" s="119">
        <v>20978.985000000001</v>
      </c>
      <c r="E1447" s="119">
        <v>226631.54</v>
      </c>
      <c r="F1447" s="119">
        <v>33443.271999999997</v>
      </c>
      <c r="G1447" s="119">
        <v>223658.41200000001</v>
      </c>
      <c r="H1447" s="108">
        <f>D1447/D1445*100</f>
        <v>97.936214204052376</v>
      </c>
      <c r="I1447" s="108">
        <f>E1447/E1445*100</f>
        <v>95.776713056489655</v>
      </c>
      <c r="J1447" s="104">
        <f t="shared" si="269"/>
        <v>100.05533833456175</v>
      </c>
      <c r="K1447" s="104">
        <f t="shared" si="270"/>
        <v>62.730061221282419</v>
      </c>
      <c r="L1447" s="104">
        <f t="shared" si="270"/>
        <v>101.32931642204453</v>
      </c>
      <c r="M1447" s="47" t="s">
        <v>831</v>
      </c>
      <c r="N1447" s="118"/>
    </row>
    <row r="1448" spans="1:14" s="89" customFormat="1" ht="45" x14ac:dyDescent="0.2">
      <c r="A1448" s="42" t="s">
        <v>766</v>
      </c>
      <c r="B1448" s="119"/>
      <c r="C1448" s="119"/>
      <c r="D1448" s="119"/>
      <c r="E1448" s="119"/>
      <c r="F1448" s="119"/>
      <c r="G1448" s="119"/>
      <c r="H1448" s="112"/>
      <c r="I1448" s="112"/>
      <c r="J1448" s="112"/>
      <c r="K1448" s="112"/>
      <c r="L1448" s="112"/>
      <c r="M1448" s="42" t="s">
        <v>1033</v>
      </c>
      <c r="N1448" s="117"/>
    </row>
    <row r="1449" spans="1:14" s="89" customFormat="1" x14ac:dyDescent="0.2">
      <c r="A1449" s="43" t="s">
        <v>555</v>
      </c>
      <c r="B1449" s="119">
        <v>20248.13</v>
      </c>
      <c r="C1449" s="119">
        <v>197531.18599999999</v>
      </c>
      <c r="D1449" s="119">
        <v>19755.883999999998</v>
      </c>
      <c r="E1449" s="119">
        <v>217287.07</v>
      </c>
      <c r="F1449" s="119">
        <v>31609.637999999999</v>
      </c>
      <c r="G1449" s="119">
        <v>212778.492</v>
      </c>
      <c r="H1449" s="108">
        <f>H1450+H1451</f>
        <v>100</v>
      </c>
      <c r="I1449" s="108">
        <f>I1450+I1451</f>
        <v>100</v>
      </c>
      <c r="J1449" s="104">
        <f t="shared" ref="J1449:J1454" si="271">D1449/B1449*100</f>
        <v>97.568931056843255</v>
      </c>
      <c r="K1449" s="104">
        <f t="shared" ref="K1449:L1454" si="272">D1449/F1449*100</f>
        <v>62.499557888008702</v>
      </c>
      <c r="L1449" s="104">
        <f t="shared" si="272"/>
        <v>102.11890683011326</v>
      </c>
      <c r="M1449" s="43" t="s">
        <v>556</v>
      </c>
      <c r="N1449" s="118"/>
    </row>
    <row r="1450" spans="1:14" s="89" customFormat="1" x14ac:dyDescent="0.2">
      <c r="A1450" s="47" t="s">
        <v>562</v>
      </c>
      <c r="B1450" s="119">
        <v>11032.165999999999</v>
      </c>
      <c r="C1450" s="119">
        <v>116984.5</v>
      </c>
      <c r="D1450" s="119">
        <v>11943.165999999999</v>
      </c>
      <c r="E1450" s="119">
        <v>128927.666</v>
      </c>
      <c r="F1450" s="119">
        <v>20213.333999999999</v>
      </c>
      <c r="G1450" s="119">
        <v>126361.674</v>
      </c>
      <c r="H1450" s="108">
        <f>D1450/D1449*100</f>
        <v>60.453715966341981</v>
      </c>
      <c r="I1450" s="108">
        <f>E1450/E1449*100</f>
        <v>59.335176271648372</v>
      </c>
      <c r="J1450" s="104">
        <f t="shared" si="271"/>
        <v>108.25767124968932</v>
      </c>
      <c r="K1450" s="104">
        <f t="shared" si="272"/>
        <v>59.085581824354158</v>
      </c>
      <c r="L1450" s="104">
        <f t="shared" si="272"/>
        <v>102.03067268640331</v>
      </c>
      <c r="M1450" s="47" t="s">
        <v>830</v>
      </c>
      <c r="N1450" s="118"/>
    </row>
    <row r="1451" spans="1:14" s="89" customFormat="1" x14ac:dyDescent="0.2">
      <c r="A1451" s="47" t="s">
        <v>563</v>
      </c>
      <c r="B1451" s="119">
        <v>9215.9639999999999</v>
      </c>
      <c r="C1451" s="119">
        <v>80546.686000000002</v>
      </c>
      <c r="D1451" s="119">
        <v>7812.7179999999998</v>
      </c>
      <c r="E1451" s="119">
        <v>88359.403999999995</v>
      </c>
      <c r="F1451" s="119">
        <v>11396.304</v>
      </c>
      <c r="G1451" s="119">
        <v>86416.817999999999</v>
      </c>
      <c r="H1451" s="108">
        <f>D1451/D1449*100</f>
        <v>39.546284033658026</v>
      </c>
      <c r="I1451" s="108">
        <f>E1451/E1449*100</f>
        <v>40.664823728351621</v>
      </c>
      <c r="J1451" s="104">
        <f t="shared" si="271"/>
        <v>84.773746946060115</v>
      </c>
      <c r="K1451" s="104">
        <f t="shared" si="272"/>
        <v>68.5548402359221</v>
      </c>
      <c r="L1451" s="104">
        <f t="shared" si="272"/>
        <v>102.24792586091284</v>
      </c>
      <c r="M1451" s="47" t="s">
        <v>563</v>
      </c>
      <c r="N1451" s="118"/>
    </row>
    <row r="1452" spans="1:14" s="89" customFormat="1" x14ac:dyDescent="0.2">
      <c r="A1452" s="43" t="s">
        <v>557</v>
      </c>
      <c r="B1452" s="119">
        <v>20248.13</v>
      </c>
      <c r="C1452" s="119">
        <v>197531.18599999999</v>
      </c>
      <c r="D1452" s="119">
        <v>19755.883999999998</v>
      </c>
      <c r="E1452" s="119">
        <v>217287.07</v>
      </c>
      <c r="F1452" s="119">
        <v>31609.637999999999</v>
      </c>
      <c r="G1452" s="119">
        <v>212778.492</v>
      </c>
      <c r="H1452" s="108">
        <f>H1453+H1454</f>
        <v>100</v>
      </c>
      <c r="I1452" s="108">
        <f>I1453+I1454</f>
        <v>99.999999539779324</v>
      </c>
      <c r="J1452" s="104">
        <f t="shared" si="271"/>
        <v>97.568931056843255</v>
      </c>
      <c r="K1452" s="104">
        <f t="shared" si="272"/>
        <v>62.499557888008702</v>
      </c>
      <c r="L1452" s="104">
        <f t="shared" si="272"/>
        <v>102.11890683011326</v>
      </c>
      <c r="M1452" s="43" t="s">
        <v>558</v>
      </c>
      <c r="N1452" s="118"/>
    </row>
    <row r="1453" spans="1:14" s="89" customFormat="1" x14ac:dyDescent="0.2">
      <c r="A1453" s="47" t="s">
        <v>564</v>
      </c>
      <c r="B1453" s="119">
        <v>603.947</v>
      </c>
      <c r="C1453" s="119">
        <v>8897.625</v>
      </c>
      <c r="D1453" s="119">
        <v>442.08499999999998</v>
      </c>
      <c r="E1453" s="119">
        <v>9339.7099999999991</v>
      </c>
      <c r="F1453" s="119">
        <v>1054.769</v>
      </c>
      <c r="G1453" s="119">
        <v>10166.968000000001</v>
      </c>
      <c r="H1453" s="108">
        <f>D1453/D1452*100</f>
        <v>2.2377383872065661</v>
      </c>
      <c r="I1453" s="108">
        <f>E1453/E1452*100</f>
        <v>4.2983275534986962</v>
      </c>
      <c r="J1453" s="104">
        <f t="shared" si="271"/>
        <v>73.1993039124294</v>
      </c>
      <c r="K1453" s="104">
        <f t="shared" si="272"/>
        <v>41.912968621565476</v>
      </c>
      <c r="L1453" s="104">
        <f t="shared" si="272"/>
        <v>91.863277232701023</v>
      </c>
      <c r="M1453" s="47" t="s">
        <v>564</v>
      </c>
      <c r="N1453" s="118"/>
    </row>
    <row r="1454" spans="1:14" s="89" customFormat="1" x14ac:dyDescent="0.2">
      <c r="A1454" s="47" t="s">
        <v>565</v>
      </c>
      <c r="B1454" s="119">
        <v>19644.184000000001</v>
      </c>
      <c r="C1454" s="119">
        <v>188633.56</v>
      </c>
      <c r="D1454" s="119">
        <v>19313.798999999999</v>
      </c>
      <c r="E1454" s="119">
        <v>207947.359</v>
      </c>
      <c r="F1454" s="119">
        <v>30554.867999999999</v>
      </c>
      <c r="G1454" s="119">
        <v>202611.524</v>
      </c>
      <c r="H1454" s="108">
        <f>D1454/D1452*100</f>
        <v>97.762261612793438</v>
      </c>
      <c r="I1454" s="108">
        <f>E1454/E1452*100</f>
        <v>95.70167198628063</v>
      </c>
      <c r="J1454" s="104">
        <f t="shared" si="271"/>
        <v>98.318153607194873</v>
      </c>
      <c r="K1454" s="104">
        <f t="shared" si="272"/>
        <v>63.210219072129526</v>
      </c>
      <c r="L1454" s="104">
        <f t="shared" si="272"/>
        <v>102.63352986772856</v>
      </c>
      <c r="M1454" s="47" t="s">
        <v>831</v>
      </c>
      <c r="N1454" s="118"/>
    </row>
    <row r="1455" spans="1:14" s="89" customFormat="1" ht="33.75" x14ac:dyDescent="0.2">
      <c r="A1455" s="42" t="s">
        <v>767</v>
      </c>
      <c r="B1455" s="119"/>
      <c r="C1455" s="119"/>
      <c r="D1455" s="119"/>
      <c r="E1455" s="119"/>
      <c r="F1455" s="119"/>
      <c r="G1455" s="119"/>
      <c r="H1455" s="112"/>
      <c r="I1455" s="112"/>
      <c r="J1455" s="112"/>
      <c r="K1455" s="112"/>
      <c r="L1455" s="112"/>
      <c r="M1455" s="42" t="s">
        <v>1034</v>
      </c>
      <c r="N1455" s="117"/>
    </row>
    <row r="1456" spans="1:14" s="89" customFormat="1" x14ac:dyDescent="0.2">
      <c r="A1456" s="43" t="s">
        <v>555</v>
      </c>
      <c r="B1456" s="119">
        <v>602.03200000000004</v>
      </c>
      <c r="C1456" s="119">
        <v>6730.0789999999997</v>
      </c>
      <c r="D1456" s="119">
        <v>1125.934</v>
      </c>
      <c r="E1456" s="119">
        <v>7856.0119999999997</v>
      </c>
      <c r="F1456" s="119">
        <v>901.57299999999998</v>
      </c>
      <c r="G1456" s="119">
        <v>8013.7910000000002</v>
      </c>
      <c r="H1456" s="108">
        <f>H1457+H1458</f>
        <v>100</v>
      </c>
      <c r="I1456" s="108">
        <f>I1457+I1458</f>
        <v>100.00001272910481</v>
      </c>
      <c r="J1456" s="104">
        <f>D1456/B1456*100</f>
        <v>187.02228452972599</v>
      </c>
      <c r="K1456" s="104">
        <f>D1456/F1456*100</f>
        <v>124.88550566620785</v>
      </c>
      <c r="L1456" s="104">
        <f>E1456/G1456*100</f>
        <v>98.031156540019566</v>
      </c>
      <c r="M1456" s="43" t="s">
        <v>556</v>
      </c>
      <c r="N1456" s="118"/>
    </row>
    <row r="1457" spans="1:14" s="89" customFormat="1" x14ac:dyDescent="0.2">
      <c r="A1457" s="47" t="s">
        <v>562</v>
      </c>
      <c r="B1457" s="119">
        <v>122.333</v>
      </c>
      <c r="C1457" s="119">
        <v>1278.835</v>
      </c>
      <c r="D1457" s="119">
        <v>149.667</v>
      </c>
      <c r="E1457" s="119">
        <v>1428.502</v>
      </c>
      <c r="F1457" s="119">
        <v>33.167000000000002</v>
      </c>
      <c r="G1457" s="119">
        <v>922.83699999999999</v>
      </c>
      <c r="H1457" s="108">
        <f>D1457/D1456*100</f>
        <v>13.292697440524934</v>
      </c>
      <c r="I1457" s="108">
        <f>E1457/E1456*100</f>
        <v>18.183551654452668</v>
      </c>
      <c r="J1457" s="104">
        <f>D1457/B1457*100</f>
        <v>122.34393009245257</v>
      </c>
      <c r="K1457" s="105">
        <f>D1457/F1457</f>
        <v>4.5125275122863089</v>
      </c>
      <c r="L1457" s="104">
        <f>E1457/G1457*100</f>
        <v>154.7946170342108</v>
      </c>
      <c r="M1457" s="47" t="s">
        <v>830</v>
      </c>
      <c r="N1457" s="118"/>
    </row>
    <row r="1458" spans="1:14" s="89" customFormat="1" x14ac:dyDescent="0.2">
      <c r="A1458" s="47" t="s">
        <v>563</v>
      </c>
      <c r="B1458" s="119">
        <v>479.69799999999998</v>
      </c>
      <c r="C1458" s="119">
        <v>5451.2439999999997</v>
      </c>
      <c r="D1458" s="119">
        <v>976.26700000000005</v>
      </c>
      <c r="E1458" s="119">
        <v>6427.5110000000004</v>
      </c>
      <c r="F1458" s="119">
        <v>868.40599999999995</v>
      </c>
      <c r="G1458" s="119">
        <v>7090.9539999999997</v>
      </c>
      <c r="H1458" s="108">
        <f>D1458/D1456*100</f>
        <v>86.707302559475067</v>
      </c>
      <c r="I1458" s="108">
        <f>E1458/E1456*100</f>
        <v>81.816461074652139</v>
      </c>
      <c r="J1458" s="105">
        <f>D1458/B1458</f>
        <v>2.035170044486323</v>
      </c>
      <c r="K1458" s="104">
        <f>D1458/F1458*100</f>
        <v>112.42057286568725</v>
      </c>
      <c r="L1458" s="104">
        <f>E1458/G1458*100</f>
        <v>90.643811819961044</v>
      </c>
      <c r="M1458" s="47" t="s">
        <v>563</v>
      </c>
      <c r="N1458" s="118"/>
    </row>
    <row r="1459" spans="1:14" s="89" customFormat="1" x14ac:dyDescent="0.2">
      <c r="A1459" s="43" t="s">
        <v>557</v>
      </c>
      <c r="B1459" s="119">
        <v>602.03200000000004</v>
      </c>
      <c r="C1459" s="119">
        <v>6730.0789999999997</v>
      </c>
      <c r="D1459" s="119">
        <v>1125.934</v>
      </c>
      <c r="E1459" s="119">
        <v>7856.0119999999997</v>
      </c>
      <c r="F1459" s="119">
        <v>901.57299999999998</v>
      </c>
      <c r="G1459" s="119">
        <v>8013.7910000000002</v>
      </c>
      <c r="H1459" s="108">
        <f>H1460+H1461</f>
        <v>100.00000000000001</v>
      </c>
      <c r="I1459" s="108">
        <f>I1460+I1461</f>
        <v>100.0000127291048</v>
      </c>
      <c r="J1459" s="104">
        <f>D1459/B1459*100</f>
        <v>187.02228452972599</v>
      </c>
      <c r="K1459" s="104">
        <f>D1459/F1459*100</f>
        <v>124.88550566620785</v>
      </c>
      <c r="L1459" s="104">
        <f>E1459/G1459*100</f>
        <v>98.031156540019566</v>
      </c>
      <c r="M1459" s="43" t="s">
        <v>558</v>
      </c>
      <c r="N1459" s="118"/>
    </row>
    <row r="1460" spans="1:14" s="89" customFormat="1" x14ac:dyDescent="0.2">
      <c r="A1460" s="47" t="s">
        <v>564</v>
      </c>
      <c r="B1460" s="119">
        <v>78.391000000000005</v>
      </c>
      <c r="C1460" s="119">
        <v>331.50099999999998</v>
      </c>
      <c r="D1460" s="119">
        <v>45.966999999999999</v>
      </c>
      <c r="E1460" s="119">
        <v>377.46800000000002</v>
      </c>
      <c r="F1460" s="119">
        <v>19.664999999999999</v>
      </c>
      <c r="G1460" s="119">
        <v>197.381</v>
      </c>
      <c r="H1460" s="108">
        <f>D1460/D1459*100</f>
        <v>4.0825661184403348</v>
      </c>
      <c r="I1460" s="108">
        <f>E1460/E1459*100</f>
        <v>4.8048297278568315</v>
      </c>
      <c r="J1460" s="104">
        <f>D1460/B1460*100</f>
        <v>58.638108966590551</v>
      </c>
      <c r="K1460" s="105">
        <f>D1460/F1460</f>
        <v>2.3375031782354436</v>
      </c>
      <c r="L1460" s="104">
        <f>E1460/G1460*100</f>
        <v>191.23826508123884</v>
      </c>
      <c r="M1460" s="47" t="s">
        <v>564</v>
      </c>
      <c r="N1460" s="118"/>
    </row>
    <row r="1461" spans="1:14" s="89" customFormat="1" x14ac:dyDescent="0.2">
      <c r="A1461" s="47" t="s">
        <v>565</v>
      </c>
      <c r="B1461" s="119">
        <v>523.64099999999996</v>
      </c>
      <c r="C1461" s="119">
        <v>6398.5780000000004</v>
      </c>
      <c r="D1461" s="119">
        <v>1079.9670000000001</v>
      </c>
      <c r="E1461" s="119">
        <v>7478.5450000000001</v>
      </c>
      <c r="F1461" s="119">
        <v>881.90800000000002</v>
      </c>
      <c r="G1461" s="119">
        <v>7816.41</v>
      </c>
      <c r="H1461" s="108">
        <f>D1461/D1459*100</f>
        <v>95.917433881559674</v>
      </c>
      <c r="I1461" s="108">
        <f>E1461/E1459*100</f>
        <v>95.195183001247969</v>
      </c>
      <c r="J1461" s="105">
        <f>D1461/B1461</f>
        <v>2.0624187181675997</v>
      </c>
      <c r="K1461" s="104">
        <f>D1461/F1461*100</f>
        <v>122.45801149326235</v>
      </c>
      <c r="L1461" s="104">
        <f>E1461/G1461*100</f>
        <v>95.677491329139599</v>
      </c>
      <c r="M1461" s="47" t="s">
        <v>831</v>
      </c>
      <c r="N1461" s="118"/>
    </row>
    <row r="1462" spans="1:14" s="89" customFormat="1" ht="33.75" x14ac:dyDescent="0.2">
      <c r="A1462" s="42" t="s">
        <v>768</v>
      </c>
      <c r="B1462" s="119"/>
      <c r="C1462" s="119"/>
      <c r="D1462" s="119"/>
      <c r="E1462" s="119"/>
      <c r="F1462" s="119"/>
      <c r="G1462" s="119"/>
      <c r="H1462" s="112"/>
      <c r="I1462" s="112"/>
      <c r="J1462" s="112"/>
      <c r="K1462" s="112"/>
      <c r="L1462" s="112"/>
      <c r="M1462" s="42" t="s">
        <v>1035</v>
      </c>
      <c r="N1462" s="117"/>
    </row>
    <row r="1463" spans="1:14" s="89" customFormat="1" x14ac:dyDescent="0.2">
      <c r="A1463" s="43" t="s">
        <v>555</v>
      </c>
      <c r="B1463" s="119">
        <v>28284.667000000001</v>
      </c>
      <c r="C1463" s="119">
        <v>200535</v>
      </c>
      <c r="D1463" s="119">
        <v>29245.332999999999</v>
      </c>
      <c r="E1463" s="119">
        <v>229780.33300000001</v>
      </c>
      <c r="F1463" s="119">
        <v>24265</v>
      </c>
      <c r="G1463" s="119">
        <v>165808</v>
      </c>
      <c r="H1463" s="108">
        <f>H1464+H1465</f>
        <v>100</v>
      </c>
      <c r="I1463" s="108">
        <f>I1464+I1465</f>
        <v>100</v>
      </c>
      <c r="J1463" s="104">
        <f t="shared" ref="J1463:J1468" si="273">D1463/B1463*100</f>
        <v>103.39641969269073</v>
      </c>
      <c r="K1463" s="104">
        <f t="shared" ref="K1463:L1466" si="274">D1463/F1463*100</f>
        <v>120.52475994230372</v>
      </c>
      <c r="L1463" s="104">
        <f t="shared" si="274"/>
        <v>138.5821751664576</v>
      </c>
      <c r="M1463" s="43" t="s">
        <v>556</v>
      </c>
      <c r="N1463" s="118"/>
    </row>
    <row r="1464" spans="1:14" s="89" customFormat="1" x14ac:dyDescent="0.2">
      <c r="A1464" s="47" t="s">
        <v>562</v>
      </c>
      <c r="B1464" s="119">
        <v>3803.6669999999999</v>
      </c>
      <c r="C1464" s="119">
        <v>24238</v>
      </c>
      <c r="D1464" s="119">
        <v>3910.3330000000001</v>
      </c>
      <c r="E1464" s="119">
        <v>28148.332999999999</v>
      </c>
      <c r="F1464" s="119">
        <v>2815</v>
      </c>
      <c r="G1464" s="119">
        <v>21370</v>
      </c>
      <c r="H1464" s="108">
        <f>D1464/D1463*100</f>
        <v>13.370793213399212</v>
      </c>
      <c r="I1464" s="108">
        <f>E1464/E1463*100</f>
        <v>12.250105408281394</v>
      </c>
      <c r="J1464" s="104">
        <f t="shared" si="273"/>
        <v>102.80429385642856</v>
      </c>
      <c r="K1464" s="104">
        <f t="shared" si="274"/>
        <v>138.9105861456483</v>
      </c>
      <c r="L1464" s="104">
        <f t="shared" si="274"/>
        <v>131.71891904539072</v>
      </c>
      <c r="M1464" s="47" t="s">
        <v>830</v>
      </c>
      <c r="N1464" s="118"/>
    </row>
    <row r="1465" spans="1:14" s="89" customFormat="1" x14ac:dyDescent="0.2">
      <c r="A1465" s="47" t="s">
        <v>563</v>
      </c>
      <c r="B1465" s="119">
        <v>24481</v>
      </c>
      <c r="C1465" s="119">
        <v>176297</v>
      </c>
      <c r="D1465" s="119">
        <v>25335</v>
      </c>
      <c r="E1465" s="119">
        <v>201632</v>
      </c>
      <c r="F1465" s="119">
        <v>21450</v>
      </c>
      <c r="G1465" s="119">
        <v>144438</v>
      </c>
      <c r="H1465" s="108">
        <f>D1465/D1463*100</f>
        <v>86.62920678660079</v>
      </c>
      <c r="I1465" s="108">
        <f>E1465/E1463*100</f>
        <v>87.749894591718601</v>
      </c>
      <c r="J1465" s="104">
        <f t="shared" si="273"/>
        <v>103.48841959070299</v>
      </c>
      <c r="K1465" s="104">
        <f t="shared" si="274"/>
        <v>118.11188811188811</v>
      </c>
      <c r="L1465" s="104">
        <f t="shared" si="274"/>
        <v>139.59761281657183</v>
      </c>
      <c r="M1465" s="47" t="s">
        <v>563</v>
      </c>
      <c r="N1465" s="118"/>
    </row>
    <row r="1466" spans="1:14" s="89" customFormat="1" x14ac:dyDescent="0.2">
      <c r="A1466" s="43" t="s">
        <v>557</v>
      </c>
      <c r="B1466" s="119">
        <v>28284.667000000001</v>
      </c>
      <c r="C1466" s="119">
        <v>200535</v>
      </c>
      <c r="D1466" s="119">
        <v>29245.332999999999</v>
      </c>
      <c r="E1466" s="119">
        <v>229780.33300000001</v>
      </c>
      <c r="F1466" s="119">
        <v>24265</v>
      </c>
      <c r="G1466" s="119">
        <v>165808</v>
      </c>
      <c r="H1466" s="108">
        <f>H1467+H1468</f>
        <v>100</v>
      </c>
      <c r="I1466" s="108">
        <f>I1467+I1468</f>
        <v>100</v>
      </c>
      <c r="J1466" s="104">
        <f t="shared" si="273"/>
        <v>103.39641969269073</v>
      </c>
      <c r="K1466" s="104">
        <f t="shared" si="274"/>
        <v>120.52475994230372</v>
      </c>
      <c r="L1466" s="104">
        <f t="shared" si="274"/>
        <v>138.5821751664576</v>
      </c>
      <c r="M1466" s="43" t="s">
        <v>558</v>
      </c>
      <c r="N1466" s="118"/>
    </row>
    <row r="1467" spans="1:14" s="89" customFormat="1" x14ac:dyDescent="0.2">
      <c r="A1467" s="47" t="s">
        <v>564</v>
      </c>
      <c r="B1467" s="119">
        <v>5035</v>
      </c>
      <c r="C1467" s="119">
        <v>40097</v>
      </c>
      <c r="D1467" s="119">
        <v>6922</v>
      </c>
      <c r="E1467" s="119">
        <v>47019</v>
      </c>
      <c r="F1467" s="119">
        <v>711</v>
      </c>
      <c r="G1467" s="119">
        <v>9701</v>
      </c>
      <c r="H1467" s="108">
        <f>D1467/D1466*100</f>
        <v>23.668733742918914</v>
      </c>
      <c r="I1467" s="108">
        <f>E1467/E1466*100</f>
        <v>20.462586761069755</v>
      </c>
      <c r="J1467" s="104">
        <f t="shared" si="273"/>
        <v>137.47765640516386</v>
      </c>
      <c r="K1467" s="105"/>
      <c r="L1467" s="105">
        <f>E1467/G1467</f>
        <v>4.8468199154726319</v>
      </c>
      <c r="M1467" s="47" t="s">
        <v>564</v>
      </c>
      <c r="N1467" s="118"/>
    </row>
    <row r="1468" spans="1:14" s="89" customFormat="1" x14ac:dyDescent="0.2">
      <c r="A1468" s="47" t="s">
        <v>565</v>
      </c>
      <c r="B1468" s="119">
        <v>23249.667000000001</v>
      </c>
      <c r="C1468" s="119">
        <v>160438</v>
      </c>
      <c r="D1468" s="119">
        <v>22323.332999999999</v>
      </c>
      <c r="E1468" s="119">
        <v>182761.33300000001</v>
      </c>
      <c r="F1468" s="119">
        <v>23554</v>
      </c>
      <c r="G1468" s="119">
        <v>156107</v>
      </c>
      <c r="H1468" s="108">
        <f>D1468/D1466*100</f>
        <v>76.331266257081083</v>
      </c>
      <c r="I1468" s="108">
        <f>E1468/E1466*100</f>
        <v>79.537413238930242</v>
      </c>
      <c r="J1468" s="104">
        <f t="shared" si="273"/>
        <v>96.015710676630334</v>
      </c>
      <c r="K1468" s="104">
        <f>D1468/F1468*100</f>
        <v>94.775125244119891</v>
      </c>
      <c r="L1468" s="104">
        <f>E1468/G1468*100</f>
        <v>117.07439961052356</v>
      </c>
      <c r="M1468" s="47" t="s">
        <v>831</v>
      </c>
      <c r="N1468" s="118"/>
    </row>
    <row r="1469" spans="1:14" s="89" customFormat="1" ht="33.75" x14ac:dyDescent="0.2">
      <c r="A1469" s="42" t="s">
        <v>769</v>
      </c>
      <c r="B1469" s="119"/>
      <c r="C1469" s="119"/>
      <c r="D1469" s="119"/>
      <c r="E1469" s="119"/>
      <c r="F1469" s="119"/>
      <c r="G1469" s="119"/>
      <c r="H1469" s="112"/>
      <c r="I1469" s="112"/>
      <c r="J1469" s="112"/>
      <c r="K1469" s="112"/>
      <c r="L1469" s="112"/>
      <c r="M1469" s="42" t="s">
        <v>1036</v>
      </c>
      <c r="N1469" s="117"/>
    </row>
    <row r="1470" spans="1:14" s="89" customFormat="1" x14ac:dyDescent="0.2">
      <c r="A1470" s="43" t="s">
        <v>555</v>
      </c>
      <c r="B1470" s="119">
        <v>1739.1130000000001</v>
      </c>
      <c r="C1470" s="119">
        <v>17870.592000000001</v>
      </c>
      <c r="D1470" s="119">
        <v>2252.4899999999998</v>
      </c>
      <c r="E1470" s="119">
        <v>20123.081999999999</v>
      </c>
      <c r="F1470" s="119">
        <v>2427.4</v>
      </c>
      <c r="G1470" s="119">
        <v>25231.175999999999</v>
      </c>
      <c r="H1470" s="108">
        <f>H1471+H1472</f>
        <v>100</v>
      </c>
      <c r="I1470" s="108">
        <f>I1471+I1472</f>
        <v>100</v>
      </c>
      <c r="J1470" s="104">
        <f t="shared" ref="J1470:J1475" si="275">D1470/B1470*100</f>
        <v>129.51947343272116</v>
      </c>
      <c r="K1470" s="104">
        <f>D1470/F1470*100</f>
        <v>92.794347861909856</v>
      </c>
      <c r="L1470" s="104">
        <f>E1470/G1470*100</f>
        <v>79.754831879417736</v>
      </c>
      <c r="M1470" s="43" t="s">
        <v>556</v>
      </c>
      <c r="N1470" s="118"/>
    </row>
    <row r="1471" spans="1:14" s="89" customFormat="1" x14ac:dyDescent="0.2">
      <c r="A1471" s="47" t="s">
        <v>562</v>
      </c>
      <c r="B1471" s="119">
        <v>289.87299999999999</v>
      </c>
      <c r="C1471" s="119">
        <v>2902.248</v>
      </c>
      <c r="D1471" s="119">
        <v>440.108</v>
      </c>
      <c r="E1471" s="119">
        <v>3342.3560000000002</v>
      </c>
      <c r="F1471" s="119">
        <v>197.64</v>
      </c>
      <c r="G1471" s="119">
        <v>2914.8420000000001</v>
      </c>
      <c r="H1471" s="108">
        <f>D1471/D1470*100</f>
        <v>19.538732691377099</v>
      </c>
      <c r="I1471" s="108">
        <f>E1471/E1470*100</f>
        <v>16.609563087801362</v>
      </c>
      <c r="J1471" s="104">
        <f t="shared" si="275"/>
        <v>151.82786944627475</v>
      </c>
      <c r="K1471" s="105">
        <f>D1471/F1471</f>
        <v>2.2268164339202592</v>
      </c>
      <c r="L1471" s="104">
        <f>E1471/G1471*100</f>
        <v>114.66679840622579</v>
      </c>
      <c r="M1471" s="47" t="s">
        <v>830</v>
      </c>
      <c r="N1471" s="118"/>
    </row>
    <row r="1472" spans="1:14" s="89" customFormat="1" x14ac:dyDescent="0.2">
      <c r="A1472" s="47" t="s">
        <v>563</v>
      </c>
      <c r="B1472" s="119">
        <v>1449.24</v>
      </c>
      <c r="C1472" s="119">
        <v>14968.343999999999</v>
      </c>
      <c r="D1472" s="119">
        <v>1812.3820000000001</v>
      </c>
      <c r="E1472" s="119">
        <v>16780.725999999999</v>
      </c>
      <c r="F1472" s="119">
        <v>2229.7600000000002</v>
      </c>
      <c r="G1472" s="119">
        <v>22316.333999999999</v>
      </c>
      <c r="H1472" s="108">
        <f>D1472/D1470*100</f>
        <v>80.461267308622908</v>
      </c>
      <c r="I1472" s="108">
        <f>E1472/E1470*100</f>
        <v>83.390436912198638</v>
      </c>
      <c r="J1472" s="104">
        <f t="shared" si="275"/>
        <v>125.05740940078938</v>
      </c>
      <c r="K1472" s="104">
        <f>D1472/F1472*100</f>
        <v>81.281483208955223</v>
      </c>
      <c r="L1472" s="104">
        <f>E1472/G1472*100</f>
        <v>75.194814703884603</v>
      </c>
      <c r="M1472" s="47" t="s">
        <v>563</v>
      </c>
      <c r="N1472" s="118"/>
    </row>
    <row r="1473" spans="1:14" s="89" customFormat="1" x14ac:dyDescent="0.2">
      <c r="A1473" s="43" t="s">
        <v>557</v>
      </c>
      <c r="B1473" s="119">
        <v>1739.1130000000001</v>
      </c>
      <c r="C1473" s="119">
        <v>17870.592000000001</v>
      </c>
      <c r="D1473" s="119">
        <v>2252.4899999999998</v>
      </c>
      <c r="E1473" s="119">
        <v>20123.081999999999</v>
      </c>
      <c r="F1473" s="119">
        <v>2427.4</v>
      </c>
      <c r="G1473" s="119">
        <v>25231.175999999999</v>
      </c>
      <c r="H1473" s="108">
        <f>H1474+H1475</f>
        <v>99.999955604686363</v>
      </c>
      <c r="I1473" s="108">
        <f>I1474+I1475</f>
        <v>100.00000000000001</v>
      </c>
      <c r="J1473" s="104">
        <f t="shared" si="275"/>
        <v>129.51947343272116</v>
      </c>
      <c r="K1473" s="104">
        <f>D1473/F1473*100</f>
        <v>92.794347861909856</v>
      </c>
      <c r="L1473" s="104">
        <f>E1473/G1473*100</f>
        <v>79.754831879417736</v>
      </c>
      <c r="M1473" s="43" t="s">
        <v>558</v>
      </c>
      <c r="N1473" s="118"/>
    </row>
    <row r="1474" spans="1:14" s="89" customFormat="1" x14ac:dyDescent="0.2">
      <c r="A1474" s="47" t="s">
        <v>564</v>
      </c>
      <c r="B1474" s="119">
        <v>70.543999999999997</v>
      </c>
      <c r="C1474" s="119">
        <v>423.536</v>
      </c>
      <c r="D1474" s="119">
        <v>29.690999999999999</v>
      </c>
      <c r="E1474" s="119">
        <v>453.22699999999998</v>
      </c>
      <c r="F1474" s="119">
        <v>6.2629999999999999</v>
      </c>
      <c r="G1474" s="119">
        <v>540.32899999999995</v>
      </c>
      <c r="H1474" s="108">
        <f>D1474/D1473*100</f>
        <v>1.3181412570089102</v>
      </c>
      <c r="I1474" s="108">
        <f>E1474/E1473*100</f>
        <v>2.2522742788604648</v>
      </c>
      <c r="J1474" s="104">
        <f t="shared" si="275"/>
        <v>42.088625538670897</v>
      </c>
      <c r="K1474" s="105">
        <f>D1474/F1474</f>
        <v>4.7406993453616479</v>
      </c>
      <c r="L1474" s="104">
        <f>E1474/G1474*100</f>
        <v>83.879821368092408</v>
      </c>
      <c r="M1474" s="47" t="s">
        <v>564</v>
      </c>
      <c r="N1474" s="118"/>
    </row>
    <row r="1475" spans="1:14" s="89" customFormat="1" x14ac:dyDescent="0.2">
      <c r="A1475" s="47" t="s">
        <v>565</v>
      </c>
      <c r="B1475" s="119">
        <v>1668.569</v>
      </c>
      <c r="C1475" s="119">
        <v>17447.057000000001</v>
      </c>
      <c r="D1475" s="119">
        <v>2222.7979999999998</v>
      </c>
      <c r="E1475" s="119">
        <v>19669.855</v>
      </c>
      <c r="F1475" s="119">
        <v>2421.1379999999999</v>
      </c>
      <c r="G1475" s="119">
        <v>24690.847000000002</v>
      </c>
      <c r="H1475" s="108">
        <f>D1475/D1473*100</f>
        <v>98.681814347677459</v>
      </c>
      <c r="I1475" s="108">
        <f>E1475/E1473*100</f>
        <v>97.747725721139545</v>
      </c>
      <c r="J1475" s="104">
        <f t="shared" si="275"/>
        <v>133.21582745454336</v>
      </c>
      <c r="K1475" s="104">
        <f>D1475/F1475*100</f>
        <v>91.807984509763585</v>
      </c>
      <c r="L1475" s="104">
        <f>E1475/G1475*100</f>
        <v>79.664561527597641</v>
      </c>
      <c r="M1475" s="47" t="s">
        <v>831</v>
      </c>
      <c r="N1475" s="118"/>
    </row>
    <row r="1476" spans="1:14" s="89" customFormat="1" ht="33.75" x14ac:dyDescent="0.2">
      <c r="A1476" s="42" t="s">
        <v>770</v>
      </c>
      <c r="B1476" s="119"/>
      <c r="C1476" s="119"/>
      <c r="D1476" s="119"/>
      <c r="E1476" s="119"/>
      <c r="F1476" s="119"/>
      <c r="G1476" s="119"/>
      <c r="H1476" s="112"/>
      <c r="I1476" s="112"/>
      <c r="J1476" s="112"/>
      <c r="K1476" s="112"/>
      <c r="L1476" s="112"/>
      <c r="M1476" s="42" t="s">
        <v>1037</v>
      </c>
      <c r="N1476" s="117"/>
    </row>
    <row r="1477" spans="1:14" s="89" customFormat="1" x14ac:dyDescent="0.2">
      <c r="A1477" s="43" t="s">
        <v>555</v>
      </c>
      <c r="B1477" s="119">
        <v>1406.85</v>
      </c>
      <c r="C1477" s="119">
        <v>14076.986000000001</v>
      </c>
      <c r="D1477" s="119">
        <v>1685.6</v>
      </c>
      <c r="E1477" s="119">
        <v>15762.585999999999</v>
      </c>
      <c r="F1477" s="119">
        <v>2119.027</v>
      </c>
      <c r="G1477" s="119">
        <v>20891.391</v>
      </c>
      <c r="H1477" s="108">
        <f>H1478+H1479</f>
        <v>100</v>
      </c>
      <c r="I1477" s="108">
        <f>I1478+I1479</f>
        <v>100</v>
      </c>
      <c r="J1477" s="104">
        <f t="shared" ref="J1477:J1482" si="276">D1477/B1477*100</f>
        <v>119.81376834772719</v>
      </c>
      <c r="K1477" s="104">
        <f>D1477/F1477*100</f>
        <v>79.54594254816007</v>
      </c>
      <c r="L1477" s="104">
        <f>E1477/G1477*100</f>
        <v>75.450150734338379</v>
      </c>
      <c r="M1477" s="43" t="s">
        <v>556</v>
      </c>
      <c r="N1477" s="118"/>
    </row>
    <row r="1478" spans="1:14" s="89" customFormat="1" x14ac:dyDescent="0.2">
      <c r="A1478" s="47" t="s">
        <v>562</v>
      </c>
      <c r="B1478" s="119">
        <v>66.822000000000003</v>
      </c>
      <c r="C1478" s="119">
        <v>545.60599999999999</v>
      </c>
      <c r="D1478" s="119">
        <v>57.938000000000002</v>
      </c>
      <c r="E1478" s="119">
        <v>603.54399999999998</v>
      </c>
      <c r="F1478" s="119">
        <v>39.700000000000003</v>
      </c>
      <c r="G1478" s="119">
        <v>301.346</v>
      </c>
      <c r="H1478" s="108">
        <f>D1478/D1477*100</f>
        <v>3.4372330327479834</v>
      </c>
      <c r="I1478" s="108">
        <f>E1478/E1477*100</f>
        <v>3.8289656278481208</v>
      </c>
      <c r="J1478" s="104">
        <f t="shared" si="276"/>
        <v>86.704977402651821</v>
      </c>
      <c r="K1478" s="104">
        <f>D1478/F1478*100</f>
        <v>145.93954659949623</v>
      </c>
      <c r="L1478" s="105">
        <f>E1478/G1478</f>
        <v>2.0028273147810158</v>
      </c>
      <c r="M1478" s="47" t="s">
        <v>830</v>
      </c>
      <c r="N1478" s="118"/>
    </row>
    <row r="1479" spans="1:14" s="89" customFormat="1" x14ac:dyDescent="0.2">
      <c r="A1479" s="47" t="s">
        <v>563</v>
      </c>
      <c r="B1479" s="119">
        <v>1340.028</v>
      </c>
      <c r="C1479" s="119">
        <v>13531.38</v>
      </c>
      <c r="D1479" s="119">
        <v>1627.662</v>
      </c>
      <c r="E1479" s="119">
        <v>15159.041999999999</v>
      </c>
      <c r="F1479" s="119">
        <v>2079.3270000000002</v>
      </c>
      <c r="G1479" s="119">
        <v>20590.044999999998</v>
      </c>
      <c r="H1479" s="108">
        <f>D1479/D1477*100</f>
        <v>96.562766967252017</v>
      </c>
      <c r="I1479" s="108">
        <f>E1479/E1477*100</f>
        <v>96.17103437215188</v>
      </c>
      <c r="J1479" s="104">
        <f t="shared" si="276"/>
        <v>121.46477536290286</v>
      </c>
      <c r="K1479" s="104">
        <f>D1479/F1479*100</f>
        <v>78.278308318027882</v>
      </c>
      <c r="L1479" s="104">
        <f>E1479/G1479*100</f>
        <v>73.623161095568278</v>
      </c>
      <c r="M1479" s="47" t="s">
        <v>563</v>
      </c>
      <c r="N1479" s="118"/>
    </row>
    <row r="1480" spans="1:14" s="89" customFormat="1" x14ac:dyDescent="0.2">
      <c r="A1480" s="43" t="s">
        <v>557</v>
      </c>
      <c r="B1480" s="119">
        <v>1406.85</v>
      </c>
      <c r="C1480" s="119">
        <v>14076.986000000001</v>
      </c>
      <c r="D1480" s="119">
        <v>1685.6</v>
      </c>
      <c r="E1480" s="119">
        <v>15762.585999999999</v>
      </c>
      <c r="F1480" s="119">
        <v>2119.027</v>
      </c>
      <c r="G1480" s="119">
        <v>20891.391</v>
      </c>
      <c r="H1480" s="108">
        <f>H1481+H1482</f>
        <v>100.00005932605602</v>
      </c>
      <c r="I1480" s="108">
        <f>I1481+I1482</f>
        <v>100</v>
      </c>
      <c r="J1480" s="104">
        <f t="shared" si="276"/>
        <v>119.81376834772719</v>
      </c>
      <c r="K1480" s="104">
        <f>D1480/F1480*100</f>
        <v>79.54594254816007</v>
      </c>
      <c r="L1480" s="104">
        <f>E1480/G1480*100</f>
        <v>75.450150734338379</v>
      </c>
      <c r="M1480" s="43" t="s">
        <v>558</v>
      </c>
      <c r="N1480" s="118"/>
    </row>
    <row r="1481" spans="1:14" s="89" customFormat="1" x14ac:dyDescent="0.2">
      <c r="A1481" s="47" t="s">
        <v>564</v>
      </c>
      <c r="B1481" s="119">
        <v>41.329000000000001</v>
      </c>
      <c r="C1481" s="119">
        <v>321.75700000000001</v>
      </c>
      <c r="D1481" s="119">
        <v>22.858000000000001</v>
      </c>
      <c r="E1481" s="119">
        <v>344.61399999999998</v>
      </c>
      <c r="F1481" s="119">
        <v>2.9670000000000001</v>
      </c>
      <c r="G1481" s="119">
        <v>449.32900000000001</v>
      </c>
      <c r="H1481" s="108">
        <f>D1481/D1480*100</f>
        <v>1.3560749881347889</v>
      </c>
      <c r="I1481" s="108">
        <f>E1481/E1480*100</f>
        <v>2.1862783175298772</v>
      </c>
      <c r="J1481" s="104">
        <f t="shared" si="276"/>
        <v>55.307411260857997</v>
      </c>
      <c r="K1481" s="105"/>
      <c r="L1481" s="104">
        <f>E1481/G1481*100</f>
        <v>76.695250028375639</v>
      </c>
      <c r="M1481" s="47" t="s">
        <v>564</v>
      </c>
      <c r="N1481" s="118"/>
    </row>
    <row r="1482" spans="1:14" s="89" customFormat="1" x14ac:dyDescent="0.2">
      <c r="A1482" s="47" t="s">
        <v>565</v>
      </c>
      <c r="B1482" s="119">
        <v>1365.521</v>
      </c>
      <c r="C1482" s="119">
        <v>13755.228999999999</v>
      </c>
      <c r="D1482" s="119">
        <v>1662.7429999999999</v>
      </c>
      <c r="E1482" s="119">
        <v>15417.972</v>
      </c>
      <c r="F1482" s="119">
        <v>2116.06</v>
      </c>
      <c r="G1482" s="119">
        <v>20442.061000000002</v>
      </c>
      <c r="H1482" s="108">
        <f>D1482/D1480*100</f>
        <v>98.643984337921225</v>
      </c>
      <c r="I1482" s="108">
        <f>E1482/E1480*100</f>
        <v>97.813721682470117</v>
      </c>
      <c r="J1482" s="104">
        <f t="shared" si="276"/>
        <v>121.76619766374886</v>
      </c>
      <c r="K1482" s="104">
        <f>D1482/F1482*100</f>
        <v>78.57730877196299</v>
      </c>
      <c r="L1482" s="104">
        <f>E1482/G1482*100</f>
        <v>75.422786381471013</v>
      </c>
      <c r="M1482" s="47" t="s">
        <v>831</v>
      </c>
      <c r="N1482" s="118"/>
    </row>
    <row r="1483" spans="1:14" s="89" customFormat="1" ht="56.25" x14ac:dyDescent="0.2">
      <c r="A1483" s="42" t="s">
        <v>771</v>
      </c>
      <c r="B1483" s="119"/>
      <c r="C1483" s="119"/>
      <c r="D1483" s="119"/>
      <c r="E1483" s="119"/>
      <c r="F1483" s="119"/>
      <c r="G1483" s="119"/>
      <c r="H1483" s="112"/>
      <c r="I1483" s="112"/>
      <c r="J1483" s="112"/>
      <c r="K1483" s="112"/>
      <c r="L1483" s="112"/>
      <c r="M1483" s="42" t="s">
        <v>1038</v>
      </c>
      <c r="N1483" s="117"/>
    </row>
    <row r="1484" spans="1:14" s="89" customFormat="1" x14ac:dyDescent="0.2">
      <c r="A1484" s="43" t="s">
        <v>555</v>
      </c>
      <c r="B1484" s="119">
        <v>1057304.9380000001</v>
      </c>
      <c r="C1484" s="119">
        <v>8614161.3100000005</v>
      </c>
      <c r="D1484" s="119">
        <v>959516.69900000002</v>
      </c>
      <c r="E1484" s="119">
        <v>9573328.4930000007</v>
      </c>
      <c r="F1484" s="119">
        <v>760557.46</v>
      </c>
      <c r="G1484" s="119">
        <v>7971434.8329999996</v>
      </c>
      <c r="H1484" s="108">
        <f>H1485+H1486</f>
        <v>100</v>
      </c>
      <c r="I1484" s="108">
        <f>I1485+I1486</f>
        <v>100</v>
      </c>
      <c r="J1484" s="104">
        <f t="shared" ref="J1484:J1489" si="277">D1484/B1484*100</f>
        <v>90.751179202380683</v>
      </c>
      <c r="K1484" s="104">
        <f t="shared" ref="K1484:L1489" si="278">D1484/F1484*100</f>
        <v>126.15965912687255</v>
      </c>
      <c r="L1484" s="104">
        <f t="shared" si="278"/>
        <v>120.09542439421961</v>
      </c>
      <c r="M1484" s="43" t="s">
        <v>556</v>
      </c>
      <c r="N1484" s="118"/>
    </row>
    <row r="1485" spans="1:14" s="89" customFormat="1" x14ac:dyDescent="0.2">
      <c r="A1485" s="47" t="s">
        <v>562</v>
      </c>
      <c r="B1485" s="119">
        <v>431380.5</v>
      </c>
      <c r="C1485" s="119">
        <v>3279915.835</v>
      </c>
      <c r="D1485" s="119">
        <v>383502.16700000002</v>
      </c>
      <c r="E1485" s="119">
        <v>3663418.0019999999</v>
      </c>
      <c r="F1485" s="119">
        <v>296908</v>
      </c>
      <c r="G1485" s="119">
        <v>3240643</v>
      </c>
      <c r="H1485" s="108">
        <f>D1485/D1484*100</f>
        <v>39.968263960354484</v>
      </c>
      <c r="I1485" s="108">
        <f>E1485/E1484*100</f>
        <v>38.266920483076333</v>
      </c>
      <c r="J1485" s="104">
        <f t="shared" si="277"/>
        <v>88.901136467689199</v>
      </c>
      <c r="K1485" s="104">
        <f t="shared" si="278"/>
        <v>129.16531956026782</v>
      </c>
      <c r="L1485" s="104">
        <f t="shared" si="278"/>
        <v>113.04602210116943</v>
      </c>
      <c r="M1485" s="47" t="s">
        <v>830</v>
      </c>
      <c r="N1485" s="118"/>
    </row>
    <row r="1486" spans="1:14" s="89" customFormat="1" x14ac:dyDescent="0.2">
      <c r="A1486" s="47" t="s">
        <v>563</v>
      </c>
      <c r="B1486" s="119">
        <v>625924.43799999997</v>
      </c>
      <c r="C1486" s="119">
        <v>5334245.4749999996</v>
      </c>
      <c r="D1486" s="119">
        <v>576014.53200000001</v>
      </c>
      <c r="E1486" s="119">
        <v>5909910.4910000004</v>
      </c>
      <c r="F1486" s="119">
        <v>463649.46</v>
      </c>
      <c r="G1486" s="119">
        <v>4730791.8329999996</v>
      </c>
      <c r="H1486" s="108">
        <f>D1486/D1484*100</f>
        <v>60.031736039645509</v>
      </c>
      <c r="I1486" s="108">
        <f>E1486/E1484*100</f>
        <v>61.733079516923659</v>
      </c>
      <c r="J1486" s="104">
        <f t="shared" si="277"/>
        <v>92.026209080528034</v>
      </c>
      <c r="K1486" s="104">
        <f t="shared" si="278"/>
        <v>124.23491919951766</v>
      </c>
      <c r="L1486" s="104">
        <f t="shared" si="278"/>
        <v>124.9243403561951</v>
      </c>
      <c r="M1486" s="47" t="s">
        <v>563</v>
      </c>
      <c r="N1486" s="118"/>
    </row>
    <row r="1487" spans="1:14" s="89" customFormat="1" x14ac:dyDescent="0.2">
      <c r="A1487" s="43" t="s">
        <v>557</v>
      </c>
      <c r="B1487" s="119">
        <v>1057304.9380000001</v>
      </c>
      <c r="C1487" s="119">
        <v>8614161.3100000005</v>
      </c>
      <c r="D1487" s="119">
        <v>959516.69900000002</v>
      </c>
      <c r="E1487" s="119">
        <v>9573328.4930000007</v>
      </c>
      <c r="F1487" s="119">
        <v>760557.46</v>
      </c>
      <c r="G1487" s="119">
        <v>7971434.8329999996</v>
      </c>
      <c r="H1487" s="108">
        <f>H1488+H1489</f>
        <v>100</v>
      </c>
      <c r="I1487" s="108">
        <f>I1488+I1489</f>
        <v>100</v>
      </c>
      <c r="J1487" s="104">
        <f t="shared" si="277"/>
        <v>90.751179202380683</v>
      </c>
      <c r="K1487" s="104">
        <f t="shared" si="278"/>
        <v>126.15965912687255</v>
      </c>
      <c r="L1487" s="104">
        <f t="shared" si="278"/>
        <v>120.09542439421961</v>
      </c>
      <c r="M1487" s="43" t="s">
        <v>558</v>
      </c>
      <c r="N1487" s="118"/>
    </row>
    <row r="1488" spans="1:14" s="89" customFormat="1" x14ac:dyDescent="0.2">
      <c r="A1488" s="47" t="s">
        <v>564</v>
      </c>
      <c r="B1488" s="119">
        <v>347398.13900000002</v>
      </c>
      <c r="C1488" s="119">
        <v>2709010.8390000002</v>
      </c>
      <c r="D1488" s="119">
        <v>271003.929</v>
      </c>
      <c r="E1488" s="119">
        <v>2980037.4980000001</v>
      </c>
      <c r="F1488" s="119">
        <v>210060.22899999999</v>
      </c>
      <c r="G1488" s="119">
        <v>1987231.432</v>
      </c>
      <c r="H1488" s="108">
        <f>D1488/D1487*100</f>
        <v>28.243794952441991</v>
      </c>
      <c r="I1488" s="108">
        <f>E1488/E1487*100</f>
        <v>31.128541135708421</v>
      </c>
      <c r="J1488" s="104">
        <f t="shared" si="277"/>
        <v>78.009608738865467</v>
      </c>
      <c r="K1488" s="104">
        <f t="shared" si="278"/>
        <v>129.01248860392323</v>
      </c>
      <c r="L1488" s="104">
        <f t="shared" si="278"/>
        <v>149.95925738759149</v>
      </c>
      <c r="M1488" s="47" t="s">
        <v>564</v>
      </c>
      <c r="N1488" s="118"/>
    </row>
    <row r="1489" spans="1:14" s="89" customFormat="1" x14ac:dyDescent="0.2">
      <c r="A1489" s="47" t="s">
        <v>565</v>
      </c>
      <c r="B1489" s="119">
        <v>709906.799</v>
      </c>
      <c r="C1489" s="119">
        <v>5905150.4709999999</v>
      </c>
      <c r="D1489" s="119">
        <v>688512.77</v>
      </c>
      <c r="E1489" s="119">
        <v>6593290.9950000001</v>
      </c>
      <c r="F1489" s="119">
        <v>550497.23100000003</v>
      </c>
      <c r="G1489" s="119">
        <v>5984203.4009999996</v>
      </c>
      <c r="H1489" s="108">
        <f>D1489/D1487*100</f>
        <v>71.756205047558012</v>
      </c>
      <c r="I1489" s="108">
        <f>E1489/E1487*100</f>
        <v>68.871458864291583</v>
      </c>
      <c r="J1489" s="104">
        <f t="shared" si="277"/>
        <v>96.986360881437335</v>
      </c>
      <c r="K1489" s="104">
        <f t="shared" si="278"/>
        <v>125.07106870443097</v>
      </c>
      <c r="L1489" s="104">
        <f t="shared" si="278"/>
        <v>110.17825687372556</v>
      </c>
      <c r="M1489" s="47" t="s">
        <v>831</v>
      </c>
      <c r="N1489" s="118"/>
    </row>
    <row r="1490" spans="1:14" s="89" customFormat="1" ht="22.5" x14ac:dyDescent="0.2">
      <c r="A1490" s="42" t="s">
        <v>772</v>
      </c>
      <c r="B1490" s="119"/>
      <c r="C1490" s="119"/>
      <c r="D1490" s="119"/>
      <c r="E1490" s="119"/>
      <c r="F1490" s="119"/>
      <c r="G1490" s="119"/>
      <c r="H1490" s="112"/>
      <c r="I1490" s="112"/>
      <c r="J1490" s="112"/>
      <c r="K1490" s="112"/>
      <c r="L1490" s="112"/>
      <c r="M1490" s="42" t="s">
        <v>1039</v>
      </c>
      <c r="N1490" s="117"/>
    </row>
    <row r="1491" spans="1:14" s="89" customFormat="1" x14ac:dyDescent="0.2">
      <c r="A1491" s="43" t="s">
        <v>555</v>
      </c>
      <c r="B1491" s="119">
        <v>18.948</v>
      </c>
      <c r="C1491" s="119">
        <v>236.054</v>
      </c>
      <c r="D1491" s="119">
        <v>24.228000000000002</v>
      </c>
      <c r="E1491" s="119">
        <v>260.28199999999998</v>
      </c>
      <c r="F1491" s="119">
        <v>12.379</v>
      </c>
      <c r="G1491" s="119">
        <v>174.535</v>
      </c>
      <c r="H1491" s="108">
        <f>H1492+H1493</f>
        <v>100</v>
      </c>
      <c r="I1491" s="108">
        <f>I1492+I1493</f>
        <v>100</v>
      </c>
      <c r="J1491" s="104">
        <f t="shared" ref="J1491:J1496" si="279">D1491/B1491*100</f>
        <v>127.86573780873971</v>
      </c>
      <c r="K1491" s="104">
        <f>D1491/F1491*100</f>
        <v>195.71855561838601</v>
      </c>
      <c r="L1491" s="104">
        <f>E1491/G1491*100</f>
        <v>149.12882802876211</v>
      </c>
      <c r="M1491" s="43" t="s">
        <v>556</v>
      </c>
      <c r="N1491" s="118"/>
    </row>
    <row r="1492" spans="1:14" s="89" customFormat="1" x14ac:dyDescent="0.2">
      <c r="A1492" s="47" t="s">
        <v>562</v>
      </c>
      <c r="B1492" s="119">
        <v>10.032999999999999</v>
      </c>
      <c r="C1492" s="119">
        <v>87.4</v>
      </c>
      <c r="D1492" s="119">
        <v>10.067</v>
      </c>
      <c r="E1492" s="119">
        <v>97.466999999999999</v>
      </c>
      <c r="F1492" s="119">
        <v>8.4</v>
      </c>
      <c r="G1492" s="119">
        <v>113.3</v>
      </c>
      <c r="H1492" s="108">
        <f>D1492/D1491*100</f>
        <v>41.551097903252433</v>
      </c>
      <c r="I1492" s="108">
        <f>E1492/E1491*100</f>
        <v>37.446692433591259</v>
      </c>
      <c r="J1492" s="104">
        <f t="shared" si="279"/>
        <v>100.33888169042162</v>
      </c>
      <c r="K1492" s="104">
        <f>D1492/F1492*100</f>
        <v>119.84523809523809</v>
      </c>
      <c r="L1492" s="104">
        <f>E1492/G1492*100</f>
        <v>86.025595763459833</v>
      </c>
      <c r="M1492" s="47" t="s">
        <v>830</v>
      </c>
      <c r="N1492" s="118"/>
    </row>
    <row r="1493" spans="1:14" s="89" customFormat="1" x14ac:dyDescent="0.2">
      <c r="A1493" s="47" t="s">
        <v>563</v>
      </c>
      <c r="B1493" s="119">
        <v>8.9149999999999991</v>
      </c>
      <c r="C1493" s="119">
        <v>148.654</v>
      </c>
      <c r="D1493" s="119">
        <v>14.161</v>
      </c>
      <c r="E1493" s="119">
        <v>162.815</v>
      </c>
      <c r="F1493" s="119">
        <v>3.9790000000000001</v>
      </c>
      <c r="G1493" s="119">
        <v>61.234999999999999</v>
      </c>
      <c r="H1493" s="108">
        <f>D1493/D1491*100</f>
        <v>58.44890209674756</v>
      </c>
      <c r="I1493" s="108">
        <f>E1493/E1491*100</f>
        <v>62.553307566408748</v>
      </c>
      <c r="J1493" s="104">
        <f t="shared" si="279"/>
        <v>158.84464385866519</v>
      </c>
      <c r="K1493" s="105">
        <f>D1493/F1493</f>
        <v>3.5589344056295551</v>
      </c>
      <c r="L1493" s="105">
        <f>E1493/G1493</f>
        <v>2.6588552298522088</v>
      </c>
      <c r="M1493" s="47" t="s">
        <v>563</v>
      </c>
      <c r="N1493" s="118"/>
    </row>
    <row r="1494" spans="1:14" s="89" customFormat="1" x14ac:dyDescent="0.2">
      <c r="A1494" s="43" t="s">
        <v>557</v>
      </c>
      <c r="B1494" s="119">
        <v>18.948</v>
      </c>
      <c r="C1494" s="119">
        <v>236.054</v>
      </c>
      <c r="D1494" s="119">
        <v>24.228000000000002</v>
      </c>
      <c r="E1494" s="119">
        <v>260.28199999999998</v>
      </c>
      <c r="F1494" s="119">
        <v>12.379</v>
      </c>
      <c r="G1494" s="119">
        <v>174.535</v>
      </c>
      <c r="H1494" s="108">
        <f>H1495+H1496</f>
        <v>100</v>
      </c>
      <c r="I1494" s="108">
        <f>I1495+I1496</f>
        <v>100</v>
      </c>
      <c r="J1494" s="104">
        <f t="shared" si="279"/>
        <v>127.86573780873971</v>
      </c>
      <c r="K1494" s="104">
        <f>D1494/F1494*100</f>
        <v>195.71855561838601</v>
      </c>
      <c r="L1494" s="104">
        <f>E1494/G1494*100</f>
        <v>149.12882802876211</v>
      </c>
      <c r="M1494" s="43" t="s">
        <v>558</v>
      </c>
      <c r="N1494" s="118"/>
    </row>
    <row r="1495" spans="1:14" s="89" customFormat="1" x14ac:dyDescent="0.2">
      <c r="A1495" s="47" t="s">
        <v>564</v>
      </c>
      <c r="B1495" s="119">
        <v>9.7810000000000006</v>
      </c>
      <c r="C1495" s="119">
        <v>72.879000000000005</v>
      </c>
      <c r="D1495" s="119">
        <v>7.907</v>
      </c>
      <c r="E1495" s="119">
        <v>80.786000000000001</v>
      </c>
      <c r="F1495" s="119">
        <v>8.3290000000000006</v>
      </c>
      <c r="G1495" s="119">
        <v>85.468000000000004</v>
      </c>
      <c r="H1495" s="108">
        <f>D1495/D1494*100</f>
        <v>32.635793297011723</v>
      </c>
      <c r="I1495" s="108">
        <f>E1495/E1494*100</f>
        <v>31.037874305560891</v>
      </c>
      <c r="J1495" s="104">
        <f t="shared" si="279"/>
        <v>80.840404866578055</v>
      </c>
      <c r="K1495" s="104">
        <f>D1495/F1495*100</f>
        <v>94.933365349981983</v>
      </c>
      <c r="L1495" s="104">
        <f>E1495/G1495*100</f>
        <v>94.521926335002576</v>
      </c>
      <c r="M1495" s="47" t="s">
        <v>564</v>
      </c>
      <c r="N1495" s="118"/>
    </row>
    <row r="1496" spans="1:14" s="89" customFormat="1" x14ac:dyDescent="0.2">
      <c r="A1496" s="47" t="s">
        <v>565</v>
      </c>
      <c r="B1496" s="119">
        <v>9.1669999999999998</v>
      </c>
      <c r="C1496" s="119">
        <v>163.17500000000001</v>
      </c>
      <c r="D1496" s="119">
        <v>16.321000000000002</v>
      </c>
      <c r="E1496" s="119">
        <v>179.49600000000001</v>
      </c>
      <c r="F1496" s="119">
        <v>4.05</v>
      </c>
      <c r="G1496" s="119">
        <v>89.066999999999993</v>
      </c>
      <c r="H1496" s="108">
        <f>D1496/D1494*100</f>
        <v>67.364206702988284</v>
      </c>
      <c r="I1496" s="108">
        <f>E1496/E1494*100</f>
        <v>68.962125694439109</v>
      </c>
      <c r="J1496" s="104">
        <f t="shared" si="279"/>
        <v>178.0407985164176</v>
      </c>
      <c r="K1496" s="105">
        <f>D1496/F1496</f>
        <v>4.0298765432098769</v>
      </c>
      <c r="L1496" s="105">
        <f>E1496/G1496</f>
        <v>2.0152918589376538</v>
      </c>
      <c r="M1496" s="47" t="s">
        <v>831</v>
      </c>
      <c r="N1496" s="118"/>
    </row>
    <row r="1497" spans="1:14" s="89" customFormat="1" ht="22.5" x14ac:dyDescent="0.2">
      <c r="A1497" s="42" t="s">
        <v>773</v>
      </c>
      <c r="B1497" s="119"/>
      <c r="C1497" s="119"/>
      <c r="D1497" s="119"/>
      <c r="E1497" s="119"/>
      <c r="F1497" s="119"/>
      <c r="G1497" s="119"/>
      <c r="H1497" s="112"/>
      <c r="I1497" s="112"/>
      <c r="J1497" s="112"/>
      <c r="K1497" s="112"/>
      <c r="L1497" s="112"/>
      <c r="M1497" s="42" t="s">
        <v>1040</v>
      </c>
      <c r="N1497" s="117"/>
    </row>
    <row r="1498" spans="1:14" s="89" customFormat="1" x14ac:dyDescent="0.2">
      <c r="A1498" s="43" t="s">
        <v>555</v>
      </c>
      <c r="B1498" s="119">
        <v>99160.332999999999</v>
      </c>
      <c r="C1498" s="119">
        <v>905083</v>
      </c>
      <c r="D1498" s="119">
        <v>98674.332999999999</v>
      </c>
      <c r="E1498" s="119">
        <v>1003757.333</v>
      </c>
      <c r="F1498" s="119">
        <v>91881</v>
      </c>
      <c r="G1498" s="119">
        <v>672432</v>
      </c>
      <c r="H1498" s="108">
        <f>H1499+H1500</f>
        <v>100</v>
      </c>
      <c r="I1498" s="108">
        <f>I1499+I1500</f>
        <v>100.00000000000001</v>
      </c>
      <c r="J1498" s="104">
        <f t="shared" ref="J1498:J1503" si="280">D1498/B1498*100</f>
        <v>99.50988466325542</v>
      </c>
      <c r="K1498" s="104">
        <f t="shared" ref="K1498:L1501" si="281">D1498/F1498*100</f>
        <v>107.39362109685354</v>
      </c>
      <c r="L1498" s="104">
        <f t="shared" si="281"/>
        <v>149.2726897292217</v>
      </c>
      <c r="M1498" s="43" t="s">
        <v>556</v>
      </c>
      <c r="N1498" s="118"/>
    </row>
    <row r="1499" spans="1:14" s="89" customFormat="1" x14ac:dyDescent="0.2">
      <c r="A1499" s="47" t="s">
        <v>562</v>
      </c>
      <c r="B1499" s="119">
        <v>914.33299999999997</v>
      </c>
      <c r="C1499" s="119">
        <v>11716</v>
      </c>
      <c r="D1499" s="119">
        <v>881.33299999999997</v>
      </c>
      <c r="E1499" s="119">
        <v>12597.333000000001</v>
      </c>
      <c r="F1499" s="119">
        <v>1318</v>
      </c>
      <c r="G1499" s="119">
        <v>11248</v>
      </c>
      <c r="H1499" s="108">
        <f>D1499/D1498*100</f>
        <v>0.89317350642745164</v>
      </c>
      <c r="I1499" s="108">
        <f>E1499/E1498*100</f>
        <v>1.2550177802785727</v>
      </c>
      <c r="J1499" s="104">
        <f t="shared" si="280"/>
        <v>96.390811662709325</v>
      </c>
      <c r="K1499" s="104">
        <f t="shared" si="281"/>
        <v>66.86896813353566</v>
      </c>
      <c r="L1499" s="104">
        <f t="shared" si="281"/>
        <v>111.99620376955903</v>
      </c>
      <c r="M1499" s="47" t="s">
        <v>830</v>
      </c>
      <c r="N1499" s="118"/>
    </row>
    <row r="1500" spans="1:14" s="89" customFormat="1" x14ac:dyDescent="0.2">
      <c r="A1500" s="47" t="s">
        <v>563</v>
      </c>
      <c r="B1500" s="119">
        <v>98246</v>
      </c>
      <c r="C1500" s="119">
        <v>893367</v>
      </c>
      <c r="D1500" s="119">
        <v>97793</v>
      </c>
      <c r="E1500" s="119">
        <v>991160</v>
      </c>
      <c r="F1500" s="119">
        <v>90563</v>
      </c>
      <c r="G1500" s="119">
        <v>661184</v>
      </c>
      <c r="H1500" s="108">
        <f>D1500/D1498*100</f>
        <v>99.106826493572555</v>
      </c>
      <c r="I1500" s="108">
        <f>E1500/E1498*100</f>
        <v>98.744982219721436</v>
      </c>
      <c r="J1500" s="104">
        <f t="shared" si="280"/>
        <v>99.538912525700795</v>
      </c>
      <c r="K1500" s="104">
        <f t="shared" si="281"/>
        <v>107.98339277629938</v>
      </c>
      <c r="L1500" s="104">
        <f t="shared" si="281"/>
        <v>149.90683380118091</v>
      </c>
      <c r="M1500" s="47" t="s">
        <v>563</v>
      </c>
      <c r="N1500" s="118"/>
    </row>
    <row r="1501" spans="1:14" s="89" customFormat="1" x14ac:dyDescent="0.2">
      <c r="A1501" s="43" t="s">
        <v>557</v>
      </c>
      <c r="B1501" s="119">
        <v>99160.332999999999</v>
      </c>
      <c r="C1501" s="119">
        <v>905083</v>
      </c>
      <c r="D1501" s="119">
        <v>98674.332999999999</v>
      </c>
      <c r="E1501" s="119">
        <v>1003757.333</v>
      </c>
      <c r="F1501" s="119">
        <v>91881</v>
      </c>
      <c r="G1501" s="119">
        <v>672432</v>
      </c>
      <c r="H1501" s="108">
        <f>H1502+H1503</f>
        <v>100.00000000000001</v>
      </c>
      <c r="I1501" s="108">
        <f>I1502+I1503</f>
        <v>100</v>
      </c>
      <c r="J1501" s="104">
        <f t="shared" si="280"/>
        <v>99.50988466325542</v>
      </c>
      <c r="K1501" s="104">
        <f t="shared" si="281"/>
        <v>107.39362109685354</v>
      </c>
      <c r="L1501" s="104">
        <f t="shared" si="281"/>
        <v>149.2726897292217</v>
      </c>
      <c r="M1501" s="43" t="s">
        <v>558</v>
      </c>
      <c r="N1501" s="118"/>
    </row>
    <row r="1502" spans="1:14" s="89" customFormat="1" x14ac:dyDescent="0.2">
      <c r="A1502" s="47" t="s">
        <v>564</v>
      </c>
      <c r="B1502" s="119">
        <v>5229</v>
      </c>
      <c r="C1502" s="119">
        <v>23524</v>
      </c>
      <c r="D1502" s="119">
        <v>5348</v>
      </c>
      <c r="E1502" s="119">
        <v>28872</v>
      </c>
      <c r="F1502" s="119">
        <v>179</v>
      </c>
      <c r="G1502" s="119">
        <v>5527</v>
      </c>
      <c r="H1502" s="108">
        <f>D1502/D1501*100</f>
        <v>5.4198491516532474</v>
      </c>
      <c r="I1502" s="108">
        <f>E1502/E1501*100</f>
        <v>2.876392435780093</v>
      </c>
      <c r="J1502" s="104">
        <f t="shared" si="280"/>
        <v>102.27576974564927</v>
      </c>
      <c r="K1502" s="105"/>
      <c r="L1502" s="105"/>
      <c r="M1502" s="47" t="s">
        <v>564</v>
      </c>
      <c r="N1502" s="118"/>
    </row>
    <row r="1503" spans="1:14" s="89" customFormat="1" x14ac:dyDescent="0.2">
      <c r="A1503" s="47" t="s">
        <v>565</v>
      </c>
      <c r="B1503" s="119">
        <v>93931.332999999999</v>
      </c>
      <c r="C1503" s="119">
        <v>881559</v>
      </c>
      <c r="D1503" s="119">
        <v>93326.332999999999</v>
      </c>
      <c r="E1503" s="119">
        <v>974885.33299999998</v>
      </c>
      <c r="F1503" s="119">
        <v>91702</v>
      </c>
      <c r="G1503" s="119">
        <v>666905</v>
      </c>
      <c r="H1503" s="108">
        <f>D1503/D1501*100</f>
        <v>94.580150848346761</v>
      </c>
      <c r="I1503" s="108">
        <f>E1503/E1501*100</f>
        <v>97.12360756421991</v>
      </c>
      <c r="J1503" s="104">
        <f t="shared" si="280"/>
        <v>99.355912472784766</v>
      </c>
      <c r="K1503" s="104">
        <f>D1503/F1503*100</f>
        <v>101.77131687422303</v>
      </c>
      <c r="L1503" s="104">
        <f>E1503/G1503*100</f>
        <v>146.18054040680457</v>
      </c>
      <c r="M1503" s="47" t="s">
        <v>831</v>
      </c>
      <c r="N1503" s="118"/>
    </row>
    <row r="1504" spans="1:14" s="89" customFormat="1" ht="56.25" x14ac:dyDescent="0.2">
      <c r="A1504" s="42" t="s">
        <v>774</v>
      </c>
      <c r="B1504" s="119"/>
      <c r="C1504" s="119"/>
      <c r="D1504" s="119"/>
      <c r="E1504" s="119"/>
      <c r="F1504" s="119"/>
      <c r="G1504" s="119"/>
      <c r="H1504" s="112"/>
      <c r="I1504" s="112"/>
      <c r="J1504" s="112"/>
      <c r="K1504" s="112"/>
      <c r="L1504" s="112"/>
      <c r="M1504" s="42" t="s">
        <v>1041</v>
      </c>
      <c r="N1504" s="117"/>
    </row>
    <row r="1505" spans="1:14" s="89" customFormat="1" x14ac:dyDescent="0.2">
      <c r="A1505" s="43" t="s">
        <v>555</v>
      </c>
      <c r="B1505" s="119">
        <v>13703.843000000001</v>
      </c>
      <c r="C1505" s="119">
        <v>20264.109</v>
      </c>
      <c r="D1505" s="119">
        <v>706.76400000000001</v>
      </c>
      <c r="E1505" s="119">
        <v>20970.873</v>
      </c>
      <c r="F1505" s="119">
        <v>770.75900000000001</v>
      </c>
      <c r="G1505" s="119">
        <v>6602.5469999999996</v>
      </c>
      <c r="H1505" s="108">
        <f>H1506+H1507</f>
        <v>100</v>
      </c>
      <c r="I1505" s="108">
        <f>I1506+I1507</f>
        <v>100</v>
      </c>
      <c r="J1505" s="104">
        <f>D1505/B1505*100</f>
        <v>5.1574146026045389</v>
      </c>
      <c r="K1505" s="104">
        <f>D1505/F1505*100</f>
        <v>91.697145281469304</v>
      </c>
      <c r="L1505" s="105">
        <f>E1505/G1505</f>
        <v>3.176179283540125</v>
      </c>
      <c r="M1505" s="43" t="s">
        <v>556</v>
      </c>
      <c r="N1505" s="118"/>
    </row>
    <row r="1506" spans="1:14" s="89" customFormat="1" x14ac:dyDescent="0.2">
      <c r="A1506" s="47" t="s">
        <v>562</v>
      </c>
      <c r="B1506" s="119">
        <v>0</v>
      </c>
      <c r="C1506" s="119">
        <v>0</v>
      </c>
      <c r="D1506" s="119">
        <v>0</v>
      </c>
      <c r="E1506" s="119">
        <v>0</v>
      </c>
      <c r="F1506" s="119">
        <v>0</v>
      </c>
      <c r="G1506" s="119">
        <v>0</v>
      </c>
      <c r="H1506" s="108">
        <f>D1506/D1505*100</f>
        <v>0</v>
      </c>
      <c r="I1506" s="108">
        <f>E1506/E1505*100</f>
        <v>0</v>
      </c>
      <c r="J1506" s="104">
        <v>0</v>
      </c>
      <c r="K1506" s="104">
        <v>0</v>
      </c>
      <c r="L1506" s="104">
        <v>0</v>
      </c>
      <c r="M1506" s="47" t="s">
        <v>830</v>
      </c>
      <c r="N1506" s="118"/>
    </row>
    <row r="1507" spans="1:14" s="89" customFormat="1" x14ac:dyDescent="0.2">
      <c r="A1507" s="47" t="s">
        <v>563</v>
      </c>
      <c r="B1507" s="119">
        <v>13703.843000000001</v>
      </c>
      <c r="C1507" s="119">
        <v>20264.109</v>
      </c>
      <c r="D1507" s="119">
        <v>706.76400000000001</v>
      </c>
      <c r="E1507" s="119">
        <v>20970.873</v>
      </c>
      <c r="F1507" s="119">
        <v>770.75900000000001</v>
      </c>
      <c r="G1507" s="119">
        <v>6602.5469999999996</v>
      </c>
      <c r="H1507" s="108">
        <f>D1507/D1505*100</f>
        <v>100</v>
      </c>
      <c r="I1507" s="108">
        <f>E1507/E1505*100</f>
        <v>100</v>
      </c>
      <c r="J1507" s="104">
        <f>D1507/B1507*100</f>
        <v>5.1574146026045389</v>
      </c>
      <c r="K1507" s="104">
        <f>D1507/F1507*100</f>
        <v>91.697145281469304</v>
      </c>
      <c r="L1507" s="105">
        <f>E1507/G1507</f>
        <v>3.176179283540125</v>
      </c>
      <c r="M1507" s="47" t="s">
        <v>563</v>
      </c>
      <c r="N1507" s="118"/>
    </row>
    <row r="1508" spans="1:14" s="89" customFormat="1" x14ac:dyDescent="0.2">
      <c r="A1508" s="43" t="s">
        <v>557</v>
      </c>
      <c r="B1508" s="119">
        <v>13703.843000000001</v>
      </c>
      <c r="C1508" s="119">
        <v>20264.109</v>
      </c>
      <c r="D1508" s="119">
        <v>706.76400000000001</v>
      </c>
      <c r="E1508" s="119">
        <v>20970.873</v>
      </c>
      <c r="F1508" s="119">
        <v>770.75900000000001</v>
      </c>
      <c r="G1508" s="119">
        <v>6602.5469999999996</v>
      </c>
      <c r="H1508" s="108">
        <f>H1509+H1510</f>
        <v>100</v>
      </c>
      <c r="I1508" s="108">
        <f>I1509+I1510</f>
        <v>99.999995231481293</v>
      </c>
      <c r="J1508" s="104">
        <f>D1508/B1508*100</f>
        <v>5.1574146026045389</v>
      </c>
      <c r="K1508" s="104">
        <f>D1508/F1508*100</f>
        <v>91.697145281469304</v>
      </c>
      <c r="L1508" s="105">
        <f>E1508/G1508</f>
        <v>3.176179283540125</v>
      </c>
      <c r="M1508" s="43" t="s">
        <v>558</v>
      </c>
      <c r="N1508" s="118"/>
    </row>
    <row r="1509" spans="1:14" s="89" customFormat="1" x14ac:dyDescent="0.2">
      <c r="A1509" s="47" t="s">
        <v>564</v>
      </c>
      <c r="B1509" s="119">
        <v>7.9240000000000004</v>
      </c>
      <c r="C1509" s="119">
        <v>130.839</v>
      </c>
      <c r="D1509" s="119">
        <v>35.642000000000003</v>
      </c>
      <c r="E1509" s="119">
        <v>166.48099999999999</v>
      </c>
      <c r="F1509" s="119">
        <v>0.02</v>
      </c>
      <c r="G1509" s="119">
        <v>8.0609999999999999</v>
      </c>
      <c r="H1509" s="108">
        <f>D1509/D1508*100</f>
        <v>5.0429846455110905</v>
      </c>
      <c r="I1509" s="108">
        <f>E1509/E1508*100</f>
        <v>0.79386776125152259</v>
      </c>
      <c r="J1509" s="105">
        <f>D1509/B1509</f>
        <v>4.4979808177688039</v>
      </c>
      <c r="K1509" s="105"/>
      <c r="L1509" s="105"/>
      <c r="M1509" s="47" t="s">
        <v>564</v>
      </c>
      <c r="N1509" s="118"/>
    </row>
    <row r="1510" spans="1:14" s="89" customFormat="1" x14ac:dyDescent="0.2">
      <c r="A1510" s="47" t="s">
        <v>565</v>
      </c>
      <c r="B1510" s="119">
        <v>13695.919</v>
      </c>
      <c r="C1510" s="119">
        <v>20133.27</v>
      </c>
      <c r="D1510" s="119">
        <v>671.12199999999996</v>
      </c>
      <c r="E1510" s="119">
        <v>20804.391</v>
      </c>
      <c r="F1510" s="119">
        <v>770.73900000000003</v>
      </c>
      <c r="G1510" s="119">
        <v>6594.4859999999999</v>
      </c>
      <c r="H1510" s="108">
        <f>D1510/D1508*100</f>
        <v>94.957015354488902</v>
      </c>
      <c r="I1510" s="108">
        <f>E1510/E1508*100</f>
        <v>99.206127470229774</v>
      </c>
      <c r="J1510" s="104">
        <f>D1510/B1510*100</f>
        <v>4.9001604054463233</v>
      </c>
      <c r="K1510" s="104">
        <f>D1510/F1510*100</f>
        <v>87.075131789101107</v>
      </c>
      <c r="L1510" s="105">
        <f>E1510/G1510</f>
        <v>3.1548161600464386</v>
      </c>
      <c r="M1510" s="47" t="s">
        <v>831</v>
      </c>
      <c r="N1510" s="118"/>
    </row>
    <row r="1511" spans="1:14" s="89" customFormat="1" ht="22.5" x14ac:dyDescent="0.2">
      <c r="A1511" s="42" t="s">
        <v>775</v>
      </c>
      <c r="B1511" s="119"/>
      <c r="C1511" s="119"/>
      <c r="D1511" s="119"/>
      <c r="E1511" s="119"/>
      <c r="F1511" s="119"/>
      <c r="G1511" s="119"/>
      <c r="H1511" s="112"/>
      <c r="I1511" s="112"/>
      <c r="J1511" s="112"/>
      <c r="K1511" s="112"/>
      <c r="L1511" s="112"/>
      <c r="M1511" s="42" t="s">
        <v>1042</v>
      </c>
      <c r="N1511" s="117"/>
    </row>
    <row r="1512" spans="1:14" s="89" customFormat="1" x14ac:dyDescent="0.2">
      <c r="A1512" s="43" t="s">
        <v>555</v>
      </c>
      <c r="B1512" s="119">
        <v>81222.001999999993</v>
      </c>
      <c r="C1512" s="119">
        <v>98699.857999999993</v>
      </c>
      <c r="D1512" s="119">
        <v>3134.6579999999999</v>
      </c>
      <c r="E1512" s="119">
        <v>100934.254</v>
      </c>
      <c r="F1512" s="119">
        <v>2267.6329999999998</v>
      </c>
      <c r="G1512" s="119">
        <v>25878.560000000001</v>
      </c>
      <c r="H1512" s="108">
        <f>H1513+H1514+H1515</f>
        <v>100</v>
      </c>
      <c r="I1512" s="108">
        <f>I1513+I1514+I1515</f>
        <v>100</v>
      </c>
      <c r="J1512" s="104">
        <f t="shared" ref="J1512:J1517" si="282">D1512/B1512*100</f>
        <v>3.859370518840449</v>
      </c>
      <c r="K1512" s="104">
        <f>D1512/F1512*100</f>
        <v>138.23480254520902</v>
      </c>
      <c r="L1512" s="105">
        <f>E1512/G1512</f>
        <v>3.900304112748159</v>
      </c>
      <c r="M1512" s="43" t="s">
        <v>556</v>
      </c>
      <c r="N1512" s="118"/>
    </row>
    <row r="1513" spans="1:14" s="89" customFormat="1" x14ac:dyDescent="0.2">
      <c r="A1513" s="47" t="s">
        <v>562</v>
      </c>
      <c r="B1513" s="119">
        <v>2087</v>
      </c>
      <c r="C1513" s="119">
        <v>18126</v>
      </c>
      <c r="D1513" s="119">
        <v>2036</v>
      </c>
      <c r="E1513" s="119">
        <v>20162</v>
      </c>
      <c r="F1513" s="119">
        <v>1866</v>
      </c>
      <c r="G1513" s="119">
        <v>21820</v>
      </c>
      <c r="H1513" s="108">
        <f>D1513/D1512*100</f>
        <v>64.951264220849609</v>
      </c>
      <c r="I1513" s="108">
        <f>E1513/E1512*100</f>
        <v>19.975379220616222</v>
      </c>
      <c r="J1513" s="104">
        <f t="shared" si="282"/>
        <v>97.556300910397695</v>
      </c>
      <c r="K1513" s="104">
        <f>D1513/F1513*100</f>
        <v>109.11039657020365</v>
      </c>
      <c r="L1513" s="104">
        <f>E1513/G1513*100</f>
        <v>92.401466544454621</v>
      </c>
      <c r="M1513" s="47" t="s">
        <v>830</v>
      </c>
      <c r="N1513" s="118"/>
    </row>
    <row r="1514" spans="1:14" s="89" customFormat="1" x14ac:dyDescent="0.2">
      <c r="A1514" s="47" t="s">
        <v>563</v>
      </c>
      <c r="B1514" s="119">
        <v>923.00900000000001</v>
      </c>
      <c r="C1514" s="119">
        <v>6947.9589999999998</v>
      </c>
      <c r="D1514" s="119">
        <v>1098.6579999999999</v>
      </c>
      <c r="E1514" s="119">
        <v>8046.6170000000002</v>
      </c>
      <c r="F1514" s="119">
        <v>401.63299999999998</v>
      </c>
      <c r="G1514" s="119">
        <v>4058.56</v>
      </c>
      <c r="H1514" s="108">
        <f>D1514/D1512*100</f>
        <v>35.048735779150384</v>
      </c>
      <c r="I1514" s="108">
        <f>E1514/E1512*100</f>
        <v>7.9721369912735467</v>
      </c>
      <c r="J1514" s="104">
        <f t="shared" si="282"/>
        <v>119.0300419605876</v>
      </c>
      <c r="K1514" s="105">
        <f>D1514/F1514</f>
        <v>2.7354774134595514</v>
      </c>
      <c r="L1514" s="104">
        <f>E1514/G1514*100</f>
        <v>198.26285677678783</v>
      </c>
      <c r="M1514" s="47" t="s">
        <v>563</v>
      </c>
      <c r="N1514" s="118"/>
    </row>
    <row r="1515" spans="1:14" s="89" customFormat="1" x14ac:dyDescent="0.2">
      <c r="A1515" s="47" t="s">
        <v>586</v>
      </c>
      <c r="B1515" s="119">
        <v>78211.993000000002</v>
      </c>
      <c r="C1515" s="119">
        <v>73625.899000000005</v>
      </c>
      <c r="D1515" s="119">
        <v>0</v>
      </c>
      <c r="E1515" s="119">
        <v>72725.637000000002</v>
      </c>
      <c r="F1515" s="119">
        <v>0</v>
      </c>
      <c r="G1515" s="119">
        <v>0</v>
      </c>
      <c r="H1515" s="108">
        <f>D1515/D1512*100</f>
        <v>0</v>
      </c>
      <c r="I1515" s="108">
        <f>E1515/E1512*100</f>
        <v>72.052483788110237</v>
      </c>
      <c r="J1515" s="104">
        <f t="shared" si="282"/>
        <v>0</v>
      </c>
      <c r="K1515" s="104">
        <v>0</v>
      </c>
      <c r="L1515" s="104">
        <v>0</v>
      </c>
      <c r="M1515" s="47" t="s">
        <v>852</v>
      </c>
      <c r="N1515" s="118"/>
    </row>
    <row r="1516" spans="1:14" s="89" customFormat="1" x14ac:dyDescent="0.2">
      <c r="A1516" s="43" t="s">
        <v>557</v>
      </c>
      <c r="B1516" s="119">
        <v>81222.001999999993</v>
      </c>
      <c r="C1516" s="119">
        <v>98699.857999999993</v>
      </c>
      <c r="D1516" s="119">
        <v>3134.6579999999999</v>
      </c>
      <c r="E1516" s="119">
        <v>100934.254</v>
      </c>
      <c r="F1516" s="119">
        <v>2267.6329999999998</v>
      </c>
      <c r="G1516" s="119">
        <v>25878.560000000001</v>
      </c>
      <c r="H1516" s="108">
        <f>H1517+H1518</f>
        <v>100.00000000000001</v>
      </c>
      <c r="I1516" s="108">
        <f>I1517+I1518</f>
        <v>100</v>
      </c>
      <c r="J1516" s="104">
        <f t="shared" si="282"/>
        <v>3.859370518840449</v>
      </c>
      <c r="K1516" s="104">
        <f>D1516/F1516*100</f>
        <v>138.23480254520902</v>
      </c>
      <c r="L1516" s="105">
        <f>E1516/G1516</f>
        <v>3.900304112748159</v>
      </c>
      <c r="M1516" s="43" t="s">
        <v>558</v>
      </c>
      <c r="N1516" s="118"/>
    </row>
    <row r="1517" spans="1:14" s="89" customFormat="1" x14ac:dyDescent="0.2">
      <c r="A1517" s="47" t="s">
        <v>564</v>
      </c>
      <c r="B1517" s="119">
        <v>81222.001999999993</v>
      </c>
      <c r="C1517" s="119">
        <v>98699.857999999993</v>
      </c>
      <c r="D1517" s="119">
        <v>2234.3960000000002</v>
      </c>
      <c r="E1517" s="119">
        <v>100934.254</v>
      </c>
      <c r="F1517" s="119">
        <v>1776.828</v>
      </c>
      <c r="G1517" s="119">
        <v>18738.740000000002</v>
      </c>
      <c r="H1517" s="108">
        <f>D1517/D1516*100</f>
        <v>71.2803757220086</v>
      </c>
      <c r="I1517" s="108">
        <f>E1517/E1516*100</f>
        <v>100</v>
      </c>
      <c r="J1517" s="104">
        <f t="shared" si="282"/>
        <v>2.7509738063339046</v>
      </c>
      <c r="K1517" s="104">
        <f>D1517/F1517*100</f>
        <v>125.75195798355271</v>
      </c>
      <c r="L1517" s="105"/>
      <c r="M1517" s="47" t="s">
        <v>564</v>
      </c>
      <c r="N1517" s="118"/>
    </row>
    <row r="1518" spans="1:14" s="89" customFormat="1" x14ac:dyDescent="0.2">
      <c r="A1518" s="47" t="s">
        <v>565</v>
      </c>
      <c r="B1518" s="119">
        <v>0</v>
      </c>
      <c r="C1518" s="119">
        <v>0</v>
      </c>
      <c r="D1518" s="119">
        <v>900.26199999999994</v>
      </c>
      <c r="E1518" s="119">
        <v>0</v>
      </c>
      <c r="F1518" s="119">
        <v>490.80500000000001</v>
      </c>
      <c r="G1518" s="119">
        <v>7139.82</v>
      </c>
      <c r="H1518" s="108">
        <f>D1518/D1516*100</f>
        <v>28.719624277991411</v>
      </c>
      <c r="I1518" s="108">
        <f>E1518/E1516*100</f>
        <v>0</v>
      </c>
      <c r="J1518" s="104">
        <v>0</v>
      </c>
      <c r="K1518" s="104">
        <f>D1518/F1518*100</f>
        <v>183.42559672374975</v>
      </c>
      <c r="L1518" s="104">
        <f>E1518/G1518*100</f>
        <v>0</v>
      </c>
      <c r="M1518" s="47" t="s">
        <v>831</v>
      </c>
      <c r="N1518" s="118"/>
    </row>
    <row r="1519" spans="1:14" s="89" customFormat="1" ht="56.25" x14ac:dyDescent="0.2">
      <c r="A1519" s="42" t="s">
        <v>776</v>
      </c>
      <c r="B1519" s="119"/>
      <c r="C1519" s="119"/>
      <c r="D1519" s="119"/>
      <c r="E1519" s="119"/>
      <c r="F1519" s="119"/>
      <c r="G1519" s="119"/>
      <c r="H1519" s="112"/>
      <c r="I1519" s="112"/>
      <c r="J1519" s="112"/>
      <c r="K1519" s="112"/>
      <c r="L1519" s="112"/>
      <c r="M1519" s="42" t="s">
        <v>1043</v>
      </c>
      <c r="N1519" s="117"/>
    </row>
    <row r="1520" spans="1:14" s="89" customFormat="1" x14ac:dyDescent="0.2">
      <c r="A1520" s="43" t="s">
        <v>555</v>
      </c>
      <c r="B1520" s="119">
        <v>851</v>
      </c>
      <c r="C1520" s="119">
        <v>20108</v>
      </c>
      <c r="D1520" s="119">
        <v>602</v>
      </c>
      <c r="E1520" s="119">
        <v>20710</v>
      </c>
      <c r="F1520" s="119">
        <v>1096</v>
      </c>
      <c r="G1520" s="119">
        <v>6621</v>
      </c>
      <c r="H1520" s="108">
        <f>H1521+H1522</f>
        <v>100</v>
      </c>
      <c r="I1520" s="108">
        <f>I1521+I1522</f>
        <v>100</v>
      </c>
      <c r="J1520" s="104">
        <f t="shared" ref="J1520:J1525" si="283">D1520/B1520*100</f>
        <v>70.740305522914213</v>
      </c>
      <c r="K1520" s="104">
        <f>D1520/F1520*100</f>
        <v>54.927007299270073</v>
      </c>
      <c r="L1520" s="105">
        <f>E1520/G1520</f>
        <v>3.1279262951215827</v>
      </c>
      <c r="M1520" s="43" t="s">
        <v>556</v>
      </c>
      <c r="N1520" s="118"/>
    </row>
    <row r="1521" spans="1:14" s="89" customFormat="1" x14ac:dyDescent="0.2">
      <c r="A1521" s="47" t="s">
        <v>562</v>
      </c>
      <c r="B1521" s="119">
        <v>0</v>
      </c>
      <c r="C1521" s="119">
        <v>4</v>
      </c>
      <c r="D1521" s="119">
        <v>0</v>
      </c>
      <c r="E1521" s="119">
        <v>4</v>
      </c>
      <c r="F1521" s="119">
        <v>0</v>
      </c>
      <c r="G1521" s="119">
        <v>3</v>
      </c>
      <c r="H1521" s="108">
        <f>D1521/D1520*100</f>
        <v>0</v>
      </c>
      <c r="I1521" s="108">
        <f>E1521/E1520*100</f>
        <v>1.9314340898116851E-2</v>
      </c>
      <c r="J1521" s="104">
        <v>0</v>
      </c>
      <c r="K1521" s="104">
        <v>0</v>
      </c>
      <c r="L1521" s="104">
        <f>E1521/G1521*100</f>
        <v>133.33333333333331</v>
      </c>
      <c r="M1521" s="47" t="s">
        <v>830</v>
      </c>
      <c r="N1521" s="118"/>
    </row>
    <row r="1522" spans="1:14" s="89" customFormat="1" x14ac:dyDescent="0.2">
      <c r="A1522" s="47" t="s">
        <v>563</v>
      </c>
      <c r="B1522" s="119">
        <v>851</v>
      </c>
      <c r="C1522" s="119">
        <v>20104</v>
      </c>
      <c r="D1522" s="119">
        <v>602</v>
      </c>
      <c r="E1522" s="119">
        <v>20706</v>
      </c>
      <c r="F1522" s="119">
        <v>1096</v>
      </c>
      <c r="G1522" s="119">
        <v>6618</v>
      </c>
      <c r="H1522" s="108">
        <f>D1522/D1520*100</f>
        <v>100</v>
      </c>
      <c r="I1522" s="108">
        <f>E1522/E1520*100</f>
        <v>99.98068565910188</v>
      </c>
      <c r="J1522" s="104">
        <f t="shared" si="283"/>
        <v>70.740305522914213</v>
      </c>
      <c r="K1522" s="104">
        <f>D1522/F1522*100</f>
        <v>54.927007299270073</v>
      </c>
      <c r="L1522" s="105">
        <f>E1522/G1522</f>
        <v>3.1287398005439711</v>
      </c>
      <c r="M1522" s="47" t="s">
        <v>563</v>
      </c>
      <c r="N1522" s="118"/>
    </row>
    <row r="1523" spans="1:14" s="89" customFormat="1" x14ac:dyDescent="0.2">
      <c r="A1523" s="43" t="s">
        <v>557</v>
      </c>
      <c r="B1523" s="119">
        <v>851</v>
      </c>
      <c r="C1523" s="119">
        <v>20108</v>
      </c>
      <c r="D1523" s="119">
        <v>602</v>
      </c>
      <c r="E1523" s="119">
        <v>20710</v>
      </c>
      <c r="F1523" s="119">
        <v>1096</v>
      </c>
      <c r="G1523" s="119">
        <v>6621</v>
      </c>
      <c r="H1523" s="108">
        <f>H1524+H1525</f>
        <v>100</v>
      </c>
      <c r="I1523" s="108">
        <f>I1524+I1525</f>
        <v>100</v>
      </c>
      <c r="J1523" s="104">
        <f t="shared" si="283"/>
        <v>70.740305522914213</v>
      </c>
      <c r="K1523" s="104">
        <f>D1523/F1523*100</f>
        <v>54.927007299270073</v>
      </c>
      <c r="L1523" s="105">
        <f>E1523/G1523</f>
        <v>3.1279262951215827</v>
      </c>
      <c r="M1523" s="43" t="s">
        <v>558</v>
      </c>
      <c r="N1523" s="118"/>
    </row>
    <row r="1524" spans="1:14" s="89" customFormat="1" x14ac:dyDescent="0.2">
      <c r="A1524" s="47" t="s">
        <v>564</v>
      </c>
      <c r="B1524" s="119">
        <v>43</v>
      </c>
      <c r="C1524" s="119">
        <v>267</v>
      </c>
      <c r="D1524" s="119">
        <v>10</v>
      </c>
      <c r="E1524" s="119">
        <v>277</v>
      </c>
      <c r="F1524" s="119">
        <v>10</v>
      </c>
      <c r="G1524" s="119">
        <v>216</v>
      </c>
      <c r="H1524" s="108">
        <f>D1524/D1523*100</f>
        <v>1.6611295681063125</v>
      </c>
      <c r="I1524" s="108">
        <f>E1524/E1523*100</f>
        <v>1.3375181071945919</v>
      </c>
      <c r="J1524" s="104">
        <f t="shared" si="283"/>
        <v>23.255813953488371</v>
      </c>
      <c r="K1524" s="104">
        <f>D1524/F1524*100</f>
        <v>100</v>
      </c>
      <c r="L1524" s="104">
        <f>E1524/G1524*100</f>
        <v>128.24074074074073</v>
      </c>
      <c r="M1524" s="47" t="s">
        <v>564</v>
      </c>
      <c r="N1524" s="118"/>
    </row>
    <row r="1525" spans="1:14" s="89" customFormat="1" x14ac:dyDescent="0.2">
      <c r="A1525" s="47" t="s">
        <v>565</v>
      </c>
      <c r="B1525" s="119">
        <v>808</v>
      </c>
      <c r="C1525" s="119">
        <v>19841</v>
      </c>
      <c r="D1525" s="119">
        <v>592</v>
      </c>
      <c r="E1525" s="119">
        <v>20433</v>
      </c>
      <c r="F1525" s="119">
        <v>1086</v>
      </c>
      <c r="G1525" s="119">
        <v>6405</v>
      </c>
      <c r="H1525" s="108">
        <f>D1525/D1523*100</f>
        <v>98.338870431893682</v>
      </c>
      <c r="I1525" s="108">
        <f>E1525/E1523*100</f>
        <v>98.662481892805403</v>
      </c>
      <c r="J1525" s="104">
        <f t="shared" si="283"/>
        <v>73.267326732673268</v>
      </c>
      <c r="K1525" s="104">
        <f>D1525/F1525*100</f>
        <v>54.511970534069988</v>
      </c>
      <c r="L1525" s="105">
        <f>E1525/G1525</f>
        <v>3.1901639344262294</v>
      </c>
      <c r="M1525" s="47" t="s">
        <v>831</v>
      </c>
      <c r="N1525" s="118"/>
    </row>
    <row r="1526" spans="1:14" s="89" customFormat="1" ht="45" x14ac:dyDescent="0.2">
      <c r="A1526" s="42" t="s">
        <v>777</v>
      </c>
      <c r="B1526" s="119"/>
      <c r="C1526" s="119"/>
      <c r="D1526" s="119"/>
      <c r="E1526" s="119"/>
      <c r="F1526" s="119"/>
      <c r="G1526" s="119"/>
      <c r="H1526" s="112"/>
      <c r="I1526" s="112"/>
      <c r="J1526" s="112"/>
      <c r="K1526" s="112"/>
      <c r="L1526" s="112"/>
      <c r="M1526" s="42" t="s">
        <v>1044</v>
      </c>
      <c r="N1526" s="117"/>
    </row>
    <row r="1527" spans="1:14" s="89" customFormat="1" x14ac:dyDescent="0.2">
      <c r="A1527" s="43" t="s">
        <v>555</v>
      </c>
      <c r="B1527" s="119">
        <v>209</v>
      </c>
      <c r="C1527" s="119">
        <v>20157</v>
      </c>
      <c r="D1527" s="119">
        <v>223</v>
      </c>
      <c r="E1527" s="119">
        <v>20380</v>
      </c>
      <c r="F1527" s="119">
        <v>241</v>
      </c>
      <c r="G1527" s="119">
        <v>3628</v>
      </c>
      <c r="H1527" s="108">
        <f>H1528+H1529</f>
        <v>100</v>
      </c>
      <c r="I1527" s="108">
        <f>I1528+I1529</f>
        <v>100</v>
      </c>
      <c r="J1527" s="104">
        <f>D1527/B1527*100</f>
        <v>106.69856459330143</v>
      </c>
      <c r="K1527" s="104">
        <f>D1527/F1527*100</f>
        <v>92.531120331950206</v>
      </c>
      <c r="L1527" s="105"/>
      <c r="M1527" s="43" t="s">
        <v>556</v>
      </c>
      <c r="N1527" s="118"/>
    </row>
    <row r="1528" spans="1:14" s="89" customFormat="1" x14ac:dyDescent="0.2">
      <c r="A1528" s="47" t="s">
        <v>562</v>
      </c>
      <c r="B1528" s="119">
        <v>7</v>
      </c>
      <c r="C1528" s="119">
        <v>82</v>
      </c>
      <c r="D1528" s="119">
        <v>10</v>
      </c>
      <c r="E1528" s="119">
        <v>92</v>
      </c>
      <c r="F1528" s="119">
        <v>10</v>
      </c>
      <c r="G1528" s="119">
        <v>82</v>
      </c>
      <c r="H1528" s="108">
        <f>D1528/D1527*100</f>
        <v>4.4843049327354256</v>
      </c>
      <c r="I1528" s="108">
        <f>E1528/E1527*100</f>
        <v>0.45142296368989204</v>
      </c>
      <c r="J1528" s="104">
        <f>D1528/B1528*100</f>
        <v>142.85714285714286</v>
      </c>
      <c r="K1528" s="104">
        <f>D1528/F1528*100</f>
        <v>100</v>
      </c>
      <c r="L1528" s="104">
        <f>E1528/G1528*100</f>
        <v>112.19512195121952</v>
      </c>
      <c r="M1528" s="47" t="s">
        <v>830</v>
      </c>
      <c r="N1528" s="118"/>
    </row>
    <row r="1529" spans="1:14" s="89" customFormat="1" x14ac:dyDescent="0.2">
      <c r="A1529" s="47" t="s">
        <v>563</v>
      </c>
      <c r="B1529" s="119">
        <v>202</v>
      </c>
      <c r="C1529" s="119">
        <v>20075</v>
      </c>
      <c r="D1529" s="119">
        <v>213</v>
      </c>
      <c r="E1529" s="119">
        <v>20288</v>
      </c>
      <c r="F1529" s="119">
        <v>231</v>
      </c>
      <c r="G1529" s="119">
        <v>3546</v>
      </c>
      <c r="H1529" s="108">
        <f>D1529/D1527*100</f>
        <v>95.515695067264573</v>
      </c>
      <c r="I1529" s="108">
        <f>E1529/E1527*100</f>
        <v>99.548577036310107</v>
      </c>
      <c r="J1529" s="104">
        <f>D1529/B1529*100</f>
        <v>105.44554455445545</v>
      </c>
      <c r="K1529" s="104">
        <f>D1529/F1529*100</f>
        <v>92.20779220779221</v>
      </c>
      <c r="L1529" s="105"/>
      <c r="M1529" s="47" t="s">
        <v>563</v>
      </c>
      <c r="N1529" s="118"/>
    </row>
    <row r="1530" spans="1:14" s="89" customFormat="1" x14ac:dyDescent="0.2">
      <c r="A1530" s="43" t="s">
        <v>557</v>
      </c>
      <c r="B1530" s="119">
        <v>209</v>
      </c>
      <c r="C1530" s="119">
        <v>20157</v>
      </c>
      <c r="D1530" s="119">
        <v>223</v>
      </c>
      <c r="E1530" s="119">
        <v>20380</v>
      </c>
      <c r="F1530" s="119">
        <v>241</v>
      </c>
      <c r="G1530" s="119">
        <v>3628</v>
      </c>
      <c r="H1530" s="108">
        <f>H1531+H1532</f>
        <v>100</v>
      </c>
      <c r="I1530" s="108">
        <f>I1531+I1532</f>
        <v>100.00000000000001</v>
      </c>
      <c r="J1530" s="104">
        <f>D1530/B1530*100</f>
        <v>106.69856459330143</v>
      </c>
      <c r="K1530" s="104">
        <f>D1530/F1530*100</f>
        <v>92.531120331950206</v>
      </c>
      <c r="L1530" s="105"/>
      <c r="M1530" s="43" t="s">
        <v>558</v>
      </c>
      <c r="N1530" s="118"/>
    </row>
    <row r="1531" spans="1:14" s="89" customFormat="1" x14ac:dyDescent="0.2">
      <c r="A1531" s="47" t="s">
        <v>564</v>
      </c>
      <c r="B1531" s="119">
        <v>1</v>
      </c>
      <c r="C1531" s="119">
        <v>253</v>
      </c>
      <c r="D1531" s="119">
        <v>145</v>
      </c>
      <c r="E1531" s="119">
        <v>398</v>
      </c>
      <c r="F1531" s="119">
        <v>0</v>
      </c>
      <c r="G1531" s="119">
        <v>25</v>
      </c>
      <c r="H1531" s="108">
        <f>D1531/D1530*100</f>
        <v>65.02242152466367</v>
      </c>
      <c r="I1531" s="108">
        <f>E1531/E1530*100</f>
        <v>1.9528949950932288</v>
      </c>
      <c r="J1531" s="105"/>
      <c r="K1531" s="104">
        <v>0</v>
      </c>
      <c r="L1531" s="105"/>
      <c r="M1531" s="47" t="s">
        <v>564</v>
      </c>
      <c r="N1531" s="118"/>
    </row>
    <row r="1532" spans="1:14" s="89" customFormat="1" x14ac:dyDescent="0.2">
      <c r="A1532" s="47" t="s">
        <v>565</v>
      </c>
      <c r="B1532" s="119">
        <v>208</v>
      </c>
      <c r="C1532" s="119">
        <v>19904</v>
      </c>
      <c r="D1532" s="119">
        <v>78</v>
      </c>
      <c r="E1532" s="119">
        <v>19982</v>
      </c>
      <c r="F1532" s="119">
        <v>241</v>
      </c>
      <c r="G1532" s="119">
        <v>3603</v>
      </c>
      <c r="H1532" s="108">
        <f>D1532/D1530*100</f>
        <v>34.977578475336323</v>
      </c>
      <c r="I1532" s="108">
        <f>E1532/E1530*100</f>
        <v>98.047105004906783</v>
      </c>
      <c r="J1532" s="104">
        <f>D1532/B1532*100</f>
        <v>37.5</v>
      </c>
      <c r="K1532" s="104">
        <f>D1532/F1532*100</f>
        <v>32.365145228215766</v>
      </c>
      <c r="L1532" s="105"/>
      <c r="M1532" s="47" t="s">
        <v>831</v>
      </c>
      <c r="N1532" s="118"/>
    </row>
    <row r="1533" spans="1:14" s="89" customFormat="1" ht="56.25" x14ac:dyDescent="0.2">
      <c r="A1533" s="42" t="s">
        <v>778</v>
      </c>
      <c r="B1533" s="119"/>
      <c r="C1533" s="119"/>
      <c r="D1533" s="119"/>
      <c r="E1533" s="119"/>
      <c r="F1533" s="119"/>
      <c r="G1533" s="119"/>
      <c r="H1533" s="112"/>
      <c r="I1533" s="112"/>
      <c r="J1533" s="112"/>
      <c r="K1533" s="112"/>
      <c r="L1533" s="112"/>
      <c r="M1533" s="42" t="s">
        <v>1045</v>
      </c>
      <c r="N1533" s="117"/>
    </row>
    <row r="1534" spans="1:14" s="89" customFormat="1" x14ac:dyDescent="0.2">
      <c r="A1534" s="43" t="s">
        <v>555</v>
      </c>
      <c r="B1534" s="119">
        <v>82</v>
      </c>
      <c r="C1534" s="119">
        <v>1774</v>
      </c>
      <c r="D1534" s="119">
        <v>63</v>
      </c>
      <c r="E1534" s="119">
        <v>1837</v>
      </c>
      <c r="F1534" s="119">
        <v>8</v>
      </c>
      <c r="G1534" s="119">
        <v>475</v>
      </c>
      <c r="H1534" s="108">
        <f>H1535+H1536</f>
        <v>100</v>
      </c>
      <c r="I1534" s="108">
        <f>I1535+I1536</f>
        <v>100</v>
      </c>
      <c r="J1534" s="104">
        <f>D1534/B1534*100</f>
        <v>76.829268292682926</v>
      </c>
      <c r="K1534" s="105"/>
      <c r="L1534" s="105">
        <f>E1534/G1534</f>
        <v>3.8673684210526318</v>
      </c>
      <c r="M1534" s="43" t="s">
        <v>556</v>
      </c>
      <c r="N1534" s="118"/>
    </row>
    <row r="1535" spans="1:14" s="89" customFormat="1" x14ac:dyDescent="0.2">
      <c r="A1535" s="47" t="s">
        <v>562</v>
      </c>
      <c r="B1535" s="119">
        <v>7</v>
      </c>
      <c r="C1535" s="119">
        <v>64</v>
      </c>
      <c r="D1535" s="119">
        <v>8</v>
      </c>
      <c r="E1535" s="119">
        <v>72</v>
      </c>
      <c r="F1535" s="119">
        <v>8</v>
      </c>
      <c r="G1535" s="119">
        <v>70</v>
      </c>
      <c r="H1535" s="108">
        <f>D1535/D1534*100</f>
        <v>12.698412698412698</v>
      </c>
      <c r="I1535" s="108">
        <f>E1535/E1534*100</f>
        <v>3.91943385955362</v>
      </c>
      <c r="J1535" s="104">
        <f>D1535/B1535*100</f>
        <v>114.28571428571428</v>
      </c>
      <c r="K1535" s="104">
        <f>D1535/F1535*100</f>
        <v>100</v>
      </c>
      <c r="L1535" s="104">
        <f>E1535/G1535*100</f>
        <v>102.85714285714285</v>
      </c>
      <c r="M1535" s="47" t="s">
        <v>830</v>
      </c>
      <c r="N1535" s="118"/>
    </row>
    <row r="1536" spans="1:14" s="89" customFormat="1" x14ac:dyDescent="0.2">
      <c r="A1536" s="47" t="s">
        <v>563</v>
      </c>
      <c r="B1536" s="119">
        <v>75</v>
      </c>
      <c r="C1536" s="119">
        <v>1710</v>
      </c>
      <c r="D1536" s="119">
        <v>55</v>
      </c>
      <c r="E1536" s="119">
        <v>1765</v>
      </c>
      <c r="F1536" s="119">
        <v>0</v>
      </c>
      <c r="G1536" s="119">
        <v>405</v>
      </c>
      <c r="H1536" s="108">
        <f>D1536/D1534*100</f>
        <v>87.301587301587304</v>
      </c>
      <c r="I1536" s="108">
        <f>E1536/E1534*100</f>
        <v>96.080566140446379</v>
      </c>
      <c r="J1536" s="104">
        <f>D1536/B1536*100</f>
        <v>73.333333333333329</v>
      </c>
      <c r="K1536" s="104">
        <v>0</v>
      </c>
      <c r="L1536" s="105">
        <f>E1536/G1536</f>
        <v>4.3580246913580245</v>
      </c>
      <c r="M1536" s="47" t="s">
        <v>563</v>
      </c>
      <c r="N1536" s="118"/>
    </row>
    <row r="1537" spans="1:14" s="89" customFormat="1" x14ac:dyDescent="0.2">
      <c r="A1537" s="43" t="s">
        <v>557</v>
      </c>
      <c r="B1537" s="119">
        <v>82</v>
      </c>
      <c r="C1537" s="119">
        <v>1774</v>
      </c>
      <c r="D1537" s="119">
        <v>63</v>
      </c>
      <c r="E1537" s="119">
        <v>1837</v>
      </c>
      <c r="F1537" s="119">
        <v>8</v>
      </c>
      <c r="G1537" s="119">
        <v>475</v>
      </c>
      <c r="H1537" s="108">
        <f>H1538+H1539</f>
        <v>100</v>
      </c>
      <c r="I1537" s="108">
        <f>I1538+I1539</f>
        <v>100</v>
      </c>
      <c r="J1537" s="104">
        <f>D1537/B1537*100</f>
        <v>76.829268292682926</v>
      </c>
      <c r="K1537" s="105"/>
      <c r="L1537" s="105">
        <f>E1537/G1537</f>
        <v>3.8673684210526318</v>
      </c>
      <c r="M1537" s="43" t="s">
        <v>558</v>
      </c>
      <c r="N1537" s="118"/>
    </row>
    <row r="1538" spans="1:14" s="89" customFormat="1" x14ac:dyDescent="0.2">
      <c r="A1538" s="47" t="s">
        <v>564</v>
      </c>
      <c r="B1538" s="119">
        <v>0</v>
      </c>
      <c r="C1538" s="119">
        <v>3</v>
      </c>
      <c r="D1538" s="119">
        <v>5</v>
      </c>
      <c r="E1538" s="119">
        <v>8</v>
      </c>
      <c r="F1538" s="119">
        <v>0</v>
      </c>
      <c r="G1538" s="119">
        <v>2</v>
      </c>
      <c r="H1538" s="108">
        <f>D1538/D1537*100</f>
        <v>7.9365079365079358</v>
      </c>
      <c r="I1538" s="108">
        <f>E1538/E1537*100</f>
        <v>0.43549265106151336</v>
      </c>
      <c r="J1538" s="104">
        <v>0</v>
      </c>
      <c r="K1538" s="104">
        <v>0</v>
      </c>
      <c r="L1538" s="105">
        <f>E1538/G1538</f>
        <v>4</v>
      </c>
      <c r="M1538" s="47" t="s">
        <v>564</v>
      </c>
      <c r="N1538" s="118"/>
    </row>
    <row r="1539" spans="1:14" s="89" customFormat="1" x14ac:dyDescent="0.2">
      <c r="A1539" s="47" t="s">
        <v>565</v>
      </c>
      <c r="B1539" s="119">
        <v>82</v>
      </c>
      <c r="C1539" s="119">
        <v>1771</v>
      </c>
      <c r="D1539" s="119">
        <v>58</v>
      </c>
      <c r="E1539" s="119">
        <v>1829</v>
      </c>
      <c r="F1539" s="119">
        <v>8</v>
      </c>
      <c r="G1539" s="119">
        <v>473</v>
      </c>
      <c r="H1539" s="108">
        <f>D1539/D1537*100</f>
        <v>92.063492063492063</v>
      </c>
      <c r="I1539" s="108">
        <f>E1539/E1537*100</f>
        <v>99.564507348938491</v>
      </c>
      <c r="J1539" s="104">
        <f>D1539/B1539*100</f>
        <v>70.731707317073173</v>
      </c>
      <c r="K1539" s="105"/>
      <c r="L1539" s="105">
        <f>E1539/G1539</f>
        <v>3.8668076109936576</v>
      </c>
      <c r="M1539" s="47" t="s">
        <v>831</v>
      </c>
      <c r="N1539" s="118"/>
    </row>
    <row r="1540" spans="1:14" s="89" customFormat="1" ht="33.75" x14ac:dyDescent="0.2">
      <c r="A1540" s="42" t="s">
        <v>779</v>
      </c>
      <c r="B1540" s="119"/>
      <c r="C1540" s="119"/>
      <c r="D1540" s="119"/>
      <c r="E1540" s="119"/>
      <c r="F1540" s="119"/>
      <c r="G1540" s="119"/>
      <c r="H1540" s="112"/>
      <c r="I1540" s="112"/>
      <c r="J1540" s="112"/>
      <c r="K1540" s="112"/>
      <c r="L1540" s="112"/>
      <c r="M1540" s="42" t="s">
        <v>1046</v>
      </c>
      <c r="N1540" s="117"/>
    </row>
    <row r="1541" spans="1:14" s="89" customFormat="1" x14ac:dyDescent="0.2">
      <c r="A1541" s="43" t="s">
        <v>555</v>
      </c>
      <c r="B1541" s="119">
        <v>118787.667</v>
      </c>
      <c r="C1541" s="119">
        <v>2366827.2999999998</v>
      </c>
      <c r="D1541" s="119">
        <v>299772</v>
      </c>
      <c r="E1541" s="119">
        <v>2666599.2999999998</v>
      </c>
      <c r="F1541" s="119">
        <v>162510.39999999999</v>
      </c>
      <c r="G1541" s="119">
        <v>2322618.6</v>
      </c>
      <c r="H1541" s="108">
        <f>H1542+H1543</f>
        <v>99.999999999999986</v>
      </c>
      <c r="I1541" s="108">
        <f>I1542+I1543</f>
        <v>100</v>
      </c>
      <c r="J1541" s="105">
        <f>D1541/B1541</f>
        <v>2.5235953156652196</v>
      </c>
      <c r="K1541" s="104">
        <f>D1541/F1541*100</f>
        <v>184.46327127371541</v>
      </c>
      <c r="L1541" s="104">
        <f>E1541/G1541*100</f>
        <v>114.81003811818262</v>
      </c>
      <c r="M1541" s="43" t="s">
        <v>556</v>
      </c>
      <c r="N1541" s="118"/>
    </row>
    <row r="1542" spans="1:14" s="89" customFormat="1" x14ac:dyDescent="0.2">
      <c r="A1542" s="47" t="s">
        <v>562</v>
      </c>
      <c r="B1542" s="119">
        <v>1958.6669999999999</v>
      </c>
      <c r="C1542" s="119">
        <v>19139</v>
      </c>
      <c r="D1542" s="119">
        <v>4730</v>
      </c>
      <c r="E1542" s="119">
        <v>23869</v>
      </c>
      <c r="F1542" s="119">
        <v>1117</v>
      </c>
      <c r="G1542" s="119">
        <v>14961</v>
      </c>
      <c r="H1542" s="108">
        <f>D1542/D1541*100</f>
        <v>1.5778658447086453</v>
      </c>
      <c r="I1542" s="108">
        <f>E1542/E1541*100</f>
        <v>0.89511011271922269</v>
      </c>
      <c r="J1542" s="105">
        <f>D1542/B1542</f>
        <v>2.414907689770645</v>
      </c>
      <c r="K1542" s="105">
        <f>D1542/F1542</f>
        <v>4.2345568487018799</v>
      </c>
      <c r="L1542" s="104">
        <f>E1542/G1542*100</f>
        <v>159.54147450036763</v>
      </c>
      <c r="M1542" s="47" t="s">
        <v>830</v>
      </c>
      <c r="N1542" s="118"/>
    </row>
    <row r="1543" spans="1:14" s="89" customFormat="1" x14ac:dyDescent="0.2">
      <c r="A1543" s="47" t="s">
        <v>563</v>
      </c>
      <c r="B1543" s="119">
        <v>116829</v>
      </c>
      <c r="C1543" s="119">
        <v>2347688.2999999998</v>
      </c>
      <c r="D1543" s="119">
        <v>295042</v>
      </c>
      <c r="E1543" s="119">
        <v>2642730.2999999998</v>
      </c>
      <c r="F1543" s="119">
        <v>161393.4</v>
      </c>
      <c r="G1543" s="119">
        <v>2307657.6</v>
      </c>
      <c r="H1543" s="108">
        <f>D1543/D1541*100</f>
        <v>98.422134155291346</v>
      </c>
      <c r="I1543" s="108">
        <f>E1543/E1541*100</f>
        <v>99.104889887280777</v>
      </c>
      <c r="J1543" s="105">
        <f>D1543/B1543</f>
        <v>2.5254174905203333</v>
      </c>
      <c r="K1543" s="104">
        <f>D1543/F1543*100</f>
        <v>182.80921028988794</v>
      </c>
      <c r="L1543" s="104">
        <f>E1543/G1543*100</f>
        <v>114.52003538133214</v>
      </c>
      <c r="M1543" s="47" t="s">
        <v>563</v>
      </c>
      <c r="N1543" s="118"/>
    </row>
    <row r="1544" spans="1:14" s="89" customFormat="1" x14ac:dyDescent="0.2">
      <c r="A1544" s="43" t="s">
        <v>557</v>
      </c>
      <c r="B1544" s="119">
        <v>118787.667</v>
      </c>
      <c r="C1544" s="119">
        <v>2366827.2999999998</v>
      </c>
      <c r="D1544" s="119">
        <v>299772</v>
      </c>
      <c r="E1544" s="119">
        <v>2666599.2999999998</v>
      </c>
      <c r="F1544" s="119">
        <v>162510.39999999999</v>
      </c>
      <c r="G1544" s="119">
        <v>2322618.6</v>
      </c>
      <c r="H1544" s="108">
        <f>H1545+H1546</f>
        <v>100</v>
      </c>
      <c r="I1544" s="108">
        <f>I1545+I1546</f>
        <v>100</v>
      </c>
      <c r="J1544" s="105">
        <f>D1544/B1544</f>
        <v>2.5235953156652196</v>
      </c>
      <c r="K1544" s="104">
        <f>D1544/F1544*100</f>
        <v>184.46327127371541</v>
      </c>
      <c r="L1544" s="104">
        <f>E1544/G1544*100</f>
        <v>114.81003811818262</v>
      </c>
      <c r="M1544" s="43" t="s">
        <v>558</v>
      </c>
      <c r="N1544" s="118"/>
    </row>
    <row r="1545" spans="1:14" s="89" customFormat="1" x14ac:dyDescent="0.2">
      <c r="A1545" s="47" t="s">
        <v>564</v>
      </c>
      <c r="B1545" s="119">
        <v>8871.5</v>
      </c>
      <c r="C1545" s="119">
        <v>75540.5</v>
      </c>
      <c r="D1545" s="119">
        <v>8771</v>
      </c>
      <c r="E1545" s="119">
        <v>84311.5</v>
      </c>
      <c r="F1545" s="119">
        <v>3737</v>
      </c>
      <c r="G1545" s="119">
        <v>92612</v>
      </c>
      <c r="H1545" s="108">
        <f>D1545/D1544*100</f>
        <v>2.9258903433275956</v>
      </c>
      <c r="I1545" s="108">
        <f>E1545/E1544*100</f>
        <v>3.1617611239903947</v>
      </c>
      <c r="J1545" s="104">
        <f>D1545/B1545*100</f>
        <v>98.867158879558133</v>
      </c>
      <c r="K1545" s="105">
        <f>D1545/F1545</f>
        <v>2.347069842119347</v>
      </c>
      <c r="L1545" s="104">
        <f>E1545/G1545*100</f>
        <v>91.03733857383493</v>
      </c>
      <c r="M1545" s="47" t="s">
        <v>564</v>
      </c>
      <c r="N1545" s="118"/>
    </row>
    <row r="1546" spans="1:14" s="89" customFormat="1" x14ac:dyDescent="0.2">
      <c r="A1546" s="47" t="s">
        <v>565</v>
      </c>
      <c r="B1546" s="119">
        <v>109916.167</v>
      </c>
      <c r="C1546" s="119">
        <v>2291286.7999999998</v>
      </c>
      <c r="D1546" s="119">
        <v>291001</v>
      </c>
      <c r="E1546" s="119">
        <v>2582287.7999999998</v>
      </c>
      <c r="F1546" s="119">
        <v>158773.4</v>
      </c>
      <c r="G1546" s="119">
        <v>2230006.6</v>
      </c>
      <c r="H1546" s="108">
        <f>D1546/D1544*100</f>
        <v>97.074109656672405</v>
      </c>
      <c r="I1546" s="108">
        <f>E1546/E1544*100</f>
        <v>96.838238876009612</v>
      </c>
      <c r="J1546" s="105">
        <f>D1546/B1546</f>
        <v>2.6474813300212698</v>
      </c>
      <c r="K1546" s="104">
        <f>D1546/F1546*100</f>
        <v>183.28070067152308</v>
      </c>
      <c r="L1546" s="104">
        <f>E1546/G1546*100</f>
        <v>115.79731647430998</v>
      </c>
      <c r="M1546" s="47" t="s">
        <v>831</v>
      </c>
      <c r="N1546" s="118"/>
    </row>
    <row r="1547" spans="1:14" s="89" customFormat="1" ht="12" x14ac:dyDescent="0.2">
      <c r="A1547" s="42" t="s">
        <v>780</v>
      </c>
      <c r="B1547" s="119"/>
      <c r="C1547" s="119"/>
      <c r="D1547" s="119"/>
      <c r="E1547" s="119"/>
      <c r="F1547" s="119"/>
      <c r="G1547" s="119"/>
      <c r="H1547" s="112"/>
      <c r="I1547" s="112"/>
      <c r="J1547" s="112"/>
      <c r="K1547" s="112"/>
      <c r="L1547" s="112"/>
      <c r="M1547" s="42" t="s">
        <v>1047</v>
      </c>
      <c r="N1547" s="117"/>
    </row>
    <row r="1548" spans="1:14" s="89" customFormat="1" x14ac:dyDescent="0.2">
      <c r="A1548" s="43" t="s">
        <v>555</v>
      </c>
      <c r="B1548" s="119">
        <v>19714.667000000001</v>
      </c>
      <c r="C1548" s="119">
        <v>250698</v>
      </c>
      <c r="D1548" s="119">
        <v>36900</v>
      </c>
      <c r="E1548" s="119">
        <v>287598</v>
      </c>
      <c r="F1548" s="119">
        <v>31272.7</v>
      </c>
      <c r="G1548" s="119">
        <v>672190.7</v>
      </c>
      <c r="H1548" s="108">
        <f>H1549+H1550</f>
        <v>100</v>
      </c>
      <c r="I1548" s="108">
        <f>I1549+I1550</f>
        <v>100</v>
      </c>
      <c r="J1548" s="104">
        <f>D1548/B1548*100</f>
        <v>187.17029306150593</v>
      </c>
      <c r="K1548" s="104">
        <f>D1548/F1548*100</f>
        <v>117.9942889485078</v>
      </c>
      <c r="L1548" s="104">
        <f>E1548/G1548*100</f>
        <v>42.785179860417585</v>
      </c>
      <c r="M1548" s="43" t="s">
        <v>556</v>
      </c>
      <c r="N1548" s="118"/>
    </row>
    <row r="1549" spans="1:14" s="89" customFormat="1" x14ac:dyDescent="0.2">
      <c r="A1549" s="47" t="s">
        <v>562</v>
      </c>
      <c r="B1549" s="119">
        <v>58.667000000000002</v>
      </c>
      <c r="C1549" s="119">
        <v>598</v>
      </c>
      <c r="D1549" s="119">
        <v>178</v>
      </c>
      <c r="E1549" s="119">
        <v>776</v>
      </c>
      <c r="F1549" s="119">
        <v>61</v>
      </c>
      <c r="G1549" s="119">
        <v>1433</v>
      </c>
      <c r="H1549" s="108">
        <f>D1549/D1548*100</f>
        <v>0.48238482384823855</v>
      </c>
      <c r="I1549" s="108">
        <f>E1549/E1548*100</f>
        <v>0.26982106968754999</v>
      </c>
      <c r="J1549" s="105">
        <f>D1549/B1549</f>
        <v>3.0340736700359656</v>
      </c>
      <c r="K1549" s="105">
        <f>D1549/F1549</f>
        <v>2.918032786885246</v>
      </c>
      <c r="L1549" s="104">
        <f>E1549/G1549*100</f>
        <v>54.152128401953945</v>
      </c>
      <c r="M1549" s="47" t="s">
        <v>830</v>
      </c>
      <c r="N1549" s="118"/>
    </row>
    <row r="1550" spans="1:14" s="89" customFormat="1" x14ac:dyDescent="0.2">
      <c r="A1550" s="47" t="s">
        <v>563</v>
      </c>
      <c r="B1550" s="119">
        <v>19656</v>
      </c>
      <c r="C1550" s="119">
        <v>250100</v>
      </c>
      <c r="D1550" s="119">
        <v>36722</v>
      </c>
      <c r="E1550" s="119">
        <v>286822</v>
      </c>
      <c r="F1550" s="119">
        <v>31211.7</v>
      </c>
      <c r="G1550" s="119">
        <v>670757.69999999995</v>
      </c>
      <c r="H1550" s="108">
        <f>D1550/D1548*100</f>
        <v>99.517615176151764</v>
      </c>
      <c r="I1550" s="108">
        <f>E1550/E1548*100</f>
        <v>99.730178930312448</v>
      </c>
      <c r="J1550" s="104">
        <f>D1550/B1550*100</f>
        <v>186.82336182336184</v>
      </c>
      <c r="K1550" s="104">
        <f>D1550/F1550*100</f>
        <v>117.65459747466495</v>
      </c>
      <c r="L1550" s="104">
        <f>E1550/G1550*100</f>
        <v>42.760895625946596</v>
      </c>
      <c r="M1550" s="47" t="s">
        <v>563</v>
      </c>
      <c r="N1550" s="118"/>
    </row>
    <row r="1551" spans="1:14" s="89" customFormat="1" x14ac:dyDescent="0.2">
      <c r="A1551" s="43" t="s">
        <v>557</v>
      </c>
      <c r="B1551" s="119">
        <v>19714.667000000001</v>
      </c>
      <c r="C1551" s="119">
        <v>250698</v>
      </c>
      <c r="D1551" s="119">
        <v>36900</v>
      </c>
      <c r="E1551" s="119">
        <v>287598</v>
      </c>
      <c r="F1551" s="119">
        <v>31272.7</v>
      </c>
      <c r="G1551" s="119">
        <v>672190.7</v>
      </c>
      <c r="H1551" s="108">
        <f>H1552+H1553</f>
        <v>100</v>
      </c>
      <c r="I1551" s="108">
        <f>I1552+I1553</f>
        <v>100</v>
      </c>
      <c r="J1551" s="104">
        <f>D1551/B1551*100</f>
        <v>187.17029306150593</v>
      </c>
      <c r="K1551" s="104">
        <f>D1551/F1551*100</f>
        <v>117.9942889485078</v>
      </c>
      <c r="L1551" s="104">
        <f>E1551/G1551*100</f>
        <v>42.785179860417585</v>
      </c>
      <c r="M1551" s="43" t="s">
        <v>558</v>
      </c>
      <c r="N1551" s="118"/>
    </row>
    <row r="1552" spans="1:14" s="89" customFormat="1" x14ac:dyDescent="0.2">
      <c r="A1552" s="47" t="s">
        <v>564</v>
      </c>
      <c r="B1552" s="119">
        <v>39</v>
      </c>
      <c r="C1552" s="119">
        <v>1835</v>
      </c>
      <c r="D1552" s="119">
        <v>76</v>
      </c>
      <c r="E1552" s="119">
        <v>1911</v>
      </c>
      <c r="F1552" s="119">
        <v>42</v>
      </c>
      <c r="G1552" s="119">
        <v>386</v>
      </c>
      <c r="H1552" s="108">
        <f>D1552/D1551*100</f>
        <v>0.20596205962059622</v>
      </c>
      <c r="I1552" s="108">
        <f>E1552/E1551*100</f>
        <v>0.66446915486199487</v>
      </c>
      <c r="J1552" s="104">
        <f>D1552/B1552*100</f>
        <v>194.87179487179486</v>
      </c>
      <c r="K1552" s="104">
        <f>D1552/F1552*100</f>
        <v>180.95238095238096</v>
      </c>
      <c r="L1552" s="105"/>
      <c r="M1552" s="47" t="s">
        <v>564</v>
      </c>
      <c r="N1552" s="118"/>
    </row>
    <row r="1553" spans="1:14" s="89" customFormat="1" x14ac:dyDescent="0.2">
      <c r="A1553" s="47" t="s">
        <v>565</v>
      </c>
      <c r="B1553" s="119">
        <v>19675.667000000001</v>
      </c>
      <c r="C1553" s="119">
        <v>248863</v>
      </c>
      <c r="D1553" s="119">
        <v>36824</v>
      </c>
      <c r="E1553" s="119">
        <v>285687</v>
      </c>
      <c r="F1553" s="119">
        <v>31230.7</v>
      </c>
      <c r="G1553" s="119">
        <v>671804.7</v>
      </c>
      <c r="H1553" s="108">
        <f>D1553/D1551*100</f>
        <v>99.794037940379397</v>
      </c>
      <c r="I1553" s="108">
        <f>E1553/E1551*100</f>
        <v>99.33553084513801</v>
      </c>
      <c r="J1553" s="104">
        <f>D1553/B1553*100</f>
        <v>187.15502757797231</v>
      </c>
      <c r="K1553" s="104">
        <f>D1553/F1553*100</f>
        <v>117.90962098191844</v>
      </c>
      <c r="L1553" s="104">
        <f>E1553/G1553*100</f>
        <v>42.525305345437445</v>
      </c>
      <c r="M1553" s="47" t="s">
        <v>831</v>
      </c>
      <c r="N1553" s="118"/>
    </row>
    <row r="1554" spans="1:14" s="89" customFormat="1" ht="33.75" x14ac:dyDescent="0.2">
      <c r="A1554" s="42" t="s">
        <v>781</v>
      </c>
      <c r="B1554" s="119"/>
      <c r="C1554" s="119"/>
      <c r="D1554" s="119"/>
      <c r="E1554" s="119"/>
      <c r="F1554" s="119"/>
      <c r="G1554" s="119"/>
      <c r="H1554" s="112"/>
      <c r="I1554" s="112"/>
      <c r="J1554" s="112"/>
      <c r="K1554" s="112"/>
      <c r="L1554" s="112"/>
      <c r="M1554" s="42" t="s">
        <v>1048</v>
      </c>
      <c r="N1554" s="117"/>
    </row>
    <row r="1555" spans="1:14" s="89" customFormat="1" x14ac:dyDescent="0.2">
      <c r="A1555" s="43" t="s">
        <v>555</v>
      </c>
      <c r="B1555" s="119">
        <v>881</v>
      </c>
      <c r="C1555" s="119">
        <v>9612</v>
      </c>
      <c r="D1555" s="119">
        <v>1248.6669999999999</v>
      </c>
      <c r="E1555" s="119">
        <v>10860.666999999999</v>
      </c>
      <c r="F1555" s="119">
        <v>884</v>
      </c>
      <c r="G1555" s="119">
        <v>13354</v>
      </c>
      <c r="H1555" s="108">
        <f>H1556+H1557</f>
        <v>100</v>
      </c>
      <c r="I1555" s="108">
        <f>I1556+I1557</f>
        <v>100.00000000000001</v>
      </c>
      <c r="J1555" s="104">
        <f t="shared" ref="J1555:J1560" si="284">D1555/B1555*100</f>
        <v>141.73291713961407</v>
      </c>
      <c r="K1555" s="104">
        <f t="shared" ref="K1555:L1558" si="285">D1555/F1555*100</f>
        <v>141.25192307692308</v>
      </c>
      <c r="L1555" s="104">
        <f t="shared" si="285"/>
        <v>81.32894263890968</v>
      </c>
      <c r="M1555" s="43" t="s">
        <v>556</v>
      </c>
      <c r="N1555" s="118"/>
    </row>
    <row r="1556" spans="1:14" s="89" customFormat="1" x14ac:dyDescent="0.2">
      <c r="A1556" s="47" t="s">
        <v>562</v>
      </c>
      <c r="B1556" s="119">
        <v>325</v>
      </c>
      <c r="C1556" s="119">
        <v>3541</v>
      </c>
      <c r="D1556" s="119">
        <v>513.66700000000003</v>
      </c>
      <c r="E1556" s="119">
        <v>4054.6669999999999</v>
      </c>
      <c r="F1556" s="119">
        <v>419</v>
      </c>
      <c r="G1556" s="119">
        <v>4860</v>
      </c>
      <c r="H1556" s="108">
        <f>D1556/D1555*100</f>
        <v>41.137228740729121</v>
      </c>
      <c r="I1556" s="108">
        <f>E1556/E1555*100</f>
        <v>37.33349894624336</v>
      </c>
      <c r="J1556" s="104">
        <f t="shared" si="284"/>
        <v>158.05138461538462</v>
      </c>
      <c r="K1556" s="104">
        <f t="shared" si="285"/>
        <v>122.59355608591886</v>
      </c>
      <c r="L1556" s="104">
        <f t="shared" si="285"/>
        <v>83.4293621399177</v>
      </c>
      <c r="M1556" s="47" t="s">
        <v>830</v>
      </c>
      <c r="N1556" s="118"/>
    </row>
    <row r="1557" spans="1:14" s="89" customFormat="1" x14ac:dyDescent="0.2">
      <c r="A1557" s="47" t="s">
        <v>563</v>
      </c>
      <c r="B1557" s="119">
        <v>556</v>
      </c>
      <c r="C1557" s="119">
        <v>6071</v>
      </c>
      <c r="D1557" s="119">
        <v>735</v>
      </c>
      <c r="E1557" s="119">
        <v>6806</v>
      </c>
      <c r="F1557" s="119">
        <v>465</v>
      </c>
      <c r="G1557" s="119">
        <v>8494</v>
      </c>
      <c r="H1557" s="108">
        <f>D1557/D1555*100</f>
        <v>58.862771259270886</v>
      </c>
      <c r="I1557" s="108">
        <f>E1557/E1555*100</f>
        <v>62.666501053756654</v>
      </c>
      <c r="J1557" s="104">
        <f t="shared" si="284"/>
        <v>132.19424460431654</v>
      </c>
      <c r="K1557" s="104">
        <f t="shared" si="285"/>
        <v>158.06451612903226</v>
      </c>
      <c r="L1557" s="104">
        <f t="shared" si="285"/>
        <v>80.127148575465029</v>
      </c>
      <c r="M1557" s="47" t="s">
        <v>563</v>
      </c>
      <c r="N1557" s="118"/>
    </row>
    <row r="1558" spans="1:14" s="89" customFormat="1" x14ac:dyDescent="0.2">
      <c r="A1558" s="43" t="s">
        <v>557</v>
      </c>
      <c r="B1558" s="119">
        <v>881</v>
      </c>
      <c r="C1558" s="119">
        <v>9612</v>
      </c>
      <c r="D1558" s="119">
        <v>1248.6669999999999</v>
      </c>
      <c r="E1558" s="119">
        <v>10860.666999999999</v>
      </c>
      <c r="F1558" s="119">
        <v>884</v>
      </c>
      <c r="G1558" s="119">
        <v>13354</v>
      </c>
      <c r="H1558" s="108">
        <f>H1559+H1560</f>
        <v>100</v>
      </c>
      <c r="I1558" s="108">
        <f>I1559+I1560</f>
        <v>100</v>
      </c>
      <c r="J1558" s="104">
        <f t="shared" si="284"/>
        <v>141.73291713961407</v>
      </c>
      <c r="K1558" s="104">
        <f t="shared" si="285"/>
        <v>141.25192307692308</v>
      </c>
      <c r="L1558" s="104">
        <f t="shared" si="285"/>
        <v>81.32894263890968</v>
      </c>
      <c r="M1558" s="43" t="s">
        <v>558</v>
      </c>
      <c r="N1558" s="118"/>
    </row>
    <row r="1559" spans="1:14" s="89" customFormat="1" x14ac:dyDescent="0.2">
      <c r="A1559" s="47" t="s">
        <v>564</v>
      </c>
      <c r="B1559" s="119">
        <v>25</v>
      </c>
      <c r="C1559" s="119">
        <v>247</v>
      </c>
      <c r="D1559" s="119">
        <v>6</v>
      </c>
      <c r="E1559" s="119">
        <v>253</v>
      </c>
      <c r="F1559" s="119">
        <v>9</v>
      </c>
      <c r="G1559" s="119">
        <v>78</v>
      </c>
      <c r="H1559" s="108">
        <f>D1559/D1558*100</f>
        <v>0.48051241844302767</v>
      </c>
      <c r="I1559" s="108">
        <f>E1559/E1558*100</f>
        <v>2.3295070183074396</v>
      </c>
      <c r="J1559" s="104">
        <f t="shared" si="284"/>
        <v>24</v>
      </c>
      <c r="K1559" s="104">
        <f>D1559/F1559*100</f>
        <v>66.666666666666657</v>
      </c>
      <c r="L1559" s="105">
        <f>E1559/G1559</f>
        <v>3.2435897435897436</v>
      </c>
      <c r="M1559" s="47" t="s">
        <v>564</v>
      </c>
      <c r="N1559" s="118"/>
    </row>
    <row r="1560" spans="1:14" s="89" customFormat="1" x14ac:dyDescent="0.2">
      <c r="A1560" s="47" t="s">
        <v>565</v>
      </c>
      <c r="B1560" s="119">
        <v>856</v>
      </c>
      <c r="C1560" s="119">
        <v>9365</v>
      </c>
      <c r="D1560" s="119">
        <v>1242.6669999999999</v>
      </c>
      <c r="E1560" s="119">
        <v>10607.666999999999</v>
      </c>
      <c r="F1560" s="119">
        <v>875</v>
      </c>
      <c r="G1560" s="119">
        <v>13276</v>
      </c>
      <c r="H1560" s="108">
        <f>D1560/D1558*100</f>
        <v>99.519487581556973</v>
      </c>
      <c r="I1560" s="108">
        <f>E1560/E1558*100</f>
        <v>97.670492981692561</v>
      </c>
      <c r="J1560" s="104">
        <f t="shared" si="284"/>
        <v>145.17137850467287</v>
      </c>
      <c r="K1560" s="104">
        <f>D1560/F1560*100</f>
        <v>142.01908571428569</v>
      </c>
      <c r="L1560" s="104">
        <f>E1560/G1560*100</f>
        <v>79.90107713166617</v>
      </c>
      <c r="M1560" s="47" t="s">
        <v>831</v>
      </c>
      <c r="N1560" s="118"/>
    </row>
    <row r="1561" spans="1:14" s="89" customFormat="1" ht="12" x14ac:dyDescent="0.2">
      <c r="A1561" s="42" t="s">
        <v>782</v>
      </c>
      <c r="B1561" s="119"/>
      <c r="C1561" s="119"/>
      <c r="D1561" s="119"/>
      <c r="E1561" s="119"/>
      <c r="F1561" s="119"/>
      <c r="G1561" s="119"/>
      <c r="H1561" s="112"/>
      <c r="I1561" s="112"/>
      <c r="J1561" s="112"/>
      <c r="K1561" s="112"/>
      <c r="L1561" s="112"/>
      <c r="M1561" s="42" t="s">
        <v>1049</v>
      </c>
      <c r="N1561" s="117"/>
    </row>
    <row r="1562" spans="1:14" s="89" customFormat="1" x14ac:dyDescent="0.2">
      <c r="A1562" s="43" t="s">
        <v>555</v>
      </c>
      <c r="B1562" s="119">
        <v>222.667</v>
      </c>
      <c r="C1562" s="119">
        <v>3019</v>
      </c>
      <c r="D1562" s="119">
        <v>212.667</v>
      </c>
      <c r="E1562" s="119">
        <v>3231.6669999999999</v>
      </c>
      <c r="F1562" s="119">
        <v>130</v>
      </c>
      <c r="G1562" s="119">
        <v>8641</v>
      </c>
      <c r="H1562" s="108">
        <f>H1563+H1564</f>
        <v>100</v>
      </c>
      <c r="I1562" s="108">
        <f>I1563+I1564</f>
        <v>100</v>
      </c>
      <c r="J1562" s="104">
        <f>D1562/B1562*100</f>
        <v>95.508988758998854</v>
      </c>
      <c r="K1562" s="104">
        <f t="shared" ref="K1562:L1565" si="286">D1562/F1562*100</f>
        <v>163.59</v>
      </c>
      <c r="L1562" s="104">
        <f t="shared" si="286"/>
        <v>37.399224626779308</v>
      </c>
      <c r="M1562" s="43" t="s">
        <v>556</v>
      </c>
      <c r="N1562" s="118"/>
    </row>
    <row r="1563" spans="1:14" s="89" customFormat="1" x14ac:dyDescent="0.2">
      <c r="A1563" s="47" t="s">
        <v>562</v>
      </c>
      <c r="B1563" s="119">
        <v>23.667000000000002</v>
      </c>
      <c r="C1563" s="119">
        <v>195</v>
      </c>
      <c r="D1563" s="119">
        <v>18.667000000000002</v>
      </c>
      <c r="E1563" s="119">
        <v>213.667</v>
      </c>
      <c r="F1563" s="119">
        <v>19</v>
      </c>
      <c r="G1563" s="119">
        <v>189</v>
      </c>
      <c r="H1563" s="108">
        <f>D1563/D1562*100</f>
        <v>8.777572448946005</v>
      </c>
      <c r="I1563" s="108">
        <f>E1563/E1562*100</f>
        <v>6.61166512515058</v>
      </c>
      <c r="J1563" s="104">
        <f>D1563/B1563*100</f>
        <v>78.873536992436726</v>
      </c>
      <c r="K1563" s="104">
        <f t="shared" si="286"/>
        <v>98.247368421052641</v>
      </c>
      <c r="L1563" s="104">
        <f t="shared" si="286"/>
        <v>113.05132275132274</v>
      </c>
      <c r="M1563" s="47" t="s">
        <v>830</v>
      </c>
      <c r="N1563" s="118"/>
    </row>
    <row r="1564" spans="1:14" s="89" customFormat="1" x14ac:dyDescent="0.2">
      <c r="A1564" s="47" t="s">
        <v>563</v>
      </c>
      <c r="B1564" s="119">
        <v>199</v>
      </c>
      <c r="C1564" s="119">
        <v>2824</v>
      </c>
      <c r="D1564" s="119">
        <v>194</v>
      </c>
      <c r="E1564" s="119">
        <v>3018</v>
      </c>
      <c r="F1564" s="119">
        <v>111</v>
      </c>
      <c r="G1564" s="119">
        <v>8452</v>
      </c>
      <c r="H1564" s="108">
        <f>D1564/D1562*100</f>
        <v>91.222427551053997</v>
      </c>
      <c r="I1564" s="108">
        <f>E1564/E1562*100</f>
        <v>93.38833487484942</v>
      </c>
      <c r="J1564" s="104">
        <f>D1564/B1564*100</f>
        <v>97.48743718592965</v>
      </c>
      <c r="K1564" s="104">
        <f t="shared" si="286"/>
        <v>174.77477477477476</v>
      </c>
      <c r="L1564" s="104">
        <f t="shared" si="286"/>
        <v>35.707524846190253</v>
      </c>
      <c r="M1564" s="47" t="s">
        <v>563</v>
      </c>
      <c r="N1564" s="118"/>
    </row>
    <row r="1565" spans="1:14" s="89" customFormat="1" x14ac:dyDescent="0.2">
      <c r="A1565" s="43" t="s">
        <v>557</v>
      </c>
      <c r="B1565" s="119">
        <v>222.667</v>
      </c>
      <c r="C1565" s="119">
        <v>3019</v>
      </c>
      <c r="D1565" s="119">
        <v>212.667</v>
      </c>
      <c r="E1565" s="119">
        <v>3231.6669999999999</v>
      </c>
      <c r="F1565" s="119">
        <v>130</v>
      </c>
      <c r="G1565" s="119">
        <v>8641</v>
      </c>
      <c r="H1565" s="108">
        <f>H1566+H1567</f>
        <v>100</v>
      </c>
      <c r="I1565" s="108">
        <f>I1566+I1567</f>
        <v>100</v>
      </c>
      <c r="J1565" s="104">
        <f>D1565/B1565*100</f>
        <v>95.508988758998854</v>
      </c>
      <c r="K1565" s="104">
        <f t="shared" si="286"/>
        <v>163.59</v>
      </c>
      <c r="L1565" s="104">
        <f t="shared" si="286"/>
        <v>37.399224626779308</v>
      </c>
      <c r="M1565" s="43" t="s">
        <v>558</v>
      </c>
      <c r="N1565" s="118"/>
    </row>
    <row r="1566" spans="1:14" s="89" customFormat="1" x14ac:dyDescent="0.2">
      <c r="A1566" s="47" t="s">
        <v>564</v>
      </c>
      <c r="B1566" s="119">
        <v>0</v>
      </c>
      <c r="C1566" s="119">
        <v>0</v>
      </c>
      <c r="D1566" s="119">
        <v>0</v>
      </c>
      <c r="E1566" s="119">
        <v>0</v>
      </c>
      <c r="F1566" s="119">
        <v>0</v>
      </c>
      <c r="G1566" s="119">
        <v>8</v>
      </c>
      <c r="H1566" s="108">
        <f>D1566/D1565*100</f>
        <v>0</v>
      </c>
      <c r="I1566" s="108">
        <f>E1566/E1565*100</f>
        <v>0</v>
      </c>
      <c r="J1566" s="104">
        <v>0</v>
      </c>
      <c r="K1566" s="104">
        <v>0</v>
      </c>
      <c r="L1566" s="104">
        <f>E1566/G1566*100</f>
        <v>0</v>
      </c>
      <c r="M1566" s="47" t="s">
        <v>564</v>
      </c>
      <c r="N1566" s="118"/>
    </row>
    <row r="1567" spans="1:14" s="89" customFormat="1" x14ac:dyDescent="0.2">
      <c r="A1567" s="47" t="s">
        <v>565</v>
      </c>
      <c r="B1567" s="119">
        <v>222.667</v>
      </c>
      <c r="C1567" s="119">
        <v>3019</v>
      </c>
      <c r="D1567" s="119">
        <v>212.667</v>
      </c>
      <c r="E1567" s="119">
        <v>3231.6669999999999</v>
      </c>
      <c r="F1567" s="119">
        <v>130</v>
      </c>
      <c r="G1567" s="119">
        <v>8633</v>
      </c>
      <c r="H1567" s="108">
        <f>D1567/D1565*100</f>
        <v>100</v>
      </c>
      <c r="I1567" s="108">
        <f>E1567/E1565*100</f>
        <v>100</v>
      </c>
      <c r="J1567" s="104">
        <f>D1567/B1567*100</f>
        <v>95.508988758998854</v>
      </c>
      <c r="K1567" s="104">
        <f>D1567/F1567*100</f>
        <v>163.59</v>
      </c>
      <c r="L1567" s="104">
        <f>E1567/G1567*100</f>
        <v>37.433881617050851</v>
      </c>
      <c r="M1567" s="47" t="s">
        <v>831</v>
      </c>
      <c r="N1567" s="118"/>
    </row>
    <row r="1568" spans="1:14" s="89" customFormat="1" ht="22.5" x14ac:dyDescent="0.2">
      <c r="A1568" s="42" t="s">
        <v>783</v>
      </c>
      <c r="B1568" s="119"/>
      <c r="C1568" s="119"/>
      <c r="D1568" s="119"/>
      <c r="E1568" s="119"/>
      <c r="F1568" s="119"/>
      <c r="G1568" s="119"/>
      <c r="H1568" s="112"/>
      <c r="I1568" s="112"/>
      <c r="J1568" s="112"/>
      <c r="K1568" s="112"/>
      <c r="L1568" s="112"/>
      <c r="M1568" s="42" t="s">
        <v>1050</v>
      </c>
      <c r="N1568" s="117"/>
    </row>
    <row r="1569" spans="1:14" s="89" customFormat="1" x14ac:dyDescent="0.2">
      <c r="A1569" s="43" t="s">
        <v>555</v>
      </c>
      <c r="B1569" s="119">
        <v>7</v>
      </c>
      <c r="C1569" s="119">
        <v>160</v>
      </c>
      <c r="D1569" s="119">
        <v>12</v>
      </c>
      <c r="E1569" s="119">
        <v>172</v>
      </c>
      <c r="F1569" s="119">
        <v>16</v>
      </c>
      <c r="G1569" s="119">
        <v>155</v>
      </c>
      <c r="H1569" s="108">
        <f>H1570+H1571</f>
        <v>100</v>
      </c>
      <c r="I1569" s="108">
        <f>I1570+I1571</f>
        <v>100</v>
      </c>
      <c r="J1569" s="104">
        <f>D1569/B1569*100</f>
        <v>171.42857142857142</v>
      </c>
      <c r="K1569" s="104">
        <f>D1569/F1569*100</f>
        <v>75</v>
      </c>
      <c r="L1569" s="104">
        <f>E1569/G1569*100</f>
        <v>110.96774193548387</v>
      </c>
      <c r="M1569" s="43" t="s">
        <v>556</v>
      </c>
      <c r="N1569" s="118"/>
    </row>
    <row r="1570" spans="1:14" s="89" customFormat="1" x14ac:dyDescent="0.2">
      <c r="A1570" s="47" t="s">
        <v>562</v>
      </c>
      <c r="B1570" s="119">
        <v>0</v>
      </c>
      <c r="C1570" s="119">
        <v>0</v>
      </c>
      <c r="D1570" s="119">
        <v>0</v>
      </c>
      <c r="E1570" s="119">
        <v>0</v>
      </c>
      <c r="F1570" s="119">
        <v>0</v>
      </c>
      <c r="G1570" s="119">
        <v>0</v>
      </c>
      <c r="H1570" s="108">
        <f>D1570/D1569*100</f>
        <v>0</v>
      </c>
      <c r="I1570" s="108">
        <f>E1570/E1569*100</f>
        <v>0</v>
      </c>
      <c r="J1570" s="104">
        <v>0</v>
      </c>
      <c r="K1570" s="104">
        <v>0</v>
      </c>
      <c r="L1570" s="104">
        <v>0</v>
      </c>
      <c r="M1570" s="47" t="s">
        <v>830</v>
      </c>
      <c r="N1570" s="118"/>
    </row>
    <row r="1571" spans="1:14" s="89" customFormat="1" x14ac:dyDescent="0.2">
      <c r="A1571" s="47" t="s">
        <v>563</v>
      </c>
      <c r="B1571" s="119">
        <v>7</v>
      </c>
      <c r="C1571" s="119">
        <v>160</v>
      </c>
      <c r="D1571" s="119">
        <v>12</v>
      </c>
      <c r="E1571" s="119">
        <v>172</v>
      </c>
      <c r="F1571" s="119">
        <v>16</v>
      </c>
      <c r="G1571" s="119">
        <v>155</v>
      </c>
      <c r="H1571" s="108">
        <f>D1571/D1569*100</f>
        <v>100</v>
      </c>
      <c r="I1571" s="108">
        <f>E1571/E1569*100</f>
        <v>100</v>
      </c>
      <c r="J1571" s="104">
        <f>D1571/B1571*100</f>
        <v>171.42857142857142</v>
      </c>
      <c r="K1571" s="104">
        <f t="shared" ref="K1571:L1574" si="287">D1571/F1571*100</f>
        <v>75</v>
      </c>
      <c r="L1571" s="104">
        <f t="shared" si="287"/>
        <v>110.96774193548387</v>
      </c>
      <c r="M1571" s="47" t="s">
        <v>563</v>
      </c>
      <c r="N1571" s="118"/>
    </row>
    <row r="1572" spans="1:14" s="89" customFormat="1" x14ac:dyDescent="0.2">
      <c r="A1572" s="43" t="s">
        <v>557</v>
      </c>
      <c r="B1572" s="119">
        <v>7</v>
      </c>
      <c r="C1572" s="119">
        <v>160</v>
      </c>
      <c r="D1572" s="119">
        <v>12</v>
      </c>
      <c r="E1572" s="119">
        <v>172</v>
      </c>
      <c r="F1572" s="119">
        <v>16</v>
      </c>
      <c r="G1572" s="119">
        <v>155</v>
      </c>
      <c r="H1572" s="108">
        <f>H1573+H1574</f>
        <v>100</v>
      </c>
      <c r="I1572" s="108">
        <f>I1573+I1574</f>
        <v>99.999999999999986</v>
      </c>
      <c r="J1572" s="104">
        <f>D1572/B1572*100</f>
        <v>171.42857142857142</v>
      </c>
      <c r="K1572" s="104">
        <f t="shared" si="287"/>
        <v>75</v>
      </c>
      <c r="L1572" s="104">
        <f t="shared" si="287"/>
        <v>110.96774193548387</v>
      </c>
      <c r="M1572" s="43" t="s">
        <v>558</v>
      </c>
      <c r="N1572" s="118"/>
    </row>
    <row r="1573" spans="1:14" s="89" customFormat="1" x14ac:dyDescent="0.2">
      <c r="A1573" s="47" t="s">
        <v>564</v>
      </c>
      <c r="B1573" s="119">
        <v>0</v>
      </c>
      <c r="C1573" s="119">
        <v>4</v>
      </c>
      <c r="D1573" s="119">
        <v>0</v>
      </c>
      <c r="E1573" s="119">
        <v>4</v>
      </c>
      <c r="F1573" s="119">
        <v>4</v>
      </c>
      <c r="G1573" s="119">
        <v>10</v>
      </c>
      <c r="H1573" s="108">
        <f>D1573/D1572*100</f>
        <v>0</v>
      </c>
      <c r="I1573" s="108">
        <f>E1573/E1572*100</f>
        <v>2.3255813953488373</v>
      </c>
      <c r="J1573" s="104">
        <v>0</v>
      </c>
      <c r="K1573" s="104">
        <f t="shared" si="287"/>
        <v>0</v>
      </c>
      <c r="L1573" s="104">
        <f t="shared" si="287"/>
        <v>40</v>
      </c>
      <c r="M1573" s="47" t="s">
        <v>564</v>
      </c>
      <c r="N1573" s="118"/>
    </row>
    <row r="1574" spans="1:14" s="89" customFormat="1" x14ac:dyDescent="0.2">
      <c r="A1574" s="47" t="s">
        <v>565</v>
      </c>
      <c r="B1574" s="119">
        <v>7</v>
      </c>
      <c r="C1574" s="119">
        <v>156</v>
      </c>
      <c r="D1574" s="119">
        <v>12</v>
      </c>
      <c r="E1574" s="119">
        <v>168</v>
      </c>
      <c r="F1574" s="119">
        <v>12</v>
      </c>
      <c r="G1574" s="119">
        <v>145</v>
      </c>
      <c r="H1574" s="108">
        <f>D1574/D1572*100</f>
        <v>100</v>
      </c>
      <c r="I1574" s="108">
        <f>E1574/E1572*100</f>
        <v>97.674418604651152</v>
      </c>
      <c r="J1574" s="104">
        <f>D1574/B1574*100</f>
        <v>171.42857142857142</v>
      </c>
      <c r="K1574" s="104">
        <f t="shared" si="287"/>
        <v>100</v>
      </c>
      <c r="L1574" s="104">
        <f t="shared" si="287"/>
        <v>115.86206896551725</v>
      </c>
      <c r="M1574" s="47" t="s">
        <v>831</v>
      </c>
      <c r="N1574" s="118"/>
    </row>
    <row r="1575" spans="1:14" s="89" customFormat="1" ht="56.25" x14ac:dyDescent="0.2">
      <c r="A1575" s="42" t="s">
        <v>784</v>
      </c>
      <c r="B1575" s="119"/>
      <c r="C1575" s="119"/>
      <c r="D1575" s="119"/>
      <c r="E1575" s="119"/>
      <c r="F1575" s="119"/>
      <c r="G1575" s="119"/>
      <c r="H1575" s="112"/>
      <c r="I1575" s="112"/>
      <c r="J1575" s="112"/>
      <c r="K1575" s="112"/>
      <c r="L1575" s="112"/>
      <c r="M1575" s="42" t="s">
        <v>1051</v>
      </c>
      <c r="N1575" s="117"/>
    </row>
    <row r="1576" spans="1:14" s="89" customFormat="1" x14ac:dyDescent="0.2">
      <c r="A1576" s="43" t="s">
        <v>555</v>
      </c>
      <c r="B1576" s="119">
        <v>65</v>
      </c>
      <c r="C1576" s="119">
        <v>1034</v>
      </c>
      <c r="D1576" s="119">
        <v>73</v>
      </c>
      <c r="E1576" s="119">
        <v>1107</v>
      </c>
      <c r="F1576" s="119">
        <v>48</v>
      </c>
      <c r="G1576" s="119">
        <v>775</v>
      </c>
      <c r="H1576" s="108">
        <f>H1577+H1578</f>
        <v>100</v>
      </c>
      <c r="I1576" s="108">
        <f>I1577+I1578</f>
        <v>100</v>
      </c>
      <c r="J1576" s="104">
        <f t="shared" ref="J1576:J1581" si="288">D1576/B1576*100</f>
        <v>112.30769230769231</v>
      </c>
      <c r="K1576" s="104">
        <f>D1576/F1576*100</f>
        <v>152.08333333333331</v>
      </c>
      <c r="L1576" s="104">
        <f>E1576/G1576*100</f>
        <v>142.83870967741936</v>
      </c>
      <c r="M1576" s="43" t="s">
        <v>556</v>
      </c>
      <c r="N1576" s="118"/>
    </row>
    <row r="1577" spans="1:14" s="89" customFormat="1" x14ac:dyDescent="0.2">
      <c r="A1577" s="47" t="s">
        <v>562</v>
      </c>
      <c r="B1577" s="119" t="s">
        <v>559</v>
      </c>
      <c r="C1577" s="119">
        <v>3</v>
      </c>
      <c r="D1577" s="119">
        <v>0</v>
      </c>
      <c r="E1577" s="119">
        <v>3</v>
      </c>
      <c r="F1577" s="119">
        <v>0</v>
      </c>
      <c r="G1577" s="119">
        <v>4</v>
      </c>
      <c r="H1577" s="108">
        <f>D1577/D1576*100</f>
        <v>0</v>
      </c>
      <c r="I1577" s="108">
        <f>E1577/E1576*100</f>
        <v>0.27100271002710025</v>
      </c>
      <c r="J1577" s="104"/>
      <c r="K1577" s="104">
        <v>0</v>
      </c>
      <c r="L1577" s="104">
        <f>E1577/G1577*100</f>
        <v>75</v>
      </c>
      <c r="M1577" s="47" t="s">
        <v>830</v>
      </c>
      <c r="N1577" s="118"/>
    </row>
    <row r="1578" spans="1:14" s="89" customFormat="1" x14ac:dyDescent="0.2">
      <c r="A1578" s="47" t="s">
        <v>563</v>
      </c>
      <c r="B1578" s="119">
        <v>64</v>
      </c>
      <c r="C1578" s="119">
        <v>1031</v>
      </c>
      <c r="D1578" s="119">
        <v>73</v>
      </c>
      <c r="E1578" s="119">
        <v>1104</v>
      </c>
      <c r="F1578" s="119">
        <v>48</v>
      </c>
      <c r="G1578" s="119">
        <v>771</v>
      </c>
      <c r="H1578" s="108">
        <f>D1578/D1576*100</f>
        <v>100</v>
      </c>
      <c r="I1578" s="108">
        <f>E1578/E1576*100</f>
        <v>99.728997289972895</v>
      </c>
      <c r="J1578" s="104">
        <f t="shared" si="288"/>
        <v>114.0625</v>
      </c>
      <c r="K1578" s="104">
        <f>D1578/F1578*100</f>
        <v>152.08333333333331</v>
      </c>
      <c r="L1578" s="104">
        <f>E1578/G1578*100</f>
        <v>143.19066147859922</v>
      </c>
      <c r="M1578" s="47" t="s">
        <v>563</v>
      </c>
      <c r="N1578" s="118"/>
    </row>
    <row r="1579" spans="1:14" s="89" customFormat="1" x14ac:dyDescent="0.2">
      <c r="A1579" s="43" t="s">
        <v>557</v>
      </c>
      <c r="B1579" s="119">
        <v>65</v>
      </c>
      <c r="C1579" s="119">
        <v>1034</v>
      </c>
      <c r="D1579" s="119">
        <v>73</v>
      </c>
      <c r="E1579" s="119">
        <v>1107</v>
      </c>
      <c r="F1579" s="119">
        <v>48</v>
      </c>
      <c r="G1579" s="119">
        <v>775</v>
      </c>
      <c r="H1579" s="108">
        <f>H1580+H1581</f>
        <v>100</v>
      </c>
      <c r="I1579" s="108">
        <f>I1580+I1581</f>
        <v>100</v>
      </c>
      <c r="J1579" s="104">
        <f t="shared" si="288"/>
        <v>112.30769230769231</v>
      </c>
      <c r="K1579" s="104">
        <f>D1579/F1579*100</f>
        <v>152.08333333333331</v>
      </c>
      <c r="L1579" s="104">
        <f>E1579/G1579*100</f>
        <v>142.83870967741936</v>
      </c>
      <c r="M1579" s="43" t="s">
        <v>558</v>
      </c>
      <c r="N1579" s="118"/>
    </row>
    <row r="1580" spans="1:14" s="89" customFormat="1" x14ac:dyDescent="0.2">
      <c r="A1580" s="47" t="s">
        <v>564</v>
      </c>
      <c r="B1580" s="119">
        <v>14</v>
      </c>
      <c r="C1580" s="119">
        <v>60</v>
      </c>
      <c r="D1580" s="119">
        <v>16</v>
      </c>
      <c r="E1580" s="119">
        <v>76</v>
      </c>
      <c r="F1580" s="119">
        <v>2</v>
      </c>
      <c r="G1580" s="119">
        <v>11</v>
      </c>
      <c r="H1580" s="108">
        <f>D1580/D1579*100</f>
        <v>21.917808219178081</v>
      </c>
      <c r="I1580" s="108">
        <f>E1580/E1579*100</f>
        <v>6.8654019873532066</v>
      </c>
      <c r="J1580" s="104">
        <f t="shared" si="288"/>
        <v>114.28571428571428</v>
      </c>
      <c r="K1580" s="105"/>
      <c r="L1580" s="105"/>
      <c r="M1580" s="47" t="s">
        <v>564</v>
      </c>
      <c r="N1580" s="118"/>
    </row>
    <row r="1581" spans="1:14" s="89" customFormat="1" x14ac:dyDescent="0.2">
      <c r="A1581" s="47" t="s">
        <v>565</v>
      </c>
      <c r="B1581" s="119">
        <v>51</v>
      </c>
      <c r="C1581" s="119">
        <v>974</v>
      </c>
      <c r="D1581" s="119">
        <v>57</v>
      </c>
      <c r="E1581" s="119">
        <v>1031</v>
      </c>
      <c r="F1581" s="119">
        <v>46</v>
      </c>
      <c r="G1581" s="119">
        <v>764</v>
      </c>
      <c r="H1581" s="108">
        <f>D1581/D1579*100</f>
        <v>78.082191780821915</v>
      </c>
      <c r="I1581" s="108">
        <f>E1581/E1579*100</f>
        <v>93.134598012646791</v>
      </c>
      <c r="J1581" s="104">
        <f t="shared" si="288"/>
        <v>111.76470588235294</v>
      </c>
      <c r="K1581" s="104">
        <f>D1581/F1581*100</f>
        <v>123.91304347826086</v>
      </c>
      <c r="L1581" s="104">
        <f>E1581/G1581*100</f>
        <v>134.94764397905757</v>
      </c>
      <c r="M1581" s="47" t="s">
        <v>831</v>
      </c>
      <c r="N1581" s="118"/>
    </row>
    <row r="1582" spans="1:14" s="89" customFormat="1" ht="33.75" x14ac:dyDescent="0.2">
      <c r="A1582" s="42" t="s">
        <v>785</v>
      </c>
      <c r="B1582" s="119"/>
      <c r="C1582" s="119"/>
      <c r="D1582" s="119"/>
      <c r="E1582" s="119"/>
      <c r="F1582" s="119"/>
      <c r="G1582" s="119"/>
      <c r="H1582" s="112"/>
      <c r="I1582" s="112"/>
      <c r="J1582" s="112"/>
      <c r="K1582" s="112"/>
      <c r="L1582" s="112"/>
      <c r="M1582" s="49" t="s">
        <v>1052</v>
      </c>
      <c r="N1582" s="117"/>
    </row>
    <row r="1583" spans="1:14" s="89" customFormat="1" x14ac:dyDescent="0.2">
      <c r="A1583" s="43" t="s">
        <v>555</v>
      </c>
      <c r="B1583" s="119">
        <v>65</v>
      </c>
      <c r="C1583" s="119">
        <v>462</v>
      </c>
      <c r="D1583" s="119">
        <v>73</v>
      </c>
      <c r="E1583" s="119">
        <v>535</v>
      </c>
      <c r="F1583" s="119">
        <v>41</v>
      </c>
      <c r="G1583" s="119">
        <v>727</v>
      </c>
      <c r="H1583" s="108">
        <f>H1584+H1585</f>
        <v>100</v>
      </c>
      <c r="I1583" s="108">
        <f>I1584+I1585</f>
        <v>100</v>
      </c>
      <c r="J1583" s="104">
        <f t="shared" ref="J1583:J1588" si="289">D1583/B1583*100</f>
        <v>112.30769230769231</v>
      </c>
      <c r="K1583" s="104">
        <f>D1583/F1583*100</f>
        <v>178.04878048780489</v>
      </c>
      <c r="L1583" s="104">
        <f>E1583/G1583*100</f>
        <v>73.590096286107283</v>
      </c>
      <c r="M1583" s="43" t="s">
        <v>556</v>
      </c>
      <c r="N1583" s="118"/>
    </row>
    <row r="1584" spans="1:14" s="89" customFormat="1" x14ac:dyDescent="0.2">
      <c r="A1584" s="47" t="s">
        <v>562</v>
      </c>
      <c r="B1584" s="119" t="s">
        <v>559</v>
      </c>
      <c r="C1584" s="119">
        <v>3</v>
      </c>
      <c r="D1584" s="119">
        <v>0</v>
      </c>
      <c r="E1584" s="119">
        <v>3</v>
      </c>
      <c r="F1584" s="119">
        <v>0</v>
      </c>
      <c r="G1584" s="119">
        <v>3</v>
      </c>
      <c r="H1584" s="108">
        <f>D1584/D1583*100</f>
        <v>0</v>
      </c>
      <c r="I1584" s="108">
        <f>E1584/E1583*100</f>
        <v>0.56074766355140182</v>
      </c>
      <c r="J1584" s="104"/>
      <c r="K1584" s="104">
        <v>0</v>
      </c>
      <c r="L1584" s="104">
        <f>E1584/G1584*100</f>
        <v>100</v>
      </c>
      <c r="M1584" s="47" t="s">
        <v>830</v>
      </c>
      <c r="N1584" s="118"/>
    </row>
    <row r="1585" spans="1:14" s="89" customFormat="1" x14ac:dyDescent="0.2">
      <c r="A1585" s="47" t="s">
        <v>563</v>
      </c>
      <c r="B1585" s="119">
        <v>64</v>
      </c>
      <c r="C1585" s="119">
        <v>459</v>
      </c>
      <c r="D1585" s="119">
        <v>73</v>
      </c>
      <c r="E1585" s="119">
        <v>532</v>
      </c>
      <c r="F1585" s="119">
        <v>41</v>
      </c>
      <c r="G1585" s="119">
        <v>724</v>
      </c>
      <c r="H1585" s="108">
        <f>D1585/D1583*100</f>
        <v>100</v>
      </c>
      <c r="I1585" s="108">
        <f>E1585/E1583*100</f>
        <v>99.439252336448604</v>
      </c>
      <c r="J1585" s="104">
        <f t="shared" si="289"/>
        <v>114.0625</v>
      </c>
      <c r="K1585" s="104">
        <f>D1585/F1585*100</f>
        <v>178.04878048780489</v>
      </c>
      <c r="L1585" s="104">
        <f>E1585/G1585*100</f>
        <v>73.480662983425418</v>
      </c>
      <c r="M1585" s="47" t="s">
        <v>563</v>
      </c>
      <c r="N1585" s="118"/>
    </row>
    <row r="1586" spans="1:14" s="89" customFormat="1" x14ac:dyDescent="0.2">
      <c r="A1586" s="43" t="s">
        <v>557</v>
      </c>
      <c r="B1586" s="119">
        <v>65</v>
      </c>
      <c r="C1586" s="119">
        <v>462</v>
      </c>
      <c r="D1586" s="119">
        <v>73</v>
      </c>
      <c r="E1586" s="119">
        <v>535</v>
      </c>
      <c r="F1586" s="119">
        <v>41</v>
      </c>
      <c r="G1586" s="119">
        <v>727</v>
      </c>
      <c r="H1586" s="108">
        <f>H1587+H1588</f>
        <v>100</v>
      </c>
      <c r="I1586" s="108">
        <f>I1587+I1588</f>
        <v>100.00000000000001</v>
      </c>
      <c r="J1586" s="104">
        <f t="shared" si="289"/>
        <v>112.30769230769231</v>
      </c>
      <c r="K1586" s="104">
        <f>D1586/F1586*100</f>
        <v>178.04878048780489</v>
      </c>
      <c r="L1586" s="104">
        <f>E1586/G1586*100</f>
        <v>73.590096286107283</v>
      </c>
      <c r="M1586" s="43" t="s">
        <v>558</v>
      </c>
      <c r="N1586" s="118"/>
    </row>
    <row r="1587" spans="1:14" s="89" customFormat="1" x14ac:dyDescent="0.2">
      <c r="A1587" s="47" t="s">
        <v>564</v>
      </c>
      <c r="B1587" s="119">
        <v>14</v>
      </c>
      <c r="C1587" s="119">
        <v>56</v>
      </c>
      <c r="D1587" s="119">
        <v>16</v>
      </c>
      <c r="E1587" s="119">
        <v>72</v>
      </c>
      <c r="F1587" s="119">
        <v>2</v>
      </c>
      <c r="G1587" s="119">
        <v>10</v>
      </c>
      <c r="H1587" s="108">
        <f>D1587/D1586*100</f>
        <v>21.917808219178081</v>
      </c>
      <c r="I1587" s="108">
        <f>E1587/E1586*100</f>
        <v>13.457943925233645</v>
      </c>
      <c r="J1587" s="104">
        <f t="shared" si="289"/>
        <v>114.28571428571428</v>
      </c>
      <c r="K1587" s="105"/>
      <c r="L1587" s="105"/>
      <c r="M1587" s="47" t="s">
        <v>564</v>
      </c>
      <c r="N1587" s="118"/>
    </row>
    <row r="1588" spans="1:14" s="89" customFormat="1" x14ac:dyDescent="0.2">
      <c r="A1588" s="47" t="s">
        <v>565</v>
      </c>
      <c r="B1588" s="119">
        <v>51</v>
      </c>
      <c r="C1588" s="119">
        <v>406</v>
      </c>
      <c r="D1588" s="119">
        <v>57</v>
      </c>
      <c r="E1588" s="119">
        <v>463</v>
      </c>
      <c r="F1588" s="119">
        <v>39</v>
      </c>
      <c r="G1588" s="119">
        <v>717</v>
      </c>
      <c r="H1588" s="108">
        <f>D1588/D1586*100</f>
        <v>78.082191780821915</v>
      </c>
      <c r="I1588" s="108">
        <f>E1588/E1586*100</f>
        <v>86.542056074766364</v>
      </c>
      <c r="J1588" s="104">
        <f t="shared" si="289"/>
        <v>111.76470588235294</v>
      </c>
      <c r="K1588" s="104">
        <f>D1588/F1588*100</f>
        <v>146.15384615384613</v>
      </c>
      <c r="L1588" s="104">
        <f>E1588/G1588*100</f>
        <v>64.574616457461644</v>
      </c>
      <c r="M1588" s="47" t="s">
        <v>831</v>
      </c>
      <c r="N1588" s="118"/>
    </row>
    <row r="1589" spans="1:14" s="89" customFormat="1" ht="22.5" x14ac:dyDescent="0.2">
      <c r="A1589" s="42" t="s">
        <v>786</v>
      </c>
      <c r="B1589" s="119"/>
      <c r="C1589" s="119"/>
      <c r="D1589" s="119"/>
      <c r="E1589" s="119"/>
      <c r="F1589" s="119"/>
      <c r="G1589" s="119"/>
      <c r="H1589" s="112"/>
      <c r="I1589" s="112"/>
      <c r="J1589" s="112"/>
      <c r="K1589" s="112"/>
      <c r="L1589" s="112"/>
      <c r="M1589" s="42" t="s">
        <v>1053</v>
      </c>
      <c r="N1589" s="117"/>
    </row>
    <row r="1590" spans="1:14" s="89" customFormat="1" x14ac:dyDescent="0.2">
      <c r="A1590" s="43" t="s">
        <v>555</v>
      </c>
      <c r="B1590" s="119">
        <v>86747</v>
      </c>
      <c r="C1590" s="119">
        <v>572577</v>
      </c>
      <c r="D1590" s="119">
        <v>89494</v>
      </c>
      <c r="E1590" s="119">
        <v>662071</v>
      </c>
      <c r="F1590" s="119">
        <v>60951</v>
      </c>
      <c r="G1590" s="119">
        <v>768793</v>
      </c>
      <c r="H1590" s="108">
        <f>H1591+H1592</f>
        <v>100</v>
      </c>
      <c r="I1590" s="108">
        <f>I1591+I1592</f>
        <v>100</v>
      </c>
      <c r="J1590" s="104">
        <f>D1590/B1590*100</f>
        <v>103.16668011573886</v>
      </c>
      <c r="K1590" s="104">
        <f>D1590/F1590*100</f>
        <v>146.82942035405492</v>
      </c>
      <c r="L1590" s="104">
        <f>E1590/G1590*100</f>
        <v>86.118239890321576</v>
      </c>
      <c r="M1590" s="43" t="s">
        <v>556</v>
      </c>
      <c r="N1590" s="118"/>
    </row>
    <row r="1591" spans="1:14" s="89" customFormat="1" x14ac:dyDescent="0.2">
      <c r="A1591" s="47" t="s">
        <v>562</v>
      </c>
      <c r="B1591" s="119">
        <v>0</v>
      </c>
      <c r="C1591" s="119">
        <v>322</v>
      </c>
      <c r="D1591" s="119">
        <v>0</v>
      </c>
      <c r="E1591" s="119">
        <v>322</v>
      </c>
      <c r="F1591" s="119">
        <v>0</v>
      </c>
      <c r="G1591" s="119">
        <v>1302</v>
      </c>
      <c r="H1591" s="108">
        <f>D1591/D1590*100</f>
        <v>0</v>
      </c>
      <c r="I1591" s="108">
        <f>E1591/E1590*100</f>
        <v>4.8635267214543455E-2</v>
      </c>
      <c r="J1591" s="104">
        <v>0</v>
      </c>
      <c r="K1591" s="104">
        <v>0</v>
      </c>
      <c r="L1591" s="104">
        <f>E1591/G1591*100</f>
        <v>24.731182795698924</v>
      </c>
      <c r="M1591" s="47" t="s">
        <v>830</v>
      </c>
      <c r="N1591" s="118"/>
    </row>
    <row r="1592" spans="1:14" s="89" customFormat="1" x14ac:dyDescent="0.2">
      <c r="A1592" s="47" t="s">
        <v>563</v>
      </c>
      <c r="B1592" s="119">
        <v>86747</v>
      </c>
      <c r="C1592" s="119">
        <v>572255</v>
      </c>
      <c r="D1592" s="119">
        <v>89494</v>
      </c>
      <c r="E1592" s="119">
        <v>661749</v>
      </c>
      <c r="F1592" s="119">
        <v>60951</v>
      </c>
      <c r="G1592" s="119">
        <v>767491</v>
      </c>
      <c r="H1592" s="108">
        <f>D1592/D1590*100</f>
        <v>100</v>
      </c>
      <c r="I1592" s="108">
        <f>E1592/E1590*100</f>
        <v>99.95136473278545</v>
      </c>
      <c r="J1592" s="104">
        <f>D1592/B1592*100</f>
        <v>103.16668011573886</v>
      </c>
      <c r="K1592" s="104">
        <f>D1592/F1592*100</f>
        <v>146.82942035405492</v>
      </c>
      <c r="L1592" s="104">
        <f>E1592/G1592*100</f>
        <v>86.222379154934714</v>
      </c>
      <c r="M1592" s="47" t="s">
        <v>563</v>
      </c>
      <c r="N1592" s="118"/>
    </row>
    <row r="1593" spans="1:14" s="89" customFormat="1" x14ac:dyDescent="0.2">
      <c r="A1593" s="43" t="s">
        <v>557</v>
      </c>
      <c r="B1593" s="119">
        <v>86747</v>
      </c>
      <c r="C1593" s="119">
        <v>572577</v>
      </c>
      <c r="D1593" s="119">
        <v>89494</v>
      </c>
      <c r="E1593" s="119">
        <v>662071</v>
      </c>
      <c r="F1593" s="119">
        <v>60951</v>
      </c>
      <c r="G1593" s="119">
        <v>768793</v>
      </c>
      <c r="H1593" s="108">
        <f>H1594+H1595</f>
        <v>100</v>
      </c>
      <c r="I1593" s="108">
        <f>I1594+I1595</f>
        <v>99.999999999999986</v>
      </c>
      <c r="J1593" s="104">
        <f>D1593/B1593*100</f>
        <v>103.16668011573886</v>
      </c>
      <c r="K1593" s="104">
        <f>D1593/F1593*100</f>
        <v>146.82942035405492</v>
      </c>
      <c r="L1593" s="104">
        <f>E1593/G1593*100</f>
        <v>86.118239890321576</v>
      </c>
      <c r="M1593" s="43" t="s">
        <v>558</v>
      </c>
      <c r="N1593" s="118"/>
    </row>
    <row r="1594" spans="1:14" s="89" customFormat="1" x14ac:dyDescent="0.2">
      <c r="A1594" s="47" t="s">
        <v>564</v>
      </c>
      <c r="B1594" s="119">
        <v>5518</v>
      </c>
      <c r="C1594" s="119">
        <v>38025</v>
      </c>
      <c r="D1594" s="119">
        <v>5728</v>
      </c>
      <c r="E1594" s="119">
        <v>43753</v>
      </c>
      <c r="F1594" s="119">
        <v>5327</v>
      </c>
      <c r="G1594" s="119">
        <v>40778</v>
      </c>
      <c r="H1594" s="108">
        <f>D1594/D1593*100</f>
        <v>6.4004290790444047</v>
      </c>
      <c r="I1594" s="108">
        <f>E1594/E1593*100</f>
        <v>6.6085057342792544</v>
      </c>
      <c r="J1594" s="104">
        <f>D1594/B1594*100</f>
        <v>103.80572671257701</v>
      </c>
      <c r="K1594" s="104">
        <f>D1594/F1594*100</f>
        <v>107.52768913084287</v>
      </c>
      <c r="L1594" s="104">
        <f>E1594/G1594*100</f>
        <v>107.29560056893423</v>
      </c>
      <c r="M1594" s="47" t="s">
        <v>564</v>
      </c>
      <c r="N1594" s="118"/>
    </row>
    <row r="1595" spans="1:14" s="89" customFormat="1" x14ac:dyDescent="0.2">
      <c r="A1595" s="47" t="s">
        <v>565</v>
      </c>
      <c r="B1595" s="119">
        <v>81229</v>
      </c>
      <c r="C1595" s="119">
        <v>534552</v>
      </c>
      <c r="D1595" s="119">
        <v>83766</v>
      </c>
      <c r="E1595" s="119">
        <v>618318</v>
      </c>
      <c r="F1595" s="119">
        <v>55624</v>
      </c>
      <c r="G1595" s="119">
        <v>728015</v>
      </c>
      <c r="H1595" s="108">
        <f>D1595/D1593*100</f>
        <v>93.5995709209556</v>
      </c>
      <c r="I1595" s="108">
        <f>E1595/E1593*100</f>
        <v>93.391494265720738</v>
      </c>
      <c r="J1595" s="104">
        <f>D1595/B1595*100</f>
        <v>103.12326878331631</v>
      </c>
      <c r="K1595" s="104">
        <f>D1595/F1595*100</f>
        <v>150.59326909247807</v>
      </c>
      <c r="L1595" s="104">
        <f>E1595/G1595*100</f>
        <v>84.932041235414104</v>
      </c>
      <c r="M1595" s="47" t="s">
        <v>831</v>
      </c>
      <c r="N1595" s="118"/>
    </row>
    <row r="1596" spans="1:14" s="89" customFormat="1" ht="45" x14ac:dyDescent="0.2">
      <c r="A1596" s="42" t="s">
        <v>787</v>
      </c>
      <c r="B1596" s="119"/>
      <c r="C1596" s="119"/>
      <c r="D1596" s="119"/>
      <c r="E1596" s="119"/>
      <c r="F1596" s="119"/>
      <c r="G1596" s="119"/>
      <c r="H1596" s="112"/>
      <c r="I1596" s="112"/>
      <c r="J1596" s="112"/>
      <c r="K1596" s="112"/>
      <c r="L1596" s="112"/>
      <c r="M1596" s="42" t="s">
        <v>1054</v>
      </c>
      <c r="N1596" s="117"/>
    </row>
    <row r="1597" spans="1:14" s="89" customFormat="1" x14ac:dyDescent="0.2">
      <c r="A1597" s="43" t="s">
        <v>555</v>
      </c>
      <c r="B1597" s="119">
        <v>2546</v>
      </c>
      <c r="C1597" s="119">
        <v>11234</v>
      </c>
      <c r="D1597" s="119">
        <v>2035</v>
      </c>
      <c r="E1597" s="119">
        <v>13269</v>
      </c>
      <c r="F1597" s="119">
        <v>740</v>
      </c>
      <c r="G1597" s="119">
        <v>4763</v>
      </c>
      <c r="H1597" s="108">
        <f>H1598+H1599</f>
        <v>100</v>
      </c>
      <c r="I1597" s="108">
        <f>I1598+I1599</f>
        <v>100</v>
      </c>
      <c r="J1597" s="104">
        <f>D1597/B1597*100</f>
        <v>79.929300864100554</v>
      </c>
      <c r="K1597" s="105">
        <f>D1597/F1597</f>
        <v>2.75</v>
      </c>
      <c r="L1597" s="105">
        <f>E1597/G1597</f>
        <v>2.7858492546714255</v>
      </c>
      <c r="M1597" s="43" t="s">
        <v>556</v>
      </c>
      <c r="N1597" s="118"/>
    </row>
    <row r="1598" spans="1:14" s="89" customFormat="1" x14ac:dyDescent="0.2">
      <c r="A1598" s="47" t="s">
        <v>562</v>
      </c>
      <c r="B1598" s="119">
        <v>0</v>
      </c>
      <c r="C1598" s="119">
        <v>0</v>
      </c>
      <c r="D1598" s="119">
        <v>0</v>
      </c>
      <c r="E1598" s="119">
        <v>0</v>
      </c>
      <c r="F1598" s="119">
        <v>0</v>
      </c>
      <c r="G1598" s="119">
        <v>0</v>
      </c>
      <c r="H1598" s="108">
        <f>D1598/D1597*100</f>
        <v>0</v>
      </c>
      <c r="I1598" s="108">
        <f>E1598/E1597*100</f>
        <v>0</v>
      </c>
      <c r="J1598" s="104">
        <v>0</v>
      </c>
      <c r="K1598" s="104">
        <v>0</v>
      </c>
      <c r="L1598" s="104">
        <v>0</v>
      </c>
      <c r="M1598" s="47" t="s">
        <v>830</v>
      </c>
      <c r="N1598" s="118"/>
    </row>
    <row r="1599" spans="1:14" s="89" customFormat="1" x14ac:dyDescent="0.2">
      <c r="A1599" s="47" t="s">
        <v>563</v>
      </c>
      <c r="B1599" s="119">
        <v>2546</v>
      </c>
      <c r="C1599" s="119">
        <v>11234</v>
      </c>
      <c r="D1599" s="119">
        <v>2035</v>
      </c>
      <c r="E1599" s="119">
        <v>13269</v>
      </c>
      <c r="F1599" s="119">
        <v>740</v>
      </c>
      <c r="G1599" s="119">
        <v>4763</v>
      </c>
      <c r="H1599" s="108">
        <f>D1599/D1597*100</f>
        <v>100</v>
      </c>
      <c r="I1599" s="108">
        <f>E1599/E1597*100</f>
        <v>100</v>
      </c>
      <c r="J1599" s="104">
        <f>D1599/B1599*100</f>
        <v>79.929300864100554</v>
      </c>
      <c r="K1599" s="105">
        <f t="shared" ref="K1599:L1600" si="290">D1599/F1599</f>
        <v>2.75</v>
      </c>
      <c r="L1599" s="105">
        <f t="shared" si="290"/>
        <v>2.7858492546714255</v>
      </c>
      <c r="M1599" s="47" t="s">
        <v>563</v>
      </c>
      <c r="N1599" s="118"/>
    </row>
    <row r="1600" spans="1:14" s="89" customFormat="1" x14ac:dyDescent="0.2">
      <c r="A1600" s="43" t="s">
        <v>557</v>
      </c>
      <c r="B1600" s="119">
        <v>2546</v>
      </c>
      <c r="C1600" s="119">
        <v>11234</v>
      </c>
      <c r="D1600" s="119">
        <v>2035</v>
      </c>
      <c r="E1600" s="119">
        <v>13269</v>
      </c>
      <c r="F1600" s="119">
        <v>740</v>
      </c>
      <c r="G1600" s="119">
        <v>4763</v>
      </c>
      <c r="H1600" s="108">
        <f>H1601+H1602</f>
        <v>100</v>
      </c>
      <c r="I1600" s="108">
        <f>I1601+I1602</f>
        <v>100</v>
      </c>
      <c r="J1600" s="104">
        <f>D1600/B1600*100</f>
        <v>79.929300864100554</v>
      </c>
      <c r="K1600" s="105">
        <f t="shared" si="290"/>
        <v>2.75</v>
      </c>
      <c r="L1600" s="105">
        <f t="shared" si="290"/>
        <v>2.7858492546714255</v>
      </c>
      <c r="M1600" s="43" t="s">
        <v>558</v>
      </c>
      <c r="N1600" s="118"/>
    </row>
    <row r="1601" spans="1:14" s="89" customFormat="1" x14ac:dyDescent="0.2">
      <c r="A1601" s="47" t="s">
        <v>564</v>
      </c>
      <c r="B1601" s="119">
        <v>718</v>
      </c>
      <c r="C1601" s="119">
        <v>2501</v>
      </c>
      <c r="D1601" s="119">
        <v>637</v>
      </c>
      <c r="E1601" s="119">
        <v>3138</v>
      </c>
      <c r="F1601" s="119">
        <v>14</v>
      </c>
      <c r="G1601" s="119">
        <v>621</v>
      </c>
      <c r="H1601" s="108">
        <f>D1601/D1600*100</f>
        <v>31.302211302211301</v>
      </c>
      <c r="I1601" s="108">
        <f>E1601/E1600*100</f>
        <v>23.649106940990279</v>
      </c>
      <c r="J1601" s="104">
        <f>D1601/B1601*100</f>
        <v>88.718662952646241</v>
      </c>
      <c r="K1601" s="105"/>
      <c r="L1601" s="105"/>
      <c r="M1601" s="47" t="s">
        <v>564</v>
      </c>
      <c r="N1601" s="118"/>
    </row>
    <row r="1602" spans="1:14" s="89" customFormat="1" x14ac:dyDescent="0.2">
      <c r="A1602" s="47" t="s">
        <v>565</v>
      </c>
      <c r="B1602" s="119">
        <v>1828</v>
      </c>
      <c r="C1602" s="119">
        <v>8733</v>
      </c>
      <c r="D1602" s="119">
        <v>1398</v>
      </c>
      <c r="E1602" s="119">
        <v>10131</v>
      </c>
      <c r="F1602" s="119">
        <v>726</v>
      </c>
      <c r="G1602" s="119">
        <v>4142</v>
      </c>
      <c r="H1602" s="108">
        <f>D1602/D1600*100</f>
        <v>68.697788697788695</v>
      </c>
      <c r="I1602" s="108">
        <f>E1602/E1600*100</f>
        <v>76.350893059009721</v>
      </c>
      <c r="J1602" s="104">
        <f>D1602/B1602*100</f>
        <v>76.477024070021884</v>
      </c>
      <c r="K1602" s="104">
        <f>D1602/F1602*100</f>
        <v>192.56198347107437</v>
      </c>
      <c r="L1602" s="105">
        <f>E1602/G1602</f>
        <v>2.4459198454852729</v>
      </c>
      <c r="M1602" s="47" t="s">
        <v>831</v>
      </c>
      <c r="N1602" s="118"/>
    </row>
    <row r="1603" spans="1:14" s="89" customFormat="1" ht="22.5" x14ac:dyDescent="0.2">
      <c r="A1603" s="42" t="s">
        <v>788</v>
      </c>
      <c r="B1603" s="119"/>
      <c r="C1603" s="119"/>
      <c r="D1603" s="119"/>
      <c r="E1603" s="119"/>
      <c r="F1603" s="119"/>
      <c r="G1603" s="119"/>
      <c r="H1603" s="112"/>
      <c r="I1603" s="112"/>
      <c r="J1603" s="112"/>
      <c r="K1603" s="112"/>
      <c r="L1603" s="112"/>
      <c r="M1603" s="42" t="s">
        <v>1055</v>
      </c>
      <c r="N1603" s="117"/>
    </row>
    <row r="1604" spans="1:14" s="89" customFormat="1" x14ac:dyDescent="0.2">
      <c r="A1604" s="43" t="s">
        <v>555</v>
      </c>
      <c r="B1604" s="119">
        <v>83314</v>
      </c>
      <c r="C1604" s="119">
        <v>590628</v>
      </c>
      <c r="D1604" s="119">
        <v>81424</v>
      </c>
      <c r="E1604" s="119">
        <v>672052</v>
      </c>
      <c r="F1604" s="119">
        <v>62927</v>
      </c>
      <c r="G1604" s="119">
        <v>619202</v>
      </c>
      <c r="H1604" s="108">
        <f>H1605+H1606</f>
        <v>100</v>
      </c>
      <c r="I1604" s="108">
        <f>I1605+I1606</f>
        <v>100</v>
      </c>
      <c r="J1604" s="104">
        <f>D1604/B1604*100</f>
        <v>97.731473701898835</v>
      </c>
      <c r="K1604" s="104">
        <f>D1604/F1604*100</f>
        <v>129.39437761215376</v>
      </c>
      <c r="L1604" s="104">
        <f>E1604/G1604*100</f>
        <v>108.53517914993816</v>
      </c>
      <c r="M1604" s="43" t="s">
        <v>556</v>
      </c>
      <c r="N1604" s="118"/>
    </row>
    <row r="1605" spans="1:14" s="89" customFormat="1" x14ac:dyDescent="0.2">
      <c r="A1605" s="47" t="s">
        <v>562</v>
      </c>
      <c r="B1605" s="119">
        <v>0</v>
      </c>
      <c r="C1605" s="119">
        <v>0</v>
      </c>
      <c r="D1605" s="119">
        <v>0</v>
      </c>
      <c r="E1605" s="119">
        <v>0</v>
      </c>
      <c r="F1605" s="119">
        <v>0</v>
      </c>
      <c r="G1605" s="119">
        <v>0</v>
      </c>
      <c r="H1605" s="108">
        <f>D1605/D1604*100</f>
        <v>0</v>
      </c>
      <c r="I1605" s="108">
        <f>E1605/E1604*100</f>
        <v>0</v>
      </c>
      <c r="J1605" s="104">
        <v>0</v>
      </c>
      <c r="K1605" s="104">
        <v>0</v>
      </c>
      <c r="L1605" s="104">
        <v>0</v>
      </c>
      <c r="M1605" s="47" t="s">
        <v>830</v>
      </c>
      <c r="N1605" s="118"/>
    </row>
    <row r="1606" spans="1:14" s="89" customFormat="1" x14ac:dyDescent="0.2">
      <c r="A1606" s="47" t="s">
        <v>563</v>
      </c>
      <c r="B1606" s="119">
        <v>83314</v>
      </c>
      <c r="C1606" s="119">
        <v>590628</v>
      </c>
      <c r="D1606" s="119">
        <v>81424</v>
      </c>
      <c r="E1606" s="119">
        <v>672052</v>
      </c>
      <c r="F1606" s="119">
        <v>62927</v>
      </c>
      <c r="G1606" s="119">
        <v>619202</v>
      </c>
      <c r="H1606" s="108">
        <f>D1606/D1604*100</f>
        <v>100</v>
      </c>
      <c r="I1606" s="108">
        <f>E1606/E1604*100</f>
        <v>100</v>
      </c>
      <c r="J1606" s="104">
        <f>D1606/B1606*100</f>
        <v>97.731473701898835</v>
      </c>
      <c r="K1606" s="104">
        <f>D1606/F1606*100</f>
        <v>129.39437761215376</v>
      </c>
      <c r="L1606" s="104">
        <f>E1606/G1606*100</f>
        <v>108.53517914993816</v>
      </c>
      <c r="M1606" s="47" t="s">
        <v>563</v>
      </c>
      <c r="N1606" s="118"/>
    </row>
    <row r="1607" spans="1:14" s="89" customFormat="1" x14ac:dyDescent="0.2">
      <c r="A1607" s="43" t="s">
        <v>557</v>
      </c>
      <c r="B1607" s="119">
        <v>83314</v>
      </c>
      <c r="C1607" s="119">
        <v>590628</v>
      </c>
      <c r="D1607" s="119">
        <v>81424</v>
      </c>
      <c r="E1607" s="119">
        <v>672052</v>
      </c>
      <c r="F1607" s="119">
        <v>62927</v>
      </c>
      <c r="G1607" s="119">
        <v>619202</v>
      </c>
      <c r="H1607" s="108">
        <f>H1608+H1609</f>
        <v>100</v>
      </c>
      <c r="I1607" s="108">
        <f>I1608+I1609</f>
        <v>100</v>
      </c>
      <c r="J1607" s="104">
        <f>D1607/B1607*100</f>
        <v>97.731473701898835</v>
      </c>
      <c r="K1607" s="104">
        <f>D1607/F1607*100</f>
        <v>129.39437761215376</v>
      </c>
      <c r="L1607" s="104">
        <f>E1607/G1607*100</f>
        <v>108.53517914993816</v>
      </c>
      <c r="M1607" s="43" t="s">
        <v>558</v>
      </c>
      <c r="N1607" s="118"/>
    </row>
    <row r="1608" spans="1:14" s="89" customFormat="1" x14ac:dyDescent="0.2">
      <c r="A1608" s="47" t="s">
        <v>564</v>
      </c>
      <c r="B1608" s="119">
        <v>32792</v>
      </c>
      <c r="C1608" s="119">
        <v>145389</v>
      </c>
      <c r="D1608" s="119">
        <v>28363</v>
      </c>
      <c r="E1608" s="119">
        <v>173752</v>
      </c>
      <c r="F1608" s="119">
        <v>8961</v>
      </c>
      <c r="G1608" s="119">
        <v>83935</v>
      </c>
      <c r="H1608" s="108">
        <f>D1608/D1607*100</f>
        <v>34.833709962664571</v>
      </c>
      <c r="I1608" s="108">
        <f>E1608/E1607*100</f>
        <v>25.853951777541024</v>
      </c>
      <c r="J1608" s="104">
        <f>D1608/B1608*100</f>
        <v>86.493656989509631</v>
      </c>
      <c r="K1608" s="105">
        <f>D1608/F1608</f>
        <v>3.1651601383774133</v>
      </c>
      <c r="L1608" s="105">
        <f>E1608/G1608</f>
        <v>2.0700780365759219</v>
      </c>
      <c r="M1608" s="47" t="s">
        <v>564</v>
      </c>
      <c r="N1608" s="118"/>
    </row>
    <row r="1609" spans="1:14" s="89" customFormat="1" x14ac:dyDescent="0.2">
      <c r="A1609" s="47" t="s">
        <v>565</v>
      </c>
      <c r="B1609" s="119">
        <v>50522</v>
      </c>
      <c r="C1609" s="119">
        <v>445239</v>
      </c>
      <c r="D1609" s="119">
        <v>53061</v>
      </c>
      <c r="E1609" s="119">
        <v>498300</v>
      </c>
      <c r="F1609" s="119">
        <v>53966</v>
      </c>
      <c r="G1609" s="119">
        <v>535267</v>
      </c>
      <c r="H1609" s="108">
        <f>D1609/D1607*100</f>
        <v>65.166290037335429</v>
      </c>
      <c r="I1609" s="108">
        <f>E1609/E1607*100</f>
        <v>74.146048222458973</v>
      </c>
      <c r="J1609" s="104">
        <f>D1609/B1609*100</f>
        <v>105.02553343098056</v>
      </c>
      <c r="K1609" s="104">
        <f>D1609/F1609*100</f>
        <v>98.323018196642337</v>
      </c>
      <c r="L1609" s="104">
        <f>E1609/G1609*100</f>
        <v>93.093727055843161</v>
      </c>
      <c r="M1609" s="47" t="s">
        <v>831</v>
      </c>
      <c r="N1609" s="118"/>
    </row>
    <row r="1610" spans="1:14" s="89" customFormat="1" ht="22.5" x14ac:dyDescent="0.2">
      <c r="A1610" s="42" t="s">
        <v>789</v>
      </c>
      <c r="B1610" s="119"/>
      <c r="C1610" s="119"/>
      <c r="D1610" s="119"/>
      <c r="E1610" s="119"/>
      <c r="F1610" s="119"/>
      <c r="G1610" s="119"/>
      <c r="H1610" s="112"/>
      <c r="I1610" s="112"/>
      <c r="J1610" s="112"/>
      <c r="K1610" s="112"/>
      <c r="L1610" s="112"/>
      <c r="M1610" s="42" t="s">
        <v>1056</v>
      </c>
      <c r="N1610" s="117"/>
    </row>
    <row r="1611" spans="1:14" s="89" customFormat="1" x14ac:dyDescent="0.2">
      <c r="A1611" s="43" t="s">
        <v>555</v>
      </c>
      <c r="B1611" s="119">
        <v>567310</v>
      </c>
      <c r="C1611" s="119">
        <v>2249720</v>
      </c>
      <c r="D1611" s="119">
        <v>1122265</v>
      </c>
      <c r="E1611" s="119">
        <v>3371985</v>
      </c>
      <c r="F1611" s="119">
        <v>107841</v>
      </c>
      <c r="G1611" s="119">
        <v>1193773</v>
      </c>
      <c r="H1611" s="108">
        <f>H1612+H1613</f>
        <v>100</v>
      </c>
      <c r="I1611" s="108">
        <f>I1612+I1613</f>
        <v>100</v>
      </c>
      <c r="J1611" s="104">
        <f>D1611/B1611*100</f>
        <v>197.82217835046094</v>
      </c>
      <c r="K1611" s="105"/>
      <c r="L1611" s="105">
        <f>E1611/G1611</f>
        <v>2.8246450539591699</v>
      </c>
      <c r="M1611" s="43" t="s">
        <v>556</v>
      </c>
      <c r="N1611" s="118"/>
    </row>
    <row r="1612" spans="1:14" s="89" customFormat="1" x14ac:dyDescent="0.2">
      <c r="A1612" s="47" t="s">
        <v>562</v>
      </c>
      <c r="B1612" s="119">
        <v>0</v>
      </c>
      <c r="C1612" s="119">
        <v>0</v>
      </c>
      <c r="D1612" s="119">
        <v>0</v>
      </c>
      <c r="E1612" s="119">
        <v>0</v>
      </c>
      <c r="F1612" s="119">
        <v>0</v>
      </c>
      <c r="G1612" s="119">
        <v>2</v>
      </c>
      <c r="H1612" s="108">
        <f>D1612/D1611*100</f>
        <v>0</v>
      </c>
      <c r="I1612" s="108">
        <f>E1612/E1611*100</f>
        <v>0</v>
      </c>
      <c r="J1612" s="104">
        <v>0</v>
      </c>
      <c r="K1612" s="104">
        <v>0</v>
      </c>
      <c r="L1612" s="104">
        <f>E1612/G1612*100</f>
        <v>0</v>
      </c>
      <c r="M1612" s="47" t="s">
        <v>830</v>
      </c>
      <c r="N1612" s="118"/>
    </row>
    <row r="1613" spans="1:14" s="89" customFormat="1" x14ac:dyDescent="0.2">
      <c r="A1613" s="47" t="s">
        <v>563</v>
      </c>
      <c r="B1613" s="119">
        <v>567310</v>
      </c>
      <c r="C1613" s="119">
        <v>2249720</v>
      </c>
      <c r="D1613" s="119">
        <v>1122265</v>
      </c>
      <c r="E1613" s="119">
        <v>3371985</v>
      </c>
      <c r="F1613" s="119">
        <v>107841</v>
      </c>
      <c r="G1613" s="119">
        <v>1193771</v>
      </c>
      <c r="H1613" s="108">
        <f>D1613/D1611*100</f>
        <v>100</v>
      </c>
      <c r="I1613" s="108">
        <f>E1613/E1611*100</f>
        <v>100</v>
      </c>
      <c r="J1613" s="104">
        <f>D1613/B1613*100</f>
        <v>197.82217835046094</v>
      </c>
      <c r="K1613" s="105"/>
      <c r="L1613" s="105">
        <f>E1613/G1613</f>
        <v>2.8246497862655402</v>
      </c>
      <c r="M1613" s="47" t="s">
        <v>563</v>
      </c>
      <c r="N1613" s="118"/>
    </row>
    <row r="1614" spans="1:14" s="89" customFormat="1" x14ac:dyDescent="0.2">
      <c r="A1614" s="43" t="s">
        <v>557</v>
      </c>
      <c r="B1614" s="119">
        <v>567310</v>
      </c>
      <c r="C1614" s="119">
        <v>2249720</v>
      </c>
      <c r="D1614" s="119">
        <v>1122265</v>
      </c>
      <c r="E1614" s="119">
        <v>3371985</v>
      </c>
      <c r="F1614" s="119">
        <v>107841</v>
      </c>
      <c r="G1614" s="119">
        <v>1193773</v>
      </c>
      <c r="H1614" s="108">
        <f>H1615+H1616</f>
        <v>100</v>
      </c>
      <c r="I1614" s="108">
        <f>I1615+I1616</f>
        <v>100</v>
      </c>
      <c r="J1614" s="104">
        <f>D1614/B1614*100</f>
        <v>197.82217835046094</v>
      </c>
      <c r="K1614" s="105"/>
      <c r="L1614" s="105">
        <f>E1614/G1614</f>
        <v>2.8246450539591699</v>
      </c>
      <c r="M1614" s="43" t="s">
        <v>558</v>
      </c>
      <c r="N1614" s="118"/>
    </row>
    <row r="1615" spans="1:14" s="89" customFormat="1" x14ac:dyDescent="0.2">
      <c r="A1615" s="47" t="s">
        <v>564</v>
      </c>
      <c r="B1615" s="119">
        <v>823</v>
      </c>
      <c r="C1615" s="119">
        <v>4215</v>
      </c>
      <c r="D1615" s="119">
        <v>861</v>
      </c>
      <c r="E1615" s="119">
        <v>5076</v>
      </c>
      <c r="F1615" s="119">
        <v>232</v>
      </c>
      <c r="G1615" s="119">
        <v>17573</v>
      </c>
      <c r="H1615" s="108">
        <f>D1615/D1614*100</f>
        <v>7.6719847807781585E-2</v>
      </c>
      <c r="I1615" s="108">
        <f>E1615/E1614*100</f>
        <v>0.15053447746653678</v>
      </c>
      <c r="J1615" s="104">
        <f>D1615/B1615*100</f>
        <v>104.61725394896719</v>
      </c>
      <c r="K1615" s="105">
        <f>D1615/F1615</f>
        <v>3.7112068965517242</v>
      </c>
      <c r="L1615" s="104">
        <f>E1615/G1615*100</f>
        <v>28.885221646844588</v>
      </c>
      <c r="M1615" s="47" t="s">
        <v>564</v>
      </c>
      <c r="N1615" s="118"/>
    </row>
    <row r="1616" spans="1:14" s="89" customFormat="1" x14ac:dyDescent="0.2">
      <c r="A1616" s="47" t="s">
        <v>565</v>
      </c>
      <c r="B1616" s="119">
        <v>566487</v>
      </c>
      <c r="C1616" s="119">
        <v>2245505</v>
      </c>
      <c r="D1616" s="119">
        <v>1121404</v>
      </c>
      <c r="E1616" s="119">
        <v>3366909</v>
      </c>
      <c r="F1616" s="119">
        <v>107609</v>
      </c>
      <c r="G1616" s="119">
        <v>1176200</v>
      </c>
      <c r="H1616" s="108">
        <f>D1616/D1614*100</f>
        <v>99.92328015219222</v>
      </c>
      <c r="I1616" s="108">
        <f>E1616/E1614*100</f>
        <v>99.849465522533464</v>
      </c>
      <c r="J1616" s="104">
        <f>D1616/B1616*100</f>
        <v>197.95758772928593</v>
      </c>
      <c r="K1616" s="105"/>
      <c r="L1616" s="105">
        <f>E1616/G1616</f>
        <v>2.8625310321373916</v>
      </c>
      <c r="M1616" s="47" t="s">
        <v>831</v>
      </c>
      <c r="N1616" s="118"/>
    </row>
    <row r="1617" spans="1:14" s="89" customFormat="1" ht="22.5" x14ac:dyDescent="0.2">
      <c r="A1617" s="42" t="s">
        <v>790</v>
      </c>
      <c r="B1617" s="119"/>
      <c r="C1617" s="119"/>
      <c r="D1617" s="119"/>
      <c r="E1617" s="119"/>
      <c r="F1617" s="119"/>
      <c r="G1617" s="119"/>
      <c r="H1617" s="112"/>
      <c r="I1617" s="112"/>
      <c r="J1617" s="112"/>
      <c r="K1617" s="112"/>
      <c r="L1617" s="112"/>
      <c r="M1617" s="42" t="s">
        <v>1057</v>
      </c>
      <c r="N1617" s="117"/>
    </row>
    <row r="1618" spans="1:14" s="89" customFormat="1" x14ac:dyDescent="0.2">
      <c r="A1618" s="43" t="s">
        <v>555</v>
      </c>
      <c r="B1618" s="119">
        <v>228070</v>
      </c>
      <c r="C1618" s="119">
        <v>1636737</v>
      </c>
      <c r="D1618" s="119">
        <v>299404.3</v>
      </c>
      <c r="E1618" s="119">
        <v>1936141.3</v>
      </c>
      <c r="F1618" s="119">
        <v>206918</v>
      </c>
      <c r="G1618" s="119">
        <v>1866149.2</v>
      </c>
      <c r="H1618" s="108">
        <f>H1619+H1620</f>
        <v>100</v>
      </c>
      <c r="I1618" s="108">
        <f>I1619+I1620</f>
        <v>100</v>
      </c>
      <c r="J1618" s="104">
        <f>D1618/B1618*100</f>
        <v>131.27737098259306</v>
      </c>
      <c r="K1618" s="104">
        <f>D1618/F1618*100</f>
        <v>144.69707806957345</v>
      </c>
      <c r="L1618" s="104">
        <f>E1618/G1618*100</f>
        <v>103.75061651019115</v>
      </c>
      <c r="M1618" s="43" t="s">
        <v>556</v>
      </c>
      <c r="N1618" s="118"/>
    </row>
    <row r="1619" spans="1:14" s="89" customFormat="1" x14ac:dyDescent="0.2">
      <c r="A1619" s="47" t="s">
        <v>562</v>
      </c>
      <c r="B1619" s="119">
        <v>0</v>
      </c>
      <c r="C1619" s="119">
        <v>0</v>
      </c>
      <c r="D1619" s="119">
        <v>0</v>
      </c>
      <c r="E1619" s="119">
        <v>0</v>
      </c>
      <c r="F1619" s="119">
        <v>0</v>
      </c>
      <c r="G1619" s="119">
        <v>0</v>
      </c>
      <c r="H1619" s="108">
        <f>D1619/D1618*100</f>
        <v>0</v>
      </c>
      <c r="I1619" s="108">
        <f>E1619/E1618*100</f>
        <v>0</v>
      </c>
      <c r="J1619" s="104">
        <v>0</v>
      </c>
      <c r="K1619" s="104">
        <v>0</v>
      </c>
      <c r="L1619" s="104">
        <v>0</v>
      </c>
      <c r="M1619" s="47" t="s">
        <v>830</v>
      </c>
      <c r="N1619" s="118"/>
    </row>
    <row r="1620" spans="1:14" s="89" customFormat="1" x14ac:dyDescent="0.2">
      <c r="A1620" s="47" t="s">
        <v>563</v>
      </c>
      <c r="B1620" s="119">
        <v>228070</v>
      </c>
      <c r="C1620" s="119">
        <v>1636737</v>
      </c>
      <c r="D1620" s="119">
        <v>299404.3</v>
      </c>
      <c r="E1620" s="119">
        <v>1936141.3</v>
      </c>
      <c r="F1620" s="119">
        <v>206918</v>
      </c>
      <c r="G1620" s="119">
        <v>1866149.2</v>
      </c>
      <c r="H1620" s="108">
        <f>D1620/D1618*100</f>
        <v>100</v>
      </c>
      <c r="I1620" s="108">
        <f>E1620/E1618*100</f>
        <v>100</v>
      </c>
      <c r="J1620" s="104">
        <f>D1620/B1620*100</f>
        <v>131.27737098259306</v>
      </c>
      <c r="K1620" s="104">
        <f>D1620/F1620*100</f>
        <v>144.69707806957345</v>
      </c>
      <c r="L1620" s="104">
        <f>E1620/G1620*100</f>
        <v>103.75061651019115</v>
      </c>
      <c r="M1620" s="47" t="s">
        <v>563</v>
      </c>
      <c r="N1620" s="118"/>
    </row>
    <row r="1621" spans="1:14" s="89" customFormat="1" x14ac:dyDescent="0.2">
      <c r="A1621" s="43" t="s">
        <v>557</v>
      </c>
      <c r="B1621" s="119">
        <v>228070</v>
      </c>
      <c r="C1621" s="119">
        <v>1636737</v>
      </c>
      <c r="D1621" s="119">
        <v>299404.3</v>
      </c>
      <c r="E1621" s="119">
        <v>1936141.3</v>
      </c>
      <c r="F1621" s="119">
        <v>206918</v>
      </c>
      <c r="G1621" s="119">
        <v>1866149.2</v>
      </c>
      <c r="H1621" s="108">
        <f>H1622+H1623</f>
        <v>99.999999999999986</v>
      </c>
      <c r="I1621" s="108">
        <f>I1622+I1623</f>
        <v>100</v>
      </c>
      <c r="J1621" s="104">
        <f>D1621/B1621*100</f>
        <v>131.27737098259306</v>
      </c>
      <c r="K1621" s="104">
        <f>D1621/F1621*100</f>
        <v>144.69707806957345</v>
      </c>
      <c r="L1621" s="104">
        <f>E1621/G1621*100</f>
        <v>103.75061651019115</v>
      </c>
      <c r="M1621" s="43" t="s">
        <v>558</v>
      </c>
      <c r="N1621" s="118"/>
    </row>
    <row r="1622" spans="1:14" s="89" customFormat="1" x14ac:dyDescent="0.2">
      <c r="A1622" s="47" t="s">
        <v>564</v>
      </c>
      <c r="B1622" s="119">
        <v>20442</v>
      </c>
      <c r="C1622" s="119">
        <v>107162.7</v>
      </c>
      <c r="D1622" s="119">
        <v>11910</v>
      </c>
      <c r="E1622" s="119">
        <v>119072.7</v>
      </c>
      <c r="F1622" s="119">
        <v>4037</v>
      </c>
      <c r="G1622" s="119">
        <v>32680</v>
      </c>
      <c r="H1622" s="108">
        <f>D1622/D1621*100</f>
        <v>3.9778987810128315</v>
      </c>
      <c r="I1622" s="108">
        <f>E1622/E1621*100</f>
        <v>6.1500005190736857</v>
      </c>
      <c r="J1622" s="104">
        <f>D1622/B1622*100</f>
        <v>58.262400939242731</v>
      </c>
      <c r="K1622" s="105">
        <f>D1622/F1622</f>
        <v>2.9502105523903888</v>
      </c>
      <c r="L1622" s="105">
        <f>E1622/G1622</f>
        <v>3.64359547123623</v>
      </c>
      <c r="M1622" s="47" t="s">
        <v>564</v>
      </c>
      <c r="N1622" s="118"/>
    </row>
    <row r="1623" spans="1:14" s="89" customFormat="1" x14ac:dyDescent="0.2">
      <c r="A1623" s="47" t="s">
        <v>565</v>
      </c>
      <c r="B1623" s="119">
        <v>207628</v>
      </c>
      <c r="C1623" s="119">
        <v>1529574.3</v>
      </c>
      <c r="D1623" s="119">
        <v>287494.3</v>
      </c>
      <c r="E1623" s="119">
        <v>1817068.6</v>
      </c>
      <c r="F1623" s="119">
        <v>202881</v>
      </c>
      <c r="G1623" s="119">
        <v>1833469.2</v>
      </c>
      <c r="H1623" s="108">
        <f>D1623/D1621*100</f>
        <v>96.02210121898716</v>
      </c>
      <c r="I1623" s="108">
        <f>E1623/E1621*100</f>
        <v>93.849999480926314</v>
      </c>
      <c r="J1623" s="104">
        <f>D1623/B1623*100</f>
        <v>138.46605467470667</v>
      </c>
      <c r="K1623" s="104">
        <f>D1623/F1623*100</f>
        <v>141.70587684406129</v>
      </c>
      <c r="L1623" s="104">
        <f>E1623/G1623*100</f>
        <v>99.105488109644824</v>
      </c>
      <c r="M1623" s="47" t="s">
        <v>831</v>
      </c>
      <c r="N1623" s="118"/>
    </row>
    <row r="1624" spans="1:14" s="89" customFormat="1" ht="12" x14ac:dyDescent="0.2">
      <c r="A1624" s="42" t="s">
        <v>791</v>
      </c>
      <c r="B1624" s="119"/>
      <c r="C1624" s="119"/>
      <c r="D1624" s="119"/>
      <c r="E1624" s="119"/>
      <c r="F1624" s="119"/>
      <c r="G1624" s="119"/>
      <c r="H1624" s="112"/>
      <c r="I1624" s="112"/>
      <c r="J1624" s="112"/>
      <c r="K1624" s="112"/>
      <c r="L1624" s="112"/>
      <c r="M1624" s="42" t="s">
        <v>1058</v>
      </c>
      <c r="N1624" s="117"/>
    </row>
    <row r="1625" spans="1:14" s="89" customFormat="1" x14ac:dyDescent="0.2">
      <c r="A1625" s="43" t="s">
        <v>555</v>
      </c>
      <c r="B1625" s="119">
        <v>31937</v>
      </c>
      <c r="C1625" s="119">
        <v>291031</v>
      </c>
      <c r="D1625" s="119">
        <v>37783</v>
      </c>
      <c r="E1625" s="119">
        <v>328814</v>
      </c>
      <c r="F1625" s="119">
        <v>39791</v>
      </c>
      <c r="G1625" s="119">
        <v>361903</v>
      </c>
      <c r="H1625" s="108">
        <f>H1626+H1627</f>
        <v>100</v>
      </c>
      <c r="I1625" s="108">
        <f>I1626+I1627</f>
        <v>100</v>
      </c>
      <c r="J1625" s="104">
        <f>D1625/B1625*100</f>
        <v>118.30478755049003</v>
      </c>
      <c r="K1625" s="104">
        <f>D1625/F1625*100</f>
        <v>94.953632731019582</v>
      </c>
      <c r="L1625" s="104">
        <f>E1625/G1625*100</f>
        <v>90.856942329850824</v>
      </c>
      <c r="M1625" s="43" t="s">
        <v>556</v>
      </c>
      <c r="N1625" s="118"/>
    </row>
    <row r="1626" spans="1:14" s="89" customFormat="1" x14ac:dyDescent="0.2">
      <c r="A1626" s="47" t="s">
        <v>562</v>
      </c>
      <c r="B1626" s="119">
        <v>0</v>
      </c>
      <c r="C1626" s="119">
        <v>0</v>
      </c>
      <c r="D1626" s="119">
        <v>0</v>
      </c>
      <c r="E1626" s="119">
        <v>0</v>
      </c>
      <c r="F1626" s="119">
        <v>0</v>
      </c>
      <c r="G1626" s="119">
        <v>0</v>
      </c>
      <c r="H1626" s="108">
        <f>D1626/D1625*100</f>
        <v>0</v>
      </c>
      <c r="I1626" s="108">
        <f>E1626/E1625*100</f>
        <v>0</v>
      </c>
      <c r="J1626" s="104">
        <v>0</v>
      </c>
      <c r="K1626" s="104">
        <v>0</v>
      </c>
      <c r="L1626" s="104">
        <v>0</v>
      </c>
      <c r="M1626" s="47" t="s">
        <v>830</v>
      </c>
      <c r="N1626" s="118"/>
    </row>
    <row r="1627" spans="1:14" s="89" customFormat="1" x14ac:dyDescent="0.2">
      <c r="A1627" s="47" t="s">
        <v>563</v>
      </c>
      <c r="B1627" s="119">
        <v>31937</v>
      </c>
      <c r="C1627" s="119">
        <v>291031</v>
      </c>
      <c r="D1627" s="119">
        <v>37783</v>
      </c>
      <c r="E1627" s="119">
        <v>328814</v>
      </c>
      <c r="F1627" s="119">
        <v>39791</v>
      </c>
      <c r="G1627" s="119">
        <v>361903</v>
      </c>
      <c r="H1627" s="108">
        <f>D1627/D1625*100</f>
        <v>100</v>
      </c>
      <c r="I1627" s="108">
        <f>E1627/E1625*100</f>
        <v>100</v>
      </c>
      <c r="J1627" s="104">
        <f>D1627/B1627*100</f>
        <v>118.30478755049003</v>
      </c>
      <c r="K1627" s="104">
        <f>D1627/F1627*100</f>
        <v>94.953632731019582</v>
      </c>
      <c r="L1627" s="104">
        <f>E1627/G1627*100</f>
        <v>90.856942329850824</v>
      </c>
      <c r="M1627" s="47" t="s">
        <v>563</v>
      </c>
      <c r="N1627" s="118"/>
    </row>
    <row r="1628" spans="1:14" s="89" customFormat="1" x14ac:dyDescent="0.2">
      <c r="A1628" s="43" t="s">
        <v>557</v>
      </c>
      <c r="B1628" s="119">
        <v>31937</v>
      </c>
      <c r="C1628" s="119">
        <v>291031</v>
      </c>
      <c r="D1628" s="119">
        <v>37783</v>
      </c>
      <c r="E1628" s="119">
        <v>328814</v>
      </c>
      <c r="F1628" s="119">
        <v>39791</v>
      </c>
      <c r="G1628" s="119">
        <v>361903</v>
      </c>
      <c r="H1628" s="108">
        <f>H1629+H1630</f>
        <v>100</v>
      </c>
      <c r="I1628" s="108">
        <f>I1629+I1630</f>
        <v>100</v>
      </c>
      <c r="J1628" s="104">
        <f>D1628/B1628*100</f>
        <v>118.30478755049003</v>
      </c>
      <c r="K1628" s="104">
        <f>D1628/F1628*100</f>
        <v>94.953632731019582</v>
      </c>
      <c r="L1628" s="104">
        <f>E1628/G1628*100</f>
        <v>90.856942329850824</v>
      </c>
      <c r="M1628" s="43" t="s">
        <v>558</v>
      </c>
      <c r="N1628" s="118"/>
    </row>
    <row r="1629" spans="1:14" s="89" customFormat="1" x14ac:dyDescent="0.2">
      <c r="A1629" s="47" t="s">
        <v>564</v>
      </c>
      <c r="B1629" s="119">
        <v>5980</v>
      </c>
      <c r="C1629" s="119">
        <v>17411</v>
      </c>
      <c r="D1629" s="119">
        <v>4286</v>
      </c>
      <c r="E1629" s="119">
        <v>21697</v>
      </c>
      <c r="F1629" s="119">
        <v>671</v>
      </c>
      <c r="G1629" s="119">
        <v>8300</v>
      </c>
      <c r="H1629" s="108">
        <f>D1629/D1628*100</f>
        <v>11.343726014345076</v>
      </c>
      <c r="I1629" s="108">
        <f>E1629/E1628*100</f>
        <v>6.5985633215130752</v>
      </c>
      <c r="J1629" s="104">
        <f>D1629/B1629*100</f>
        <v>71.672240802675589</v>
      </c>
      <c r="K1629" s="105"/>
      <c r="L1629" s="105">
        <f>E1629/G1629</f>
        <v>2.6140963855421688</v>
      </c>
      <c r="M1629" s="47" t="s">
        <v>564</v>
      </c>
      <c r="N1629" s="118"/>
    </row>
    <row r="1630" spans="1:14" s="89" customFormat="1" x14ac:dyDescent="0.2">
      <c r="A1630" s="47" t="s">
        <v>565</v>
      </c>
      <c r="B1630" s="119">
        <v>25957</v>
      </c>
      <c r="C1630" s="119">
        <v>273620</v>
      </c>
      <c r="D1630" s="119">
        <v>33497</v>
      </c>
      <c r="E1630" s="119">
        <v>307117</v>
      </c>
      <c r="F1630" s="119">
        <v>39120</v>
      </c>
      <c r="G1630" s="119">
        <v>353603</v>
      </c>
      <c r="H1630" s="108">
        <f>D1630/D1628*100</f>
        <v>88.65627398565492</v>
      </c>
      <c r="I1630" s="108">
        <f>E1630/E1628*100</f>
        <v>93.401436678486931</v>
      </c>
      <c r="J1630" s="104">
        <f>D1630/B1630*100</f>
        <v>129.04804099086951</v>
      </c>
      <c r="K1630" s="104">
        <f>D1630/F1630*100</f>
        <v>85.626278118609406</v>
      </c>
      <c r="L1630" s="104">
        <f>E1630/G1630*100</f>
        <v>86.853618323373951</v>
      </c>
      <c r="M1630" s="47" t="s">
        <v>831</v>
      </c>
      <c r="N1630" s="118"/>
    </row>
    <row r="1631" spans="1:14" s="89" customFormat="1" ht="22.5" x14ac:dyDescent="0.2">
      <c r="A1631" s="42" t="s">
        <v>792</v>
      </c>
      <c r="B1631" s="119"/>
      <c r="C1631" s="119"/>
      <c r="D1631" s="119"/>
      <c r="E1631" s="119"/>
      <c r="F1631" s="119"/>
      <c r="G1631" s="119"/>
      <c r="H1631" s="112"/>
      <c r="I1631" s="112"/>
      <c r="J1631" s="112"/>
      <c r="K1631" s="112"/>
      <c r="L1631" s="112"/>
      <c r="M1631" s="42" t="s">
        <v>1059</v>
      </c>
      <c r="N1631" s="117"/>
    </row>
    <row r="1632" spans="1:14" s="89" customFormat="1" x14ac:dyDescent="0.2">
      <c r="A1632" s="43" t="s">
        <v>555</v>
      </c>
      <c r="B1632" s="119">
        <v>129366</v>
      </c>
      <c r="C1632" s="119">
        <v>900412</v>
      </c>
      <c r="D1632" s="119">
        <v>217076.3</v>
      </c>
      <c r="E1632" s="119">
        <v>1117488.3</v>
      </c>
      <c r="F1632" s="119">
        <v>83422</v>
      </c>
      <c r="G1632" s="119">
        <v>979540.2</v>
      </c>
      <c r="H1632" s="108">
        <f>H1633+H1634</f>
        <v>100</v>
      </c>
      <c r="I1632" s="108">
        <f>I1633+I1634</f>
        <v>100</v>
      </c>
      <c r="J1632" s="104">
        <f>D1632/B1632*100</f>
        <v>167.80011749609633</v>
      </c>
      <c r="K1632" s="105">
        <f>D1632/F1632</f>
        <v>2.6021469156817143</v>
      </c>
      <c r="L1632" s="104">
        <f>E1632/G1632*100</f>
        <v>114.08294422219731</v>
      </c>
      <c r="M1632" s="43" t="s">
        <v>556</v>
      </c>
      <c r="N1632" s="118"/>
    </row>
    <row r="1633" spans="1:14" s="89" customFormat="1" x14ac:dyDescent="0.2">
      <c r="A1633" s="47" t="s">
        <v>562</v>
      </c>
      <c r="B1633" s="119">
        <v>0</v>
      </c>
      <c r="C1633" s="119">
        <v>0</v>
      </c>
      <c r="D1633" s="119">
        <v>0</v>
      </c>
      <c r="E1633" s="119">
        <v>0</v>
      </c>
      <c r="F1633" s="119">
        <v>0</v>
      </c>
      <c r="G1633" s="119">
        <v>0</v>
      </c>
      <c r="H1633" s="108">
        <f>D1633/D1632*100</f>
        <v>0</v>
      </c>
      <c r="I1633" s="108">
        <f>E1633/E1632*100</f>
        <v>0</v>
      </c>
      <c r="J1633" s="104">
        <v>0</v>
      </c>
      <c r="K1633" s="104">
        <v>0</v>
      </c>
      <c r="L1633" s="104">
        <v>0</v>
      </c>
      <c r="M1633" s="47" t="s">
        <v>830</v>
      </c>
      <c r="N1633" s="118"/>
    </row>
    <row r="1634" spans="1:14" s="89" customFormat="1" x14ac:dyDescent="0.2">
      <c r="A1634" s="47" t="s">
        <v>563</v>
      </c>
      <c r="B1634" s="119">
        <v>129366</v>
      </c>
      <c r="C1634" s="119">
        <v>900412</v>
      </c>
      <c r="D1634" s="119">
        <v>217076.3</v>
      </c>
      <c r="E1634" s="119">
        <v>1117488.3</v>
      </c>
      <c r="F1634" s="119">
        <v>83422</v>
      </c>
      <c r="G1634" s="119">
        <v>979540.2</v>
      </c>
      <c r="H1634" s="108">
        <f>D1634/D1632*100</f>
        <v>100</v>
      </c>
      <c r="I1634" s="108">
        <f>E1634/E1632*100</f>
        <v>100</v>
      </c>
      <c r="J1634" s="104">
        <f>D1634/B1634*100</f>
        <v>167.80011749609633</v>
      </c>
      <c r="K1634" s="105">
        <f>D1634/F1634</f>
        <v>2.6021469156817143</v>
      </c>
      <c r="L1634" s="104">
        <f>E1634/G1634*100</f>
        <v>114.08294422219731</v>
      </c>
      <c r="M1634" s="47" t="s">
        <v>563</v>
      </c>
      <c r="N1634" s="118"/>
    </row>
    <row r="1635" spans="1:14" s="89" customFormat="1" x14ac:dyDescent="0.2">
      <c r="A1635" s="43" t="s">
        <v>557</v>
      </c>
      <c r="B1635" s="119">
        <v>129366</v>
      </c>
      <c r="C1635" s="119">
        <v>900412</v>
      </c>
      <c r="D1635" s="119">
        <v>217076.3</v>
      </c>
      <c r="E1635" s="119">
        <v>1117488.3</v>
      </c>
      <c r="F1635" s="119">
        <v>83422</v>
      </c>
      <c r="G1635" s="119">
        <v>979540.2</v>
      </c>
      <c r="H1635" s="108">
        <f>H1636+H1637</f>
        <v>100</v>
      </c>
      <c r="I1635" s="108">
        <f>I1636+I1637</f>
        <v>100</v>
      </c>
      <c r="J1635" s="104">
        <f>D1635/B1635*100</f>
        <v>167.80011749609633</v>
      </c>
      <c r="K1635" s="105">
        <f>D1635/F1635</f>
        <v>2.6021469156817143</v>
      </c>
      <c r="L1635" s="104">
        <f>E1635/G1635*100</f>
        <v>114.08294422219731</v>
      </c>
      <c r="M1635" s="43" t="s">
        <v>558</v>
      </c>
      <c r="N1635" s="118"/>
    </row>
    <row r="1636" spans="1:14" s="89" customFormat="1" x14ac:dyDescent="0.2">
      <c r="A1636" s="47" t="s">
        <v>564</v>
      </c>
      <c r="B1636" s="119">
        <v>5572</v>
      </c>
      <c r="C1636" s="119">
        <v>39957.699999999997</v>
      </c>
      <c r="D1636" s="119">
        <v>6315</v>
      </c>
      <c r="E1636" s="119">
        <v>46272.7</v>
      </c>
      <c r="F1636" s="119">
        <v>1606</v>
      </c>
      <c r="G1636" s="119">
        <v>11879</v>
      </c>
      <c r="H1636" s="108">
        <f>D1636/D1635*100</f>
        <v>2.9091153663481459</v>
      </c>
      <c r="I1636" s="108">
        <f>E1636/E1635*100</f>
        <v>4.1407771338635042</v>
      </c>
      <c r="J1636" s="104">
        <f>D1636/B1636*100</f>
        <v>113.33452979181622</v>
      </c>
      <c r="K1636" s="105">
        <f>D1636/F1636</f>
        <v>3.9321295143212951</v>
      </c>
      <c r="L1636" s="105">
        <f>E1636/G1636</f>
        <v>3.8953363077700143</v>
      </c>
      <c r="M1636" s="47" t="s">
        <v>564</v>
      </c>
      <c r="N1636" s="118"/>
    </row>
    <row r="1637" spans="1:14" s="89" customFormat="1" x14ac:dyDescent="0.2">
      <c r="A1637" s="47" t="s">
        <v>565</v>
      </c>
      <c r="B1637" s="119">
        <v>123794</v>
      </c>
      <c r="C1637" s="119">
        <v>860454.3</v>
      </c>
      <c r="D1637" s="119">
        <v>210761.3</v>
      </c>
      <c r="E1637" s="119">
        <v>1071215.6000000001</v>
      </c>
      <c r="F1637" s="119">
        <v>81816</v>
      </c>
      <c r="G1637" s="119">
        <v>967661.2</v>
      </c>
      <c r="H1637" s="108">
        <f>D1637/D1635*100</f>
        <v>97.090884633651854</v>
      </c>
      <c r="I1637" s="108">
        <f>E1637/E1635*100</f>
        <v>95.859222866136491</v>
      </c>
      <c r="J1637" s="104">
        <f>D1637/B1637*100</f>
        <v>170.25162770408903</v>
      </c>
      <c r="K1637" s="105">
        <f>D1637/F1637</f>
        <v>2.5760401388481471</v>
      </c>
      <c r="L1637" s="104">
        <f>E1637/G1637*100</f>
        <v>110.70151412498508</v>
      </c>
      <c r="M1637" s="47" t="s">
        <v>831</v>
      </c>
      <c r="N1637" s="118"/>
    </row>
    <row r="1638" spans="1:14" s="89" customFormat="1" ht="33.75" x14ac:dyDescent="0.2">
      <c r="A1638" s="42" t="s">
        <v>793</v>
      </c>
      <c r="B1638" s="119"/>
      <c r="C1638" s="119"/>
      <c r="D1638" s="119"/>
      <c r="E1638" s="119"/>
      <c r="F1638" s="119"/>
      <c r="G1638" s="119"/>
      <c r="H1638" s="112"/>
      <c r="I1638" s="112"/>
      <c r="J1638" s="112"/>
      <c r="K1638" s="112"/>
      <c r="L1638" s="112"/>
      <c r="M1638" s="42" t="s">
        <v>1060</v>
      </c>
      <c r="N1638" s="117"/>
    </row>
    <row r="1639" spans="1:14" s="89" customFormat="1" x14ac:dyDescent="0.2">
      <c r="A1639" s="43" t="s">
        <v>555</v>
      </c>
      <c r="B1639" s="119">
        <v>36511</v>
      </c>
      <c r="C1639" s="119">
        <v>155204</v>
      </c>
      <c r="D1639" s="119">
        <v>10774</v>
      </c>
      <c r="E1639" s="119">
        <v>165978</v>
      </c>
      <c r="F1639" s="119">
        <v>14723</v>
      </c>
      <c r="G1639" s="119">
        <v>128283</v>
      </c>
      <c r="H1639" s="108">
        <f>H1640+H1641</f>
        <v>100</v>
      </c>
      <c r="I1639" s="108">
        <f>I1640+I1641</f>
        <v>99.999999999999986</v>
      </c>
      <c r="J1639" s="104">
        <f>D1639/B1639*100</f>
        <v>29.508915121470242</v>
      </c>
      <c r="K1639" s="104">
        <f t="shared" ref="K1639:L1642" si="291">D1639/F1639*100</f>
        <v>73.178020783807654</v>
      </c>
      <c r="L1639" s="104">
        <f t="shared" si="291"/>
        <v>129.38425200533197</v>
      </c>
      <c r="M1639" s="43" t="s">
        <v>556</v>
      </c>
      <c r="N1639" s="118"/>
    </row>
    <row r="1640" spans="1:14" s="89" customFormat="1" x14ac:dyDescent="0.2">
      <c r="A1640" s="47" t="s">
        <v>562</v>
      </c>
      <c r="B1640" s="119">
        <v>0</v>
      </c>
      <c r="C1640" s="119">
        <v>240</v>
      </c>
      <c r="D1640" s="119">
        <v>0</v>
      </c>
      <c r="E1640" s="119">
        <v>240</v>
      </c>
      <c r="F1640" s="119">
        <v>48</v>
      </c>
      <c r="G1640" s="119">
        <v>603</v>
      </c>
      <c r="H1640" s="108">
        <f>D1640/D1639*100</f>
        <v>0</v>
      </c>
      <c r="I1640" s="108">
        <f>E1640/E1639*100</f>
        <v>0.14459747677403031</v>
      </c>
      <c r="J1640" s="104">
        <v>0</v>
      </c>
      <c r="K1640" s="104">
        <f t="shared" si="291"/>
        <v>0</v>
      </c>
      <c r="L1640" s="104">
        <f t="shared" si="291"/>
        <v>39.800995024875625</v>
      </c>
      <c r="M1640" s="47" t="s">
        <v>830</v>
      </c>
      <c r="N1640" s="118"/>
    </row>
    <row r="1641" spans="1:14" s="89" customFormat="1" x14ac:dyDescent="0.2">
      <c r="A1641" s="47" t="s">
        <v>563</v>
      </c>
      <c r="B1641" s="119">
        <v>36511</v>
      </c>
      <c r="C1641" s="119">
        <v>154964</v>
      </c>
      <c r="D1641" s="119">
        <v>10774</v>
      </c>
      <c r="E1641" s="119">
        <v>165738</v>
      </c>
      <c r="F1641" s="119">
        <v>14675</v>
      </c>
      <c r="G1641" s="119">
        <v>127680</v>
      </c>
      <c r="H1641" s="108">
        <f>D1641/D1639*100</f>
        <v>100</v>
      </c>
      <c r="I1641" s="108">
        <f>E1641/E1639*100</f>
        <v>99.855402523225962</v>
      </c>
      <c r="J1641" s="104">
        <f>D1641/B1641*100</f>
        <v>29.508915121470242</v>
      </c>
      <c r="K1641" s="104">
        <f t="shared" si="291"/>
        <v>73.417376490630332</v>
      </c>
      <c r="L1641" s="104">
        <f t="shared" si="291"/>
        <v>129.80733082706769</v>
      </c>
      <c r="M1641" s="47" t="s">
        <v>563</v>
      </c>
      <c r="N1641" s="118"/>
    </row>
    <row r="1642" spans="1:14" s="89" customFormat="1" x14ac:dyDescent="0.2">
      <c r="A1642" s="43" t="s">
        <v>557</v>
      </c>
      <c r="B1642" s="119">
        <v>36511</v>
      </c>
      <c r="C1642" s="119">
        <v>155204</v>
      </c>
      <c r="D1642" s="119">
        <v>10774</v>
      </c>
      <c r="E1642" s="119">
        <v>165978</v>
      </c>
      <c r="F1642" s="119">
        <v>14723</v>
      </c>
      <c r="G1642" s="119">
        <v>128283</v>
      </c>
      <c r="H1642" s="108">
        <f>H1643+H1644</f>
        <v>100</v>
      </c>
      <c r="I1642" s="108">
        <f>I1643+I1644</f>
        <v>100</v>
      </c>
      <c r="J1642" s="104">
        <f>D1642/B1642*100</f>
        <v>29.508915121470242</v>
      </c>
      <c r="K1642" s="104">
        <f t="shared" si="291"/>
        <v>73.178020783807654</v>
      </c>
      <c r="L1642" s="104">
        <f t="shared" si="291"/>
        <v>129.38425200533197</v>
      </c>
      <c r="M1642" s="43" t="s">
        <v>558</v>
      </c>
      <c r="N1642" s="118"/>
    </row>
    <row r="1643" spans="1:14" s="89" customFormat="1" x14ac:dyDescent="0.2">
      <c r="A1643" s="47" t="s">
        <v>564</v>
      </c>
      <c r="B1643" s="119">
        <v>1147</v>
      </c>
      <c r="C1643" s="119">
        <v>2883</v>
      </c>
      <c r="D1643" s="119">
        <v>4248</v>
      </c>
      <c r="E1643" s="119">
        <v>7131</v>
      </c>
      <c r="F1643" s="119">
        <v>2086</v>
      </c>
      <c r="G1643" s="119">
        <v>6648</v>
      </c>
      <c r="H1643" s="108">
        <f>D1643/D1642*100</f>
        <v>39.428253202153329</v>
      </c>
      <c r="I1643" s="108">
        <f>E1643/E1642*100</f>
        <v>4.2963525286483746</v>
      </c>
      <c r="J1643" s="105">
        <f>D1643/B1643</f>
        <v>3.7035745422842199</v>
      </c>
      <c r="K1643" s="105">
        <f>D1643/F1643</f>
        <v>2.0364333652924258</v>
      </c>
      <c r="L1643" s="104">
        <f>E1643/G1643*100</f>
        <v>107.26534296028881</v>
      </c>
      <c r="M1643" s="47" t="s">
        <v>564</v>
      </c>
      <c r="N1643" s="118"/>
    </row>
    <row r="1644" spans="1:14" s="89" customFormat="1" x14ac:dyDescent="0.2">
      <c r="A1644" s="47" t="s">
        <v>565</v>
      </c>
      <c r="B1644" s="119">
        <v>35364</v>
      </c>
      <c r="C1644" s="119">
        <v>152321</v>
      </c>
      <c r="D1644" s="119">
        <v>6526</v>
      </c>
      <c r="E1644" s="119">
        <v>158847</v>
      </c>
      <c r="F1644" s="119">
        <v>12637</v>
      </c>
      <c r="G1644" s="119">
        <v>121635</v>
      </c>
      <c r="H1644" s="108">
        <f>D1644/D1642*100</f>
        <v>60.571746797846671</v>
      </c>
      <c r="I1644" s="108">
        <f>E1644/E1642*100</f>
        <v>95.70364747135163</v>
      </c>
      <c r="J1644" s="104">
        <f>D1644/B1644*100</f>
        <v>18.453794819590545</v>
      </c>
      <c r="K1644" s="104">
        <f>D1644/F1644*100</f>
        <v>51.642003640104448</v>
      </c>
      <c r="L1644" s="104">
        <f>E1644/G1644*100</f>
        <v>130.593168084844</v>
      </c>
      <c r="M1644" s="47" t="s">
        <v>831</v>
      </c>
      <c r="N1644" s="118"/>
    </row>
    <row r="1645" spans="1:14" s="89" customFormat="1" ht="22.5" x14ac:dyDescent="0.2">
      <c r="A1645" s="42" t="s">
        <v>794</v>
      </c>
      <c r="B1645" s="119"/>
      <c r="C1645" s="119"/>
      <c r="D1645" s="119"/>
      <c r="E1645" s="119"/>
      <c r="F1645" s="119"/>
      <c r="G1645" s="119"/>
      <c r="H1645" s="112"/>
      <c r="I1645" s="112"/>
      <c r="J1645" s="112"/>
      <c r="K1645" s="112"/>
      <c r="L1645" s="112"/>
      <c r="M1645" s="42" t="s">
        <v>1061</v>
      </c>
      <c r="N1645" s="117"/>
    </row>
    <row r="1646" spans="1:14" s="89" customFormat="1" x14ac:dyDescent="0.2">
      <c r="A1646" s="43" t="s">
        <v>555</v>
      </c>
      <c r="B1646" s="119">
        <v>427291</v>
      </c>
      <c r="C1646" s="119">
        <v>2996989.5</v>
      </c>
      <c r="D1646" s="119">
        <v>470846</v>
      </c>
      <c r="E1646" s="119">
        <v>3467835.5</v>
      </c>
      <c r="F1646" s="119">
        <v>300780</v>
      </c>
      <c r="G1646" s="119">
        <v>3083173</v>
      </c>
      <c r="H1646" s="108">
        <f>H1647+H1648</f>
        <v>100</v>
      </c>
      <c r="I1646" s="108">
        <f>I1647+I1648</f>
        <v>99.999999999999986</v>
      </c>
      <c r="J1646" s="104">
        <f t="shared" ref="J1646:J1651" si="292">D1646/B1646*100</f>
        <v>110.19328747855677</v>
      </c>
      <c r="K1646" s="104">
        <f t="shared" ref="K1646:L1649" si="293">D1646/F1646*100</f>
        <v>156.54165835494379</v>
      </c>
      <c r="L1646" s="104">
        <f t="shared" si="293"/>
        <v>112.47618930238426</v>
      </c>
      <c r="M1646" s="43" t="s">
        <v>556</v>
      </c>
      <c r="N1646" s="118"/>
    </row>
    <row r="1647" spans="1:14" s="89" customFormat="1" x14ac:dyDescent="0.2">
      <c r="A1647" s="47" t="s">
        <v>562</v>
      </c>
      <c r="B1647" s="119">
        <v>2221</v>
      </c>
      <c r="C1647" s="119">
        <v>24661</v>
      </c>
      <c r="D1647" s="119">
        <v>2092</v>
      </c>
      <c r="E1647" s="119">
        <v>26753</v>
      </c>
      <c r="F1647" s="119">
        <v>2291</v>
      </c>
      <c r="G1647" s="119">
        <v>21427</v>
      </c>
      <c r="H1647" s="108">
        <f>D1647/D1646*100</f>
        <v>0.44430663104284629</v>
      </c>
      <c r="I1647" s="108">
        <f>E1647/E1646*100</f>
        <v>0.77146104536965487</v>
      </c>
      <c r="J1647" s="104">
        <f t="shared" si="292"/>
        <v>94.191805493021164</v>
      </c>
      <c r="K1647" s="104">
        <f t="shared" si="293"/>
        <v>91.313836752509829</v>
      </c>
      <c r="L1647" s="104">
        <f t="shared" si="293"/>
        <v>124.85648947589489</v>
      </c>
      <c r="M1647" s="47" t="s">
        <v>830</v>
      </c>
      <c r="N1647" s="118"/>
    </row>
    <row r="1648" spans="1:14" s="89" customFormat="1" x14ac:dyDescent="0.2">
      <c r="A1648" s="47" t="s">
        <v>563</v>
      </c>
      <c r="B1648" s="119">
        <v>425070</v>
      </c>
      <c r="C1648" s="119">
        <v>2972328.5</v>
      </c>
      <c r="D1648" s="119">
        <v>468754</v>
      </c>
      <c r="E1648" s="119">
        <v>3441082.5</v>
      </c>
      <c r="F1648" s="119">
        <v>298489</v>
      </c>
      <c r="G1648" s="119">
        <v>3061746</v>
      </c>
      <c r="H1648" s="108">
        <f>D1648/D1646*100</f>
        <v>99.555693368957151</v>
      </c>
      <c r="I1648" s="108">
        <f>E1648/E1646*100</f>
        <v>99.228538954630338</v>
      </c>
      <c r="J1648" s="104">
        <f t="shared" si="292"/>
        <v>110.27689557014139</v>
      </c>
      <c r="K1648" s="104">
        <f t="shared" si="293"/>
        <v>157.04230306644467</v>
      </c>
      <c r="L1648" s="104">
        <f t="shared" si="293"/>
        <v>112.3895483165488</v>
      </c>
      <c r="M1648" s="47" t="s">
        <v>563</v>
      </c>
      <c r="N1648" s="118"/>
    </row>
    <row r="1649" spans="1:14" s="89" customFormat="1" x14ac:dyDescent="0.2">
      <c r="A1649" s="43" t="s">
        <v>557</v>
      </c>
      <c r="B1649" s="119">
        <v>427291</v>
      </c>
      <c r="C1649" s="119">
        <v>2996989.5</v>
      </c>
      <c r="D1649" s="119">
        <v>470846</v>
      </c>
      <c r="E1649" s="119">
        <v>3467835.5</v>
      </c>
      <c r="F1649" s="119">
        <v>300780</v>
      </c>
      <c r="G1649" s="119">
        <v>3083173</v>
      </c>
      <c r="H1649" s="108">
        <f>H1650+H1651</f>
        <v>100</v>
      </c>
      <c r="I1649" s="108">
        <f>I1650+I1651</f>
        <v>100</v>
      </c>
      <c r="J1649" s="104">
        <f t="shared" si="292"/>
        <v>110.19328747855677</v>
      </c>
      <c r="K1649" s="104">
        <f t="shared" si="293"/>
        <v>156.54165835494379</v>
      </c>
      <c r="L1649" s="104">
        <f t="shared" si="293"/>
        <v>112.47618930238426</v>
      </c>
      <c r="M1649" s="43" t="s">
        <v>558</v>
      </c>
      <c r="N1649" s="118"/>
    </row>
    <row r="1650" spans="1:14" s="89" customFormat="1" x14ac:dyDescent="0.2">
      <c r="A1650" s="47" t="s">
        <v>564</v>
      </c>
      <c r="B1650" s="119">
        <v>99511</v>
      </c>
      <c r="C1650" s="119">
        <v>627161.30000000005</v>
      </c>
      <c r="D1650" s="119">
        <v>70816</v>
      </c>
      <c r="E1650" s="119">
        <v>697977.3</v>
      </c>
      <c r="F1650" s="119">
        <v>24361</v>
      </c>
      <c r="G1650" s="119">
        <v>194805</v>
      </c>
      <c r="H1650" s="108">
        <f>D1650/D1649*100</f>
        <v>15.040161751400671</v>
      </c>
      <c r="I1650" s="108">
        <f>E1650/E1649*100</f>
        <v>20.127174429121567</v>
      </c>
      <c r="J1650" s="104">
        <f t="shared" si="292"/>
        <v>71.163991920491199</v>
      </c>
      <c r="K1650" s="105">
        <f>D1650/F1650</f>
        <v>2.9069414227658963</v>
      </c>
      <c r="L1650" s="105">
        <f>E1650/G1650</f>
        <v>3.5829537229537234</v>
      </c>
      <c r="M1650" s="47" t="s">
        <v>564</v>
      </c>
      <c r="N1650" s="118"/>
    </row>
    <row r="1651" spans="1:14" s="89" customFormat="1" x14ac:dyDescent="0.2">
      <c r="A1651" s="47" t="s">
        <v>565</v>
      </c>
      <c r="B1651" s="119">
        <v>327780</v>
      </c>
      <c r="C1651" s="119">
        <v>2369828.2000000002</v>
      </c>
      <c r="D1651" s="119">
        <v>400030</v>
      </c>
      <c r="E1651" s="119">
        <v>2769858.2</v>
      </c>
      <c r="F1651" s="119">
        <v>276419</v>
      </c>
      <c r="G1651" s="119">
        <v>2888368</v>
      </c>
      <c r="H1651" s="108">
        <f>D1651/D1649*100</f>
        <v>84.959838248599326</v>
      </c>
      <c r="I1651" s="108">
        <f>E1651/E1649*100</f>
        <v>79.872825570878433</v>
      </c>
      <c r="J1651" s="104">
        <f t="shared" si="292"/>
        <v>122.04222344255294</v>
      </c>
      <c r="K1651" s="104">
        <f>D1651/F1651*100</f>
        <v>144.71870602237905</v>
      </c>
      <c r="L1651" s="104">
        <f>E1651/G1651*100</f>
        <v>95.896997889465624</v>
      </c>
      <c r="M1651" s="47" t="s">
        <v>831</v>
      </c>
      <c r="N1651" s="118"/>
    </row>
    <row r="1652" spans="1:14" s="89" customFormat="1" ht="56.25" x14ac:dyDescent="0.2">
      <c r="A1652" s="42" t="s">
        <v>795</v>
      </c>
      <c r="B1652" s="119"/>
      <c r="C1652" s="119"/>
      <c r="D1652" s="119"/>
      <c r="E1652" s="119"/>
      <c r="F1652" s="119"/>
      <c r="G1652" s="119"/>
      <c r="H1652" s="112"/>
      <c r="I1652" s="112"/>
      <c r="J1652" s="112"/>
      <c r="K1652" s="112"/>
      <c r="L1652" s="112"/>
      <c r="M1652" s="42" t="s">
        <v>1062</v>
      </c>
      <c r="N1652" s="117"/>
    </row>
    <row r="1653" spans="1:14" s="89" customFormat="1" x14ac:dyDescent="0.2">
      <c r="A1653" s="43" t="s">
        <v>555</v>
      </c>
      <c r="B1653" s="119">
        <v>6125</v>
      </c>
      <c r="C1653" s="119">
        <v>42247</v>
      </c>
      <c r="D1653" s="119">
        <v>7975</v>
      </c>
      <c r="E1653" s="119">
        <v>50222</v>
      </c>
      <c r="F1653" s="119">
        <v>5221</v>
      </c>
      <c r="G1653" s="119">
        <v>54411</v>
      </c>
      <c r="H1653" s="108">
        <f>H1654+H1655</f>
        <v>100</v>
      </c>
      <c r="I1653" s="108">
        <f>I1654+I1655</f>
        <v>100</v>
      </c>
      <c r="J1653" s="104">
        <f>D1653/B1653*100</f>
        <v>130.20408163265307</v>
      </c>
      <c r="K1653" s="104">
        <f t="shared" ref="K1653:L1656" si="294">D1653/F1653*100</f>
        <v>152.74851561003641</v>
      </c>
      <c r="L1653" s="104">
        <f t="shared" si="294"/>
        <v>92.301189097792729</v>
      </c>
      <c r="M1653" s="43" t="s">
        <v>556</v>
      </c>
      <c r="N1653" s="118"/>
    </row>
    <row r="1654" spans="1:14" s="89" customFormat="1" x14ac:dyDescent="0.2">
      <c r="A1654" s="47" t="s">
        <v>562</v>
      </c>
      <c r="B1654" s="119">
        <v>463</v>
      </c>
      <c r="C1654" s="119">
        <v>9736</v>
      </c>
      <c r="D1654" s="119">
        <v>1016</v>
      </c>
      <c r="E1654" s="119">
        <v>10752</v>
      </c>
      <c r="F1654" s="119">
        <v>1576</v>
      </c>
      <c r="G1654" s="119">
        <v>12455</v>
      </c>
      <c r="H1654" s="108">
        <f>D1654/D1653*100</f>
        <v>12.739811912225704</v>
      </c>
      <c r="I1654" s="108">
        <f>E1654/E1653*100</f>
        <v>21.408944287364104</v>
      </c>
      <c r="J1654" s="105">
        <f>D1654/B1654</f>
        <v>2.1943844492440605</v>
      </c>
      <c r="K1654" s="104">
        <f t="shared" si="294"/>
        <v>64.467005076142129</v>
      </c>
      <c r="L1654" s="104">
        <f t="shared" si="294"/>
        <v>86.32677639502208</v>
      </c>
      <c r="M1654" s="47" t="s">
        <v>830</v>
      </c>
      <c r="N1654" s="118"/>
    </row>
    <row r="1655" spans="1:14" s="89" customFormat="1" x14ac:dyDescent="0.2">
      <c r="A1655" s="47" t="s">
        <v>563</v>
      </c>
      <c r="B1655" s="119">
        <v>5662</v>
      </c>
      <c r="C1655" s="119">
        <v>32511</v>
      </c>
      <c r="D1655" s="119">
        <v>6959</v>
      </c>
      <c r="E1655" s="119">
        <v>39470</v>
      </c>
      <c r="F1655" s="119">
        <v>3645</v>
      </c>
      <c r="G1655" s="119">
        <v>41956</v>
      </c>
      <c r="H1655" s="108">
        <f>D1655/D1653*100</f>
        <v>87.260188087774296</v>
      </c>
      <c r="I1655" s="108">
        <f>E1655/E1653*100</f>
        <v>78.591055712635892</v>
      </c>
      <c r="J1655" s="104">
        <f>D1655/B1655*100</f>
        <v>122.90709996467679</v>
      </c>
      <c r="K1655" s="104">
        <f t="shared" si="294"/>
        <v>190.91906721536353</v>
      </c>
      <c r="L1655" s="104">
        <f t="shared" si="294"/>
        <v>94.074744970921927</v>
      </c>
      <c r="M1655" s="47" t="s">
        <v>563</v>
      </c>
      <c r="N1655" s="118"/>
    </row>
    <row r="1656" spans="1:14" s="89" customFormat="1" x14ac:dyDescent="0.2">
      <c r="A1656" s="43" t="s">
        <v>557</v>
      </c>
      <c r="B1656" s="119">
        <v>6125</v>
      </c>
      <c r="C1656" s="119">
        <v>42247</v>
      </c>
      <c r="D1656" s="119">
        <v>7975</v>
      </c>
      <c r="E1656" s="119">
        <v>50222</v>
      </c>
      <c r="F1656" s="119">
        <v>5221</v>
      </c>
      <c r="G1656" s="119">
        <v>54411</v>
      </c>
      <c r="H1656" s="108">
        <f>H1657+H1658</f>
        <v>100</v>
      </c>
      <c r="I1656" s="108">
        <f>I1657+I1658</f>
        <v>100</v>
      </c>
      <c r="J1656" s="104">
        <f>D1656/B1656*100</f>
        <v>130.20408163265307</v>
      </c>
      <c r="K1656" s="104">
        <f t="shared" si="294"/>
        <v>152.74851561003641</v>
      </c>
      <c r="L1656" s="104">
        <f t="shared" si="294"/>
        <v>92.301189097792729</v>
      </c>
      <c r="M1656" s="43" t="s">
        <v>558</v>
      </c>
      <c r="N1656" s="118"/>
    </row>
    <row r="1657" spans="1:14" s="89" customFormat="1" x14ac:dyDescent="0.2">
      <c r="A1657" s="47" t="s">
        <v>564</v>
      </c>
      <c r="B1657" s="119">
        <v>225</v>
      </c>
      <c r="C1657" s="119">
        <v>1650</v>
      </c>
      <c r="D1657" s="119">
        <v>91</v>
      </c>
      <c r="E1657" s="119">
        <v>1741</v>
      </c>
      <c r="F1657" s="119">
        <v>21</v>
      </c>
      <c r="G1657" s="119">
        <v>586</v>
      </c>
      <c r="H1657" s="108">
        <f>D1657/D1656*100</f>
        <v>1.1410658307210031</v>
      </c>
      <c r="I1657" s="108">
        <f>E1657/E1656*100</f>
        <v>3.4666082593285812</v>
      </c>
      <c r="J1657" s="104">
        <f>D1657/B1657*100</f>
        <v>40.444444444444443</v>
      </c>
      <c r="K1657" s="105">
        <f>D1657/F1657</f>
        <v>4.333333333333333</v>
      </c>
      <c r="L1657" s="105">
        <f>E1657/G1657</f>
        <v>2.9709897610921501</v>
      </c>
      <c r="M1657" s="47" t="s">
        <v>564</v>
      </c>
      <c r="N1657" s="118"/>
    </row>
    <row r="1658" spans="1:14" s="89" customFormat="1" x14ac:dyDescent="0.2">
      <c r="A1658" s="47" t="s">
        <v>565</v>
      </c>
      <c r="B1658" s="119">
        <v>5900</v>
      </c>
      <c r="C1658" s="119">
        <v>40597</v>
      </c>
      <c r="D1658" s="119">
        <v>7884</v>
      </c>
      <c r="E1658" s="119">
        <v>48481</v>
      </c>
      <c r="F1658" s="119">
        <v>5200</v>
      </c>
      <c r="G1658" s="119">
        <v>53825</v>
      </c>
      <c r="H1658" s="108">
        <f>D1658/D1656*100</f>
        <v>98.858934169278996</v>
      </c>
      <c r="I1658" s="108">
        <f>E1658/E1656*100</f>
        <v>96.533391740671419</v>
      </c>
      <c r="J1658" s="104">
        <f>D1658/B1658*100</f>
        <v>133.62711864406779</v>
      </c>
      <c r="K1658" s="104">
        <f>D1658/F1658*100</f>
        <v>151.61538461538461</v>
      </c>
      <c r="L1658" s="104">
        <f>E1658/G1658*100</f>
        <v>90.071528100325125</v>
      </c>
      <c r="M1658" s="47" t="s">
        <v>831</v>
      </c>
      <c r="N1658" s="118"/>
    </row>
    <row r="1659" spans="1:14" s="89" customFormat="1" ht="33.75" x14ac:dyDescent="0.2">
      <c r="A1659" s="42" t="s">
        <v>796</v>
      </c>
      <c r="B1659" s="119"/>
      <c r="C1659" s="119"/>
      <c r="D1659" s="119"/>
      <c r="E1659" s="119"/>
      <c r="F1659" s="119"/>
      <c r="G1659" s="119"/>
      <c r="H1659" s="112"/>
      <c r="I1659" s="112"/>
      <c r="J1659" s="112"/>
      <c r="K1659" s="112"/>
      <c r="L1659" s="112"/>
      <c r="M1659" s="42" t="s">
        <v>1063</v>
      </c>
      <c r="N1659" s="117"/>
    </row>
    <row r="1660" spans="1:14" s="89" customFormat="1" x14ac:dyDescent="0.2">
      <c r="A1660" s="43" t="s">
        <v>555</v>
      </c>
      <c r="B1660" s="119">
        <v>349984.66700000002</v>
      </c>
      <c r="C1660" s="119">
        <v>2389575</v>
      </c>
      <c r="D1660" s="119">
        <v>347232</v>
      </c>
      <c r="E1660" s="119">
        <v>2736807</v>
      </c>
      <c r="F1660" s="119">
        <v>304556</v>
      </c>
      <c r="G1660" s="119">
        <v>3138631</v>
      </c>
      <c r="H1660" s="108">
        <f>H1661+H1662</f>
        <v>100</v>
      </c>
      <c r="I1660" s="108">
        <f>I1661+I1662</f>
        <v>100</v>
      </c>
      <c r="J1660" s="104">
        <f t="shared" ref="J1660:J1665" si="295">D1660/B1660*100</f>
        <v>99.213489258373713</v>
      </c>
      <c r="K1660" s="104">
        <f t="shared" ref="K1660:L1665" si="296">D1660/F1660*100</f>
        <v>114.01252971538895</v>
      </c>
      <c r="L1660" s="104">
        <f t="shared" si="296"/>
        <v>87.197475587286306</v>
      </c>
      <c r="M1660" s="43" t="s">
        <v>556</v>
      </c>
      <c r="N1660" s="118"/>
    </row>
    <row r="1661" spans="1:14" s="89" customFormat="1" x14ac:dyDescent="0.2">
      <c r="A1661" s="47" t="s">
        <v>562</v>
      </c>
      <c r="B1661" s="119">
        <v>292511.66700000002</v>
      </c>
      <c r="C1661" s="119">
        <v>2072877</v>
      </c>
      <c r="D1661" s="119">
        <v>301964</v>
      </c>
      <c r="E1661" s="119">
        <v>2374841</v>
      </c>
      <c r="F1661" s="119">
        <v>266583</v>
      </c>
      <c r="G1661" s="119">
        <v>2788814</v>
      </c>
      <c r="H1661" s="108">
        <f>D1661/D1660*100</f>
        <v>86.963183116763432</v>
      </c>
      <c r="I1661" s="108">
        <f>E1661/E1660*100</f>
        <v>86.774149583803322</v>
      </c>
      <c r="J1661" s="104">
        <f t="shared" si="295"/>
        <v>103.23143794466154</v>
      </c>
      <c r="K1661" s="104">
        <f t="shared" si="296"/>
        <v>113.27203910226832</v>
      </c>
      <c r="L1661" s="104">
        <f t="shared" si="296"/>
        <v>85.155948012309182</v>
      </c>
      <c r="M1661" s="47" t="s">
        <v>830</v>
      </c>
      <c r="N1661" s="118"/>
    </row>
    <row r="1662" spans="1:14" s="89" customFormat="1" x14ac:dyDescent="0.2">
      <c r="A1662" s="47" t="s">
        <v>563</v>
      </c>
      <c r="B1662" s="119">
        <v>57473</v>
      </c>
      <c r="C1662" s="119">
        <v>316698</v>
      </c>
      <c r="D1662" s="119">
        <v>45268</v>
      </c>
      <c r="E1662" s="119">
        <v>361966</v>
      </c>
      <c r="F1662" s="119">
        <v>37973</v>
      </c>
      <c r="G1662" s="119">
        <v>349817</v>
      </c>
      <c r="H1662" s="108">
        <f>D1662/D1660*100</f>
        <v>13.036816883236568</v>
      </c>
      <c r="I1662" s="108">
        <f>E1662/E1660*100</f>
        <v>13.225850416196685</v>
      </c>
      <c r="J1662" s="104">
        <f t="shared" si="295"/>
        <v>78.763941328971868</v>
      </c>
      <c r="K1662" s="104">
        <f t="shared" si="296"/>
        <v>119.21101835514708</v>
      </c>
      <c r="L1662" s="104">
        <f t="shared" si="296"/>
        <v>103.47295871841563</v>
      </c>
      <c r="M1662" s="47" t="s">
        <v>563</v>
      </c>
      <c r="N1662" s="118"/>
    </row>
    <row r="1663" spans="1:14" s="89" customFormat="1" x14ac:dyDescent="0.2">
      <c r="A1663" s="43" t="s">
        <v>557</v>
      </c>
      <c r="B1663" s="119">
        <v>349984.66700000002</v>
      </c>
      <c r="C1663" s="119">
        <v>2389575</v>
      </c>
      <c r="D1663" s="119">
        <v>347232</v>
      </c>
      <c r="E1663" s="119">
        <v>2736807</v>
      </c>
      <c r="F1663" s="119">
        <v>304556</v>
      </c>
      <c r="G1663" s="119">
        <v>3138631</v>
      </c>
      <c r="H1663" s="108">
        <f>H1664+H1665</f>
        <v>100</v>
      </c>
      <c r="I1663" s="108">
        <f>I1664+I1665</f>
        <v>100</v>
      </c>
      <c r="J1663" s="104">
        <f t="shared" si="295"/>
        <v>99.213489258373713</v>
      </c>
      <c r="K1663" s="104">
        <f t="shared" si="296"/>
        <v>114.01252971538895</v>
      </c>
      <c r="L1663" s="104">
        <f t="shared" si="296"/>
        <v>87.197475587286306</v>
      </c>
      <c r="M1663" s="43" t="s">
        <v>558</v>
      </c>
      <c r="N1663" s="118"/>
    </row>
    <row r="1664" spans="1:14" s="89" customFormat="1" x14ac:dyDescent="0.2">
      <c r="A1664" s="47" t="s">
        <v>564</v>
      </c>
      <c r="B1664" s="119">
        <v>169978</v>
      </c>
      <c r="C1664" s="119">
        <v>1253502</v>
      </c>
      <c r="D1664" s="119">
        <v>235820</v>
      </c>
      <c r="E1664" s="119">
        <v>1489322</v>
      </c>
      <c r="F1664" s="119">
        <v>170709</v>
      </c>
      <c r="G1664" s="119">
        <v>2148441</v>
      </c>
      <c r="H1664" s="108">
        <f>D1664/D1663*100</f>
        <v>67.914247534789425</v>
      </c>
      <c r="I1664" s="108">
        <f>E1664/E1663*100</f>
        <v>54.418232633868591</v>
      </c>
      <c r="J1664" s="104">
        <f t="shared" si="295"/>
        <v>138.73560107778653</v>
      </c>
      <c r="K1664" s="104">
        <f t="shared" si="296"/>
        <v>138.14151567872813</v>
      </c>
      <c r="L1664" s="104">
        <f t="shared" si="296"/>
        <v>69.321056524242465</v>
      </c>
      <c r="M1664" s="47" t="s">
        <v>564</v>
      </c>
      <c r="N1664" s="118"/>
    </row>
    <row r="1665" spans="1:14" s="89" customFormat="1" x14ac:dyDescent="0.2">
      <c r="A1665" s="47" t="s">
        <v>565</v>
      </c>
      <c r="B1665" s="119">
        <v>180006.66699999999</v>
      </c>
      <c r="C1665" s="119">
        <v>1136073</v>
      </c>
      <c r="D1665" s="119">
        <v>111412</v>
      </c>
      <c r="E1665" s="119">
        <v>1247485</v>
      </c>
      <c r="F1665" s="119">
        <v>133847</v>
      </c>
      <c r="G1665" s="119">
        <v>990190</v>
      </c>
      <c r="H1665" s="108">
        <f>D1665/D1663*100</f>
        <v>32.085752465210582</v>
      </c>
      <c r="I1665" s="108">
        <f>E1665/E1663*100</f>
        <v>45.581767366131409</v>
      </c>
      <c r="J1665" s="104">
        <f t="shared" si="295"/>
        <v>61.893263097860704</v>
      </c>
      <c r="K1665" s="104">
        <f t="shared" si="296"/>
        <v>83.238324355420744</v>
      </c>
      <c r="L1665" s="104">
        <f t="shared" si="296"/>
        <v>125.98440703299367</v>
      </c>
      <c r="M1665" s="47" t="s">
        <v>831</v>
      </c>
      <c r="N1665" s="118"/>
    </row>
    <row r="1666" spans="1:14" s="89" customFormat="1" ht="45" x14ac:dyDescent="0.2">
      <c r="A1666" s="42" t="s">
        <v>797</v>
      </c>
      <c r="B1666" s="119"/>
      <c r="C1666" s="119"/>
      <c r="D1666" s="119"/>
      <c r="E1666" s="119"/>
      <c r="F1666" s="119"/>
      <c r="G1666" s="119"/>
      <c r="H1666" s="112"/>
      <c r="I1666" s="112"/>
      <c r="J1666" s="112"/>
      <c r="K1666" s="112"/>
      <c r="L1666" s="112"/>
      <c r="M1666" s="42" t="s">
        <v>1064</v>
      </c>
      <c r="N1666" s="117"/>
    </row>
    <row r="1667" spans="1:14" s="89" customFormat="1" x14ac:dyDescent="0.2">
      <c r="A1667" s="43" t="s">
        <v>555</v>
      </c>
      <c r="B1667" s="119">
        <v>63109</v>
      </c>
      <c r="C1667" s="119">
        <v>378144</v>
      </c>
      <c r="D1667" s="119">
        <v>63570</v>
      </c>
      <c r="E1667" s="119">
        <v>441714</v>
      </c>
      <c r="F1667" s="119">
        <v>31063</v>
      </c>
      <c r="G1667" s="119">
        <v>313470</v>
      </c>
      <c r="H1667" s="108">
        <f>H1668+H1669</f>
        <v>100</v>
      </c>
      <c r="I1667" s="108">
        <f>I1668+I1669</f>
        <v>100</v>
      </c>
      <c r="J1667" s="104">
        <f>D1667/B1667*100</f>
        <v>100.73048218162228</v>
      </c>
      <c r="K1667" s="105">
        <f>D1667/F1667</f>
        <v>2.0464861732607926</v>
      </c>
      <c r="L1667" s="104">
        <f>E1667/G1667*100</f>
        <v>140.9110919705235</v>
      </c>
      <c r="M1667" s="43" t="s">
        <v>556</v>
      </c>
      <c r="N1667" s="118"/>
    </row>
    <row r="1668" spans="1:14" s="89" customFormat="1" x14ac:dyDescent="0.2">
      <c r="A1668" s="47" t="s">
        <v>562</v>
      </c>
      <c r="B1668" s="119">
        <v>0</v>
      </c>
      <c r="C1668" s="119">
        <v>0</v>
      </c>
      <c r="D1668" s="119">
        <v>0</v>
      </c>
      <c r="E1668" s="119">
        <v>0</v>
      </c>
      <c r="F1668" s="119">
        <v>0</v>
      </c>
      <c r="G1668" s="119">
        <v>0</v>
      </c>
      <c r="H1668" s="108">
        <f>D1668/D1667*100</f>
        <v>0</v>
      </c>
      <c r="I1668" s="108">
        <f>E1668/E1667*100</f>
        <v>0</v>
      </c>
      <c r="J1668" s="104">
        <v>0</v>
      </c>
      <c r="K1668" s="104">
        <v>0</v>
      </c>
      <c r="L1668" s="104">
        <v>0</v>
      </c>
      <c r="M1668" s="47" t="s">
        <v>830</v>
      </c>
      <c r="N1668" s="118"/>
    </row>
    <row r="1669" spans="1:14" s="89" customFormat="1" x14ac:dyDescent="0.2">
      <c r="A1669" s="47" t="s">
        <v>563</v>
      </c>
      <c r="B1669" s="119">
        <v>63109</v>
      </c>
      <c r="C1669" s="119">
        <v>378144</v>
      </c>
      <c r="D1669" s="119">
        <v>63570</v>
      </c>
      <c r="E1669" s="119">
        <v>441714</v>
      </c>
      <c r="F1669" s="119">
        <v>31063</v>
      </c>
      <c r="G1669" s="119">
        <v>313470</v>
      </c>
      <c r="H1669" s="108">
        <f>D1669/D1667*100</f>
        <v>100</v>
      </c>
      <c r="I1669" s="108">
        <f>E1669/E1667*100</f>
        <v>100</v>
      </c>
      <c r="J1669" s="104">
        <f>D1669/B1669*100</f>
        <v>100.73048218162228</v>
      </c>
      <c r="K1669" s="105">
        <f>D1669/F1669</f>
        <v>2.0464861732607926</v>
      </c>
      <c r="L1669" s="104">
        <f>E1669/G1669*100</f>
        <v>140.9110919705235</v>
      </c>
      <c r="M1669" s="47" t="s">
        <v>563</v>
      </c>
      <c r="N1669" s="118"/>
    </row>
    <row r="1670" spans="1:14" s="89" customFormat="1" x14ac:dyDescent="0.2">
      <c r="A1670" s="43" t="s">
        <v>557</v>
      </c>
      <c r="B1670" s="119">
        <v>63109</v>
      </c>
      <c r="C1670" s="119">
        <v>378144</v>
      </c>
      <c r="D1670" s="119">
        <v>63570</v>
      </c>
      <c r="E1670" s="119">
        <v>441714</v>
      </c>
      <c r="F1670" s="119">
        <v>31063</v>
      </c>
      <c r="G1670" s="119">
        <v>313470</v>
      </c>
      <c r="H1670" s="108">
        <f>H1671+H1672</f>
        <v>99.999999999999986</v>
      </c>
      <c r="I1670" s="108">
        <f>I1671+I1672</f>
        <v>100.00000000000001</v>
      </c>
      <c r="J1670" s="104">
        <f>D1670/B1670*100</f>
        <v>100.73048218162228</v>
      </c>
      <c r="K1670" s="105">
        <f>D1670/F1670</f>
        <v>2.0464861732607926</v>
      </c>
      <c r="L1670" s="104">
        <f>E1670/G1670*100</f>
        <v>140.9110919705235</v>
      </c>
      <c r="M1670" s="43" t="s">
        <v>558</v>
      </c>
      <c r="N1670" s="118"/>
    </row>
    <row r="1671" spans="1:14" s="89" customFormat="1" x14ac:dyDescent="0.2">
      <c r="A1671" s="47" t="s">
        <v>564</v>
      </c>
      <c r="B1671" s="119">
        <v>30</v>
      </c>
      <c r="C1671" s="119">
        <v>8811</v>
      </c>
      <c r="D1671" s="119">
        <v>226</v>
      </c>
      <c r="E1671" s="119">
        <v>9037</v>
      </c>
      <c r="F1671" s="119">
        <v>1</v>
      </c>
      <c r="G1671" s="119">
        <v>4903</v>
      </c>
      <c r="H1671" s="108">
        <f>D1671/D1670*100</f>
        <v>0.35551360704734936</v>
      </c>
      <c r="I1671" s="108">
        <f>E1671/E1670*100</f>
        <v>2.0458939494786219</v>
      </c>
      <c r="J1671" s="105"/>
      <c r="K1671" s="105"/>
      <c r="L1671" s="104">
        <f>E1671/G1671*100</f>
        <v>184.31572506628595</v>
      </c>
      <c r="M1671" s="47" t="s">
        <v>564</v>
      </c>
      <c r="N1671" s="118"/>
    </row>
    <row r="1672" spans="1:14" s="89" customFormat="1" x14ac:dyDescent="0.2">
      <c r="A1672" s="47" t="s">
        <v>565</v>
      </c>
      <c r="B1672" s="119">
        <v>63079</v>
      </c>
      <c r="C1672" s="119">
        <v>369333</v>
      </c>
      <c r="D1672" s="119">
        <v>63344</v>
      </c>
      <c r="E1672" s="119">
        <v>432677</v>
      </c>
      <c r="F1672" s="119">
        <v>31062</v>
      </c>
      <c r="G1672" s="119">
        <v>308567</v>
      </c>
      <c r="H1672" s="108">
        <f>D1672/D1670*100</f>
        <v>99.644486392952643</v>
      </c>
      <c r="I1672" s="108">
        <f>E1672/E1670*100</f>
        <v>97.954106050521389</v>
      </c>
      <c r="J1672" s="104">
        <f>D1672/B1672*100</f>
        <v>100.42010811839121</v>
      </c>
      <c r="K1672" s="105">
        <f>D1672/F1672</f>
        <v>2.0392762861374027</v>
      </c>
      <c r="L1672" s="104">
        <f>E1672/G1672*100</f>
        <v>140.22141058505932</v>
      </c>
      <c r="M1672" s="47" t="s">
        <v>831</v>
      </c>
      <c r="N1672" s="118"/>
    </row>
    <row r="1673" spans="1:14" s="89" customFormat="1" ht="45" x14ac:dyDescent="0.2">
      <c r="A1673" s="42" t="s">
        <v>798</v>
      </c>
      <c r="B1673" s="119"/>
      <c r="C1673" s="119"/>
      <c r="D1673" s="119"/>
      <c r="E1673" s="119"/>
      <c r="F1673" s="119"/>
      <c r="G1673" s="119"/>
      <c r="H1673" s="112"/>
      <c r="I1673" s="112"/>
      <c r="J1673" s="112"/>
      <c r="K1673" s="112"/>
      <c r="L1673" s="112"/>
      <c r="M1673" s="42" t="s">
        <v>1065</v>
      </c>
      <c r="N1673" s="117"/>
    </row>
    <row r="1674" spans="1:14" s="89" customFormat="1" x14ac:dyDescent="0.2">
      <c r="A1674" s="43" t="s">
        <v>555</v>
      </c>
      <c r="B1674" s="119">
        <v>268090</v>
      </c>
      <c r="C1674" s="119">
        <v>2394539.5</v>
      </c>
      <c r="D1674" s="119">
        <v>817110.2</v>
      </c>
      <c r="E1674" s="119">
        <v>3211649.7</v>
      </c>
      <c r="F1674" s="119">
        <v>30473</v>
      </c>
      <c r="G1674" s="119">
        <v>1006944</v>
      </c>
      <c r="H1674" s="108">
        <f>H1675+H1676</f>
        <v>100</v>
      </c>
      <c r="I1674" s="108">
        <f>I1675+I1676</f>
        <v>100</v>
      </c>
      <c r="J1674" s="105">
        <f>D1674/B1674</f>
        <v>3.0478951098511691</v>
      </c>
      <c r="K1674" s="105"/>
      <c r="L1674" s="105">
        <f>E1674/G1674</f>
        <v>3.1895017995042427</v>
      </c>
      <c r="M1674" s="43" t="s">
        <v>556</v>
      </c>
      <c r="N1674" s="118"/>
    </row>
    <row r="1675" spans="1:14" s="89" customFormat="1" x14ac:dyDescent="0.2">
      <c r="A1675" s="47" t="s">
        <v>562</v>
      </c>
      <c r="B1675" s="119">
        <v>0</v>
      </c>
      <c r="C1675" s="119">
        <v>0</v>
      </c>
      <c r="D1675" s="119">
        <v>0</v>
      </c>
      <c r="E1675" s="119">
        <v>0</v>
      </c>
      <c r="F1675" s="119">
        <v>0</v>
      </c>
      <c r="G1675" s="119">
        <v>0</v>
      </c>
      <c r="H1675" s="108">
        <f>D1675/D1674*100</f>
        <v>0</v>
      </c>
      <c r="I1675" s="108">
        <f>E1675/E1674*100</f>
        <v>0</v>
      </c>
      <c r="J1675" s="104">
        <v>0</v>
      </c>
      <c r="K1675" s="104">
        <v>0</v>
      </c>
      <c r="L1675" s="104">
        <v>0</v>
      </c>
      <c r="M1675" s="47" t="s">
        <v>830</v>
      </c>
      <c r="N1675" s="118"/>
    </row>
    <row r="1676" spans="1:14" s="89" customFormat="1" x14ac:dyDescent="0.2">
      <c r="A1676" s="47" t="s">
        <v>563</v>
      </c>
      <c r="B1676" s="119">
        <v>268090</v>
      </c>
      <c r="C1676" s="119">
        <v>2394539.5</v>
      </c>
      <c r="D1676" s="119">
        <v>817110.2</v>
      </c>
      <c r="E1676" s="119">
        <v>3211649.7</v>
      </c>
      <c r="F1676" s="119">
        <v>30473</v>
      </c>
      <c r="G1676" s="119">
        <v>1006944</v>
      </c>
      <c r="H1676" s="108">
        <f>D1676/D1674*100</f>
        <v>100</v>
      </c>
      <c r="I1676" s="108">
        <f>E1676/E1674*100</f>
        <v>100</v>
      </c>
      <c r="J1676" s="105">
        <f>D1676/B1676</f>
        <v>3.0478951098511691</v>
      </c>
      <c r="K1676" s="105"/>
      <c r="L1676" s="105">
        <f t="shared" ref="L1676:L1679" si="297">E1676/G1676</f>
        <v>3.1895017995042427</v>
      </c>
      <c r="M1676" s="47" t="s">
        <v>563</v>
      </c>
      <c r="N1676" s="118"/>
    </row>
    <row r="1677" spans="1:14" s="89" customFormat="1" x14ac:dyDescent="0.2">
      <c r="A1677" s="43" t="s">
        <v>557</v>
      </c>
      <c r="B1677" s="119">
        <v>268090</v>
      </c>
      <c r="C1677" s="119">
        <v>2394539.5</v>
      </c>
      <c r="D1677" s="119">
        <v>817110.2</v>
      </c>
      <c r="E1677" s="119">
        <v>3211649.7</v>
      </c>
      <c r="F1677" s="119">
        <v>30473</v>
      </c>
      <c r="G1677" s="119">
        <v>1006944</v>
      </c>
      <c r="H1677" s="108">
        <f>H1678+H1679</f>
        <v>100</v>
      </c>
      <c r="I1677" s="108">
        <f>I1678+I1679</f>
        <v>100</v>
      </c>
      <c r="J1677" s="105">
        <f>D1677/B1677</f>
        <v>3.0478951098511691</v>
      </c>
      <c r="K1677" s="105"/>
      <c r="L1677" s="105">
        <f t="shared" si="297"/>
        <v>3.1895017995042427</v>
      </c>
      <c r="M1677" s="43" t="s">
        <v>558</v>
      </c>
      <c r="N1677" s="118"/>
    </row>
    <row r="1678" spans="1:14" s="89" customFormat="1" x14ac:dyDescent="0.2">
      <c r="A1678" s="47" t="s">
        <v>564</v>
      </c>
      <c r="B1678" s="119">
        <v>49596</v>
      </c>
      <c r="C1678" s="119">
        <v>290540</v>
      </c>
      <c r="D1678" s="119">
        <v>75753</v>
      </c>
      <c r="E1678" s="119">
        <v>366293</v>
      </c>
      <c r="F1678" s="119">
        <v>1448</v>
      </c>
      <c r="G1678" s="119">
        <v>129063</v>
      </c>
      <c r="H1678" s="108">
        <f>D1678/D1677*100</f>
        <v>9.2708425375181953</v>
      </c>
      <c r="I1678" s="108">
        <f>E1678/E1677*100</f>
        <v>11.40513549780974</v>
      </c>
      <c r="J1678" s="104">
        <f>D1678/B1678*100</f>
        <v>152.7401403338979</v>
      </c>
      <c r="K1678" s="105"/>
      <c r="L1678" s="105">
        <f t="shared" si="297"/>
        <v>2.8380945739677523</v>
      </c>
      <c r="M1678" s="47" t="s">
        <v>564</v>
      </c>
      <c r="N1678" s="118"/>
    </row>
    <row r="1679" spans="1:14" s="89" customFormat="1" x14ac:dyDescent="0.2">
      <c r="A1679" s="47" t="s">
        <v>565</v>
      </c>
      <c r="B1679" s="119">
        <v>218494</v>
      </c>
      <c r="C1679" s="119">
        <v>2103999.5</v>
      </c>
      <c r="D1679" s="119">
        <v>741357.2</v>
      </c>
      <c r="E1679" s="119">
        <v>2845356.7</v>
      </c>
      <c r="F1679" s="119">
        <v>29025</v>
      </c>
      <c r="G1679" s="119">
        <v>877881</v>
      </c>
      <c r="H1679" s="108">
        <f>D1679/D1677*100</f>
        <v>90.729157462481808</v>
      </c>
      <c r="I1679" s="108">
        <f>E1679/E1677*100</f>
        <v>88.594864502190262</v>
      </c>
      <c r="J1679" s="105">
        <f>D1679/B1679</f>
        <v>3.3930323029465339</v>
      </c>
      <c r="K1679" s="105"/>
      <c r="L1679" s="105">
        <f t="shared" si="297"/>
        <v>3.2411644630650396</v>
      </c>
      <c r="M1679" s="47" t="s">
        <v>831</v>
      </c>
      <c r="N1679" s="118"/>
    </row>
    <row r="1680" spans="1:14" s="89" customFormat="1" ht="12" x14ac:dyDescent="0.2">
      <c r="A1680" s="42" t="s">
        <v>799</v>
      </c>
      <c r="B1680" s="119"/>
      <c r="C1680" s="119"/>
      <c r="D1680" s="119"/>
      <c r="E1680" s="119"/>
      <c r="F1680" s="119"/>
      <c r="G1680" s="119"/>
      <c r="H1680" s="112"/>
      <c r="I1680" s="112"/>
      <c r="J1680" s="112"/>
      <c r="K1680" s="112"/>
      <c r="L1680" s="112"/>
      <c r="M1680" s="42" t="s">
        <v>1066</v>
      </c>
      <c r="N1680" s="117"/>
    </row>
    <row r="1681" spans="1:14" s="89" customFormat="1" x14ac:dyDescent="0.2">
      <c r="A1681" s="43" t="s">
        <v>555</v>
      </c>
      <c r="B1681" s="119">
        <v>503953</v>
      </c>
      <c r="C1681" s="119">
        <v>2920502.3</v>
      </c>
      <c r="D1681" s="119">
        <v>192358</v>
      </c>
      <c r="E1681" s="119">
        <v>3112860.3</v>
      </c>
      <c r="F1681" s="119">
        <v>75841</v>
      </c>
      <c r="G1681" s="119">
        <v>813371</v>
      </c>
      <c r="H1681" s="108">
        <f>H1682+H1683</f>
        <v>100</v>
      </c>
      <c r="I1681" s="108">
        <f>I1682+I1683</f>
        <v>100</v>
      </c>
      <c r="J1681" s="104">
        <f>D1681/B1681*100</f>
        <v>38.169829329322383</v>
      </c>
      <c r="K1681" s="105">
        <f>D1681/F1681</f>
        <v>2.536332590551285</v>
      </c>
      <c r="L1681" s="105">
        <f>E1681/G1681</f>
        <v>3.8271100149870105</v>
      </c>
      <c r="M1681" s="43" t="s">
        <v>556</v>
      </c>
      <c r="N1681" s="118"/>
    </row>
    <row r="1682" spans="1:14" s="89" customFormat="1" x14ac:dyDescent="0.2">
      <c r="A1682" s="47" t="s">
        <v>562</v>
      </c>
      <c r="B1682" s="119">
        <v>0</v>
      </c>
      <c r="C1682" s="119">
        <v>0</v>
      </c>
      <c r="D1682" s="119">
        <v>0</v>
      </c>
      <c r="E1682" s="119">
        <v>0</v>
      </c>
      <c r="F1682" s="119">
        <v>0</v>
      </c>
      <c r="G1682" s="119">
        <v>0</v>
      </c>
      <c r="H1682" s="108">
        <f>D1682/D1681*100</f>
        <v>0</v>
      </c>
      <c r="I1682" s="108">
        <f>E1682/E1681*100</f>
        <v>0</v>
      </c>
      <c r="J1682" s="104">
        <v>0</v>
      </c>
      <c r="K1682" s="104">
        <v>0</v>
      </c>
      <c r="L1682" s="104">
        <v>0</v>
      </c>
      <c r="M1682" s="47" t="s">
        <v>830</v>
      </c>
      <c r="N1682" s="118"/>
    </row>
    <row r="1683" spans="1:14" s="89" customFormat="1" x14ac:dyDescent="0.2">
      <c r="A1683" s="47" t="s">
        <v>563</v>
      </c>
      <c r="B1683" s="119">
        <v>503953</v>
      </c>
      <c r="C1683" s="119">
        <v>2920502.3</v>
      </c>
      <c r="D1683" s="119">
        <v>192358</v>
      </c>
      <c r="E1683" s="119">
        <v>3112860.3</v>
      </c>
      <c r="F1683" s="119">
        <v>75841</v>
      </c>
      <c r="G1683" s="119">
        <v>813371</v>
      </c>
      <c r="H1683" s="108">
        <f>D1683/D1681*100</f>
        <v>100</v>
      </c>
      <c r="I1683" s="108">
        <f>E1683/E1681*100</f>
        <v>100</v>
      </c>
      <c r="J1683" s="104">
        <f>D1683/B1683*100</f>
        <v>38.169829329322383</v>
      </c>
      <c r="K1683" s="105">
        <f t="shared" ref="K1683:L1686" si="298">D1683/F1683</f>
        <v>2.536332590551285</v>
      </c>
      <c r="L1683" s="105">
        <f t="shared" si="298"/>
        <v>3.8271100149870105</v>
      </c>
      <c r="M1683" s="47" t="s">
        <v>563</v>
      </c>
      <c r="N1683" s="118"/>
    </row>
    <row r="1684" spans="1:14" s="89" customFormat="1" x14ac:dyDescent="0.2">
      <c r="A1684" s="43" t="s">
        <v>557</v>
      </c>
      <c r="B1684" s="119">
        <v>503953</v>
      </c>
      <c r="C1684" s="119">
        <v>2920502.3</v>
      </c>
      <c r="D1684" s="119">
        <v>192358</v>
      </c>
      <c r="E1684" s="119">
        <v>3112860.3</v>
      </c>
      <c r="F1684" s="119">
        <v>75841</v>
      </c>
      <c r="G1684" s="119">
        <v>813371</v>
      </c>
      <c r="H1684" s="108">
        <f>H1685+H1686</f>
        <v>100</v>
      </c>
      <c r="I1684" s="108">
        <f>I1685+I1686</f>
        <v>100</v>
      </c>
      <c r="J1684" s="104">
        <f>D1684/B1684*100</f>
        <v>38.169829329322383</v>
      </c>
      <c r="K1684" s="105">
        <f t="shared" si="298"/>
        <v>2.536332590551285</v>
      </c>
      <c r="L1684" s="105">
        <f t="shared" si="298"/>
        <v>3.8271100149870105</v>
      </c>
      <c r="M1684" s="43" t="s">
        <v>558</v>
      </c>
      <c r="N1684" s="118"/>
    </row>
    <row r="1685" spans="1:14" s="89" customFormat="1" x14ac:dyDescent="0.2">
      <c r="A1685" s="47" t="s">
        <v>564</v>
      </c>
      <c r="B1685" s="119">
        <v>814</v>
      </c>
      <c r="C1685" s="119">
        <v>4892</v>
      </c>
      <c r="D1685" s="119">
        <v>32130</v>
      </c>
      <c r="E1685" s="119">
        <v>37022</v>
      </c>
      <c r="F1685" s="119">
        <v>16</v>
      </c>
      <c r="G1685" s="119">
        <v>1622</v>
      </c>
      <c r="H1685" s="108">
        <f>D1685/D1684*100</f>
        <v>16.703230434918225</v>
      </c>
      <c r="I1685" s="108">
        <f>E1685/E1684*100</f>
        <v>1.1893241723697012</v>
      </c>
      <c r="J1685" s="105"/>
      <c r="K1685" s="105"/>
      <c r="L1685" s="105"/>
      <c r="M1685" s="47" t="s">
        <v>564</v>
      </c>
      <c r="N1685" s="118"/>
    </row>
    <row r="1686" spans="1:14" s="89" customFormat="1" x14ac:dyDescent="0.2">
      <c r="A1686" s="47" t="s">
        <v>565</v>
      </c>
      <c r="B1686" s="119">
        <v>503139</v>
      </c>
      <c r="C1686" s="119">
        <v>2915610.3</v>
      </c>
      <c r="D1686" s="119">
        <v>160228</v>
      </c>
      <c r="E1686" s="119">
        <v>3075838.3</v>
      </c>
      <c r="F1686" s="119">
        <v>75825</v>
      </c>
      <c r="G1686" s="119">
        <v>811749</v>
      </c>
      <c r="H1686" s="108">
        <f>D1686/D1684*100</f>
        <v>83.296769565081775</v>
      </c>
      <c r="I1686" s="108">
        <f>E1686/E1684*100</f>
        <v>98.810675827630305</v>
      </c>
      <c r="J1686" s="104">
        <f>D1686/B1686*100</f>
        <v>31.845672865748831</v>
      </c>
      <c r="K1686" s="105">
        <f t="shared" si="298"/>
        <v>2.1131289152654138</v>
      </c>
      <c r="L1686" s="105">
        <f t="shared" si="298"/>
        <v>3.7891494784717934</v>
      </c>
      <c r="M1686" s="47" t="s">
        <v>831</v>
      </c>
      <c r="N1686" s="118"/>
    </row>
    <row r="1687" spans="1:14" s="89" customFormat="1" ht="56.25" x14ac:dyDescent="0.2">
      <c r="A1687" s="42" t="s">
        <v>800</v>
      </c>
      <c r="B1687" s="119"/>
      <c r="C1687" s="119"/>
      <c r="D1687" s="119"/>
      <c r="E1687" s="119"/>
      <c r="F1687" s="119"/>
      <c r="G1687" s="119"/>
      <c r="H1687" s="112"/>
      <c r="I1687" s="112"/>
      <c r="J1687" s="112"/>
      <c r="K1687" s="112"/>
      <c r="L1687" s="112"/>
      <c r="M1687" s="42" t="s">
        <v>1067</v>
      </c>
      <c r="N1687" s="117"/>
    </row>
    <row r="1688" spans="1:14" s="89" customFormat="1" x14ac:dyDescent="0.2">
      <c r="A1688" s="43" t="s">
        <v>555</v>
      </c>
      <c r="B1688" s="119">
        <v>224846</v>
      </c>
      <c r="C1688" s="119">
        <v>1246198</v>
      </c>
      <c r="D1688" s="119">
        <v>198839.33300000001</v>
      </c>
      <c r="E1688" s="119">
        <v>1445037.3330000001</v>
      </c>
      <c r="F1688" s="119">
        <v>111947</v>
      </c>
      <c r="G1688" s="119">
        <v>994188.2</v>
      </c>
      <c r="H1688" s="108">
        <f>H1689+H1690</f>
        <v>99.999999999999986</v>
      </c>
      <c r="I1688" s="108">
        <f>I1689+I1690</f>
        <v>100</v>
      </c>
      <c r="J1688" s="104">
        <f t="shared" ref="J1688:J1693" si="299">D1688/B1688*100</f>
        <v>88.433564750985127</v>
      </c>
      <c r="K1688" s="104">
        <f>D1688/F1688*100</f>
        <v>177.61917067898202</v>
      </c>
      <c r="L1688" s="104">
        <f>E1688/G1688*100</f>
        <v>145.34846953524496</v>
      </c>
      <c r="M1688" s="43" t="s">
        <v>556</v>
      </c>
      <c r="N1688" s="118"/>
    </row>
    <row r="1689" spans="1:14" s="89" customFormat="1" x14ac:dyDescent="0.2">
      <c r="A1689" s="47" t="s">
        <v>562</v>
      </c>
      <c r="B1689" s="119">
        <v>1549</v>
      </c>
      <c r="C1689" s="119">
        <v>10034</v>
      </c>
      <c r="D1689" s="119">
        <v>929.33299999999997</v>
      </c>
      <c r="E1689" s="119">
        <v>10963.333000000001</v>
      </c>
      <c r="F1689" s="119">
        <v>0</v>
      </c>
      <c r="G1689" s="119">
        <v>750</v>
      </c>
      <c r="H1689" s="108">
        <f>D1689/D1688*100</f>
        <v>0.46737885607371249</v>
      </c>
      <c r="I1689" s="108">
        <f>E1689/E1688*100</f>
        <v>0.75868856462271062</v>
      </c>
      <c r="J1689" s="104">
        <f t="shared" si="299"/>
        <v>59.99567462879277</v>
      </c>
      <c r="K1689" s="104">
        <v>0</v>
      </c>
      <c r="L1689" s="105"/>
      <c r="M1689" s="47" t="s">
        <v>830</v>
      </c>
      <c r="N1689" s="118"/>
    </row>
    <row r="1690" spans="1:14" s="89" customFormat="1" x14ac:dyDescent="0.2">
      <c r="A1690" s="47" t="s">
        <v>563</v>
      </c>
      <c r="B1690" s="119">
        <v>223297</v>
      </c>
      <c r="C1690" s="119">
        <v>1236164</v>
      </c>
      <c r="D1690" s="119">
        <v>197910</v>
      </c>
      <c r="E1690" s="119">
        <v>1434074</v>
      </c>
      <c r="F1690" s="119">
        <v>111947</v>
      </c>
      <c r="G1690" s="119">
        <v>993438.2</v>
      </c>
      <c r="H1690" s="108">
        <f>D1690/D1688*100</f>
        <v>99.532621143926278</v>
      </c>
      <c r="I1690" s="108">
        <f>E1690/E1688*100</f>
        <v>99.241311435377284</v>
      </c>
      <c r="J1690" s="104">
        <f t="shared" si="299"/>
        <v>88.630836957057184</v>
      </c>
      <c r="K1690" s="104">
        <f>D1690/F1690*100</f>
        <v>176.78901623089499</v>
      </c>
      <c r="L1690" s="104">
        <f>E1690/G1690*100</f>
        <v>144.35462618610802</v>
      </c>
      <c r="M1690" s="47" t="s">
        <v>563</v>
      </c>
      <c r="N1690" s="118"/>
    </row>
    <row r="1691" spans="1:14" s="89" customFormat="1" x14ac:dyDescent="0.2">
      <c r="A1691" s="43" t="s">
        <v>557</v>
      </c>
      <c r="B1691" s="119">
        <v>224846</v>
      </c>
      <c r="C1691" s="119">
        <v>1246198</v>
      </c>
      <c r="D1691" s="119">
        <v>198839.33300000001</v>
      </c>
      <c r="E1691" s="119">
        <v>1445037.3330000001</v>
      </c>
      <c r="F1691" s="119">
        <v>111947</v>
      </c>
      <c r="G1691" s="119">
        <v>994188.2</v>
      </c>
      <c r="H1691" s="108">
        <f>H1692+H1693</f>
        <v>100</v>
      </c>
      <c r="I1691" s="108">
        <f>I1692+I1693</f>
        <v>99.999999999999986</v>
      </c>
      <c r="J1691" s="104">
        <f t="shared" si="299"/>
        <v>88.433564750985127</v>
      </c>
      <c r="K1691" s="104">
        <f>D1691/F1691*100</f>
        <v>177.61917067898202</v>
      </c>
      <c r="L1691" s="104">
        <f>E1691/G1691*100</f>
        <v>145.34846953524496</v>
      </c>
      <c r="M1691" s="43" t="s">
        <v>558</v>
      </c>
      <c r="N1691" s="118"/>
    </row>
    <row r="1692" spans="1:14" s="89" customFormat="1" x14ac:dyDescent="0.2">
      <c r="A1692" s="47" t="s">
        <v>564</v>
      </c>
      <c r="B1692" s="119">
        <v>111371</v>
      </c>
      <c r="C1692" s="119">
        <v>483901</v>
      </c>
      <c r="D1692" s="119">
        <v>137203</v>
      </c>
      <c r="E1692" s="119">
        <v>621104</v>
      </c>
      <c r="F1692" s="119">
        <v>19754</v>
      </c>
      <c r="G1692" s="119">
        <v>82731</v>
      </c>
      <c r="H1692" s="108">
        <f>D1692/D1691*100</f>
        <v>69.001941381487129</v>
      </c>
      <c r="I1692" s="108">
        <f>E1692/E1691*100</f>
        <v>42.981865299669728</v>
      </c>
      <c r="J1692" s="104">
        <f t="shared" si="299"/>
        <v>123.19454795233949</v>
      </c>
      <c r="K1692" s="105"/>
      <c r="L1692" s="105"/>
      <c r="M1692" s="47" t="s">
        <v>564</v>
      </c>
      <c r="N1692" s="118"/>
    </row>
    <row r="1693" spans="1:14" s="89" customFormat="1" x14ac:dyDescent="0.2">
      <c r="A1693" s="47" t="s">
        <v>565</v>
      </c>
      <c r="B1693" s="119">
        <v>113475</v>
      </c>
      <c r="C1693" s="119">
        <v>762297</v>
      </c>
      <c r="D1693" s="119">
        <v>61636.332999999999</v>
      </c>
      <c r="E1693" s="119">
        <v>823933.33299999998</v>
      </c>
      <c r="F1693" s="119">
        <v>92193</v>
      </c>
      <c r="G1693" s="119">
        <v>911457.2</v>
      </c>
      <c r="H1693" s="108">
        <f>D1693/D1691*100</f>
        <v>30.998058618512864</v>
      </c>
      <c r="I1693" s="108">
        <f>E1693/E1691*100</f>
        <v>57.018134700330258</v>
      </c>
      <c r="J1693" s="104">
        <f t="shared" si="299"/>
        <v>54.317103326723945</v>
      </c>
      <c r="K1693" s="104">
        <f>D1693/F1693*100</f>
        <v>66.855762368075659</v>
      </c>
      <c r="L1693" s="104">
        <f>E1693/G1693*100</f>
        <v>90.397369508957752</v>
      </c>
      <c r="M1693" s="47" t="s">
        <v>831</v>
      </c>
      <c r="N1693" s="118"/>
    </row>
    <row r="1694" spans="1:14" s="89" customFormat="1" ht="45" x14ac:dyDescent="0.2">
      <c r="A1694" s="42" t="s">
        <v>801</v>
      </c>
      <c r="B1694" s="119"/>
      <c r="C1694" s="119"/>
      <c r="D1694" s="119"/>
      <c r="E1694" s="119"/>
      <c r="F1694" s="119"/>
      <c r="G1694" s="119"/>
      <c r="H1694" s="112"/>
      <c r="I1694" s="112"/>
      <c r="J1694" s="112"/>
      <c r="K1694" s="112"/>
      <c r="L1694" s="112"/>
      <c r="M1694" s="42" t="s">
        <v>1068</v>
      </c>
      <c r="N1694" s="117"/>
    </row>
    <row r="1695" spans="1:14" s="89" customFormat="1" x14ac:dyDescent="0.2">
      <c r="A1695" s="43" t="s">
        <v>555</v>
      </c>
      <c r="B1695" s="119">
        <v>31718</v>
      </c>
      <c r="C1695" s="119">
        <v>234544</v>
      </c>
      <c r="D1695" s="119">
        <v>36411</v>
      </c>
      <c r="E1695" s="119">
        <v>270955</v>
      </c>
      <c r="F1695" s="119">
        <v>110961</v>
      </c>
      <c r="G1695" s="119">
        <v>1179633</v>
      </c>
      <c r="H1695" s="108">
        <f>H1696+H1697</f>
        <v>100</v>
      </c>
      <c r="I1695" s="108">
        <f>I1696+I1697</f>
        <v>100</v>
      </c>
      <c r="J1695" s="104">
        <f>D1695/B1695*100</f>
        <v>114.79601488114004</v>
      </c>
      <c r="K1695" s="104">
        <f t="shared" ref="K1695:L1700" si="300">D1695/F1695*100</f>
        <v>32.81423202746911</v>
      </c>
      <c r="L1695" s="104">
        <f t="shared" si="300"/>
        <v>22.969432018263308</v>
      </c>
      <c r="M1695" s="43" t="s">
        <v>556</v>
      </c>
      <c r="N1695" s="118"/>
    </row>
    <row r="1696" spans="1:14" s="89" customFormat="1" x14ac:dyDescent="0.2">
      <c r="A1696" s="47" t="s">
        <v>562</v>
      </c>
      <c r="B1696" s="119">
        <v>0</v>
      </c>
      <c r="C1696" s="119">
        <v>0</v>
      </c>
      <c r="D1696" s="119">
        <v>0</v>
      </c>
      <c r="E1696" s="119">
        <v>0</v>
      </c>
      <c r="F1696" s="119">
        <v>44</v>
      </c>
      <c r="G1696" s="119">
        <v>484</v>
      </c>
      <c r="H1696" s="108">
        <f>D1696/D1695*100</f>
        <v>0</v>
      </c>
      <c r="I1696" s="108">
        <f>E1696/E1695*100</f>
        <v>0</v>
      </c>
      <c r="J1696" s="104">
        <v>0</v>
      </c>
      <c r="K1696" s="104">
        <f t="shared" si="300"/>
        <v>0</v>
      </c>
      <c r="L1696" s="104">
        <f t="shared" si="300"/>
        <v>0</v>
      </c>
      <c r="M1696" s="47" t="s">
        <v>830</v>
      </c>
      <c r="N1696" s="118"/>
    </row>
    <row r="1697" spans="1:14" s="89" customFormat="1" x14ac:dyDescent="0.2">
      <c r="A1697" s="47" t="s">
        <v>563</v>
      </c>
      <c r="B1697" s="119">
        <v>31718</v>
      </c>
      <c r="C1697" s="119">
        <v>234544</v>
      </c>
      <c r="D1697" s="119">
        <v>36411</v>
      </c>
      <c r="E1697" s="119">
        <v>270955</v>
      </c>
      <c r="F1697" s="119">
        <v>110917</v>
      </c>
      <c r="G1697" s="119">
        <v>1179149</v>
      </c>
      <c r="H1697" s="108">
        <f>D1697/D1695*100</f>
        <v>100</v>
      </c>
      <c r="I1697" s="108">
        <f>E1697/E1695*100</f>
        <v>100</v>
      </c>
      <c r="J1697" s="104">
        <f>D1697/B1697*100</f>
        <v>114.79601488114004</v>
      </c>
      <c r="K1697" s="104">
        <f t="shared" si="300"/>
        <v>32.827249204360015</v>
      </c>
      <c r="L1697" s="104">
        <f t="shared" si="300"/>
        <v>22.978860177975811</v>
      </c>
      <c r="M1697" s="47" t="s">
        <v>563</v>
      </c>
      <c r="N1697" s="118"/>
    </row>
    <row r="1698" spans="1:14" s="89" customFormat="1" x14ac:dyDescent="0.2">
      <c r="A1698" s="43" t="s">
        <v>557</v>
      </c>
      <c r="B1698" s="119">
        <v>31718</v>
      </c>
      <c r="C1698" s="119">
        <v>234544</v>
      </c>
      <c r="D1698" s="119">
        <v>36411</v>
      </c>
      <c r="E1698" s="119">
        <v>270955</v>
      </c>
      <c r="F1698" s="119">
        <v>110961</v>
      </c>
      <c r="G1698" s="119">
        <v>1179633</v>
      </c>
      <c r="H1698" s="108">
        <f>H1699+H1700</f>
        <v>100</v>
      </c>
      <c r="I1698" s="108">
        <f>I1699+I1700</f>
        <v>100</v>
      </c>
      <c r="J1698" s="104">
        <f>D1698/B1698*100</f>
        <v>114.79601488114004</v>
      </c>
      <c r="K1698" s="104">
        <f t="shared" si="300"/>
        <v>32.81423202746911</v>
      </c>
      <c r="L1698" s="104">
        <f t="shared" si="300"/>
        <v>22.969432018263308</v>
      </c>
      <c r="M1698" s="43" t="s">
        <v>558</v>
      </c>
      <c r="N1698" s="118"/>
    </row>
    <row r="1699" spans="1:14" s="89" customFormat="1" x14ac:dyDescent="0.2">
      <c r="A1699" s="47" t="s">
        <v>564</v>
      </c>
      <c r="B1699" s="119">
        <v>440</v>
      </c>
      <c r="C1699" s="119">
        <v>1404</v>
      </c>
      <c r="D1699" s="119">
        <v>710</v>
      </c>
      <c r="E1699" s="119">
        <v>2114</v>
      </c>
      <c r="F1699" s="119">
        <v>511</v>
      </c>
      <c r="G1699" s="119">
        <v>108395</v>
      </c>
      <c r="H1699" s="108">
        <f>D1699/D1698*100</f>
        <v>1.9499601768696271</v>
      </c>
      <c r="I1699" s="108">
        <f>E1699/E1698*100</f>
        <v>0.78020335480061265</v>
      </c>
      <c r="J1699" s="104">
        <f>D1699/B1699*100</f>
        <v>161.36363636363635</v>
      </c>
      <c r="K1699" s="104">
        <f t="shared" si="300"/>
        <v>138.94324853228963</v>
      </c>
      <c r="L1699" s="104">
        <f t="shared" si="300"/>
        <v>1.9502744591540202</v>
      </c>
      <c r="M1699" s="47" t="s">
        <v>564</v>
      </c>
      <c r="N1699" s="118"/>
    </row>
    <row r="1700" spans="1:14" s="89" customFormat="1" x14ac:dyDescent="0.2">
      <c r="A1700" s="47" t="s">
        <v>565</v>
      </c>
      <c r="B1700" s="119">
        <v>31278</v>
      </c>
      <c r="C1700" s="119">
        <v>233140</v>
      </c>
      <c r="D1700" s="119">
        <v>35701</v>
      </c>
      <c r="E1700" s="119">
        <v>268841</v>
      </c>
      <c r="F1700" s="119">
        <v>110450</v>
      </c>
      <c r="G1700" s="119">
        <v>1071238</v>
      </c>
      <c r="H1700" s="108">
        <f>D1700/D1698*100</f>
        <v>98.050039823130376</v>
      </c>
      <c r="I1700" s="108">
        <f>E1700/E1698*100</f>
        <v>99.219796645199381</v>
      </c>
      <c r="J1700" s="104">
        <f>D1700/B1700*100</f>
        <v>114.14092972696463</v>
      </c>
      <c r="K1700" s="104">
        <f t="shared" si="300"/>
        <v>32.323223177908552</v>
      </c>
      <c r="L1700" s="104">
        <f t="shared" si="300"/>
        <v>25.096290460196517</v>
      </c>
      <c r="M1700" s="47" t="s">
        <v>831</v>
      </c>
      <c r="N1700" s="118"/>
    </row>
    <row r="1701" spans="1:14" s="89" customFormat="1" ht="45" x14ac:dyDescent="0.2">
      <c r="A1701" s="42" t="s">
        <v>802</v>
      </c>
      <c r="B1701" s="119"/>
      <c r="C1701" s="119"/>
      <c r="D1701" s="119"/>
      <c r="E1701" s="119"/>
      <c r="F1701" s="119"/>
      <c r="G1701" s="119"/>
      <c r="H1701" s="112"/>
      <c r="I1701" s="112"/>
      <c r="J1701" s="112"/>
      <c r="K1701" s="112"/>
      <c r="L1701" s="112"/>
      <c r="M1701" s="42" t="s">
        <v>1069</v>
      </c>
      <c r="N1701" s="117"/>
    </row>
    <row r="1702" spans="1:14" s="89" customFormat="1" x14ac:dyDescent="0.2">
      <c r="A1702" s="43" t="s">
        <v>555</v>
      </c>
      <c r="B1702" s="119">
        <v>24579.038</v>
      </c>
      <c r="C1702" s="119">
        <v>215676.46400000001</v>
      </c>
      <c r="D1702" s="119">
        <v>49546.995000000003</v>
      </c>
      <c r="E1702" s="119">
        <v>264978.886</v>
      </c>
      <c r="F1702" s="119">
        <v>34856.798999999999</v>
      </c>
      <c r="G1702" s="119">
        <v>211951.734</v>
      </c>
      <c r="H1702" s="108">
        <f>H1703+H1704</f>
        <v>99.999999999999986</v>
      </c>
      <c r="I1702" s="108">
        <f>I1703+I1704</f>
        <v>100</v>
      </c>
      <c r="J1702" s="105">
        <f>D1702/B1702</f>
        <v>2.0158231986133877</v>
      </c>
      <c r="K1702" s="104">
        <f>D1702/F1702*100</f>
        <v>142.14442066237925</v>
      </c>
      <c r="L1702" s="104">
        <f>E1702/G1702*100</f>
        <v>125.01850350514236</v>
      </c>
      <c r="M1702" s="43" t="s">
        <v>556</v>
      </c>
      <c r="N1702" s="118"/>
    </row>
    <row r="1703" spans="1:14" s="89" customFormat="1" x14ac:dyDescent="0.2">
      <c r="A1703" s="47" t="s">
        <v>562</v>
      </c>
      <c r="B1703" s="119">
        <v>698.26599999999996</v>
      </c>
      <c r="C1703" s="119">
        <v>6628.826</v>
      </c>
      <c r="D1703" s="119">
        <v>2152.1260000000002</v>
      </c>
      <c r="E1703" s="119">
        <v>8780.9519999999993</v>
      </c>
      <c r="F1703" s="119">
        <v>735.03200000000004</v>
      </c>
      <c r="G1703" s="119">
        <v>7210.326</v>
      </c>
      <c r="H1703" s="108">
        <f>D1703/D1702*100</f>
        <v>4.3436055001922922</v>
      </c>
      <c r="I1703" s="108">
        <f>E1703/E1702*100</f>
        <v>3.3138308234868195</v>
      </c>
      <c r="J1703" s="105">
        <f>D1703/B1703</f>
        <v>3.0821005175678042</v>
      </c>
      <c r="K1703" s="105">
        <f>D1703/F1703</f>
        <v>2.9279351103081228</v>
      </c>
      <c r="L1703" s="104">
        <f>E1703/G1703*100</f>
        <v>121.7830095338269</v>
      </c>
      <c r="M1703" s="47" t="s">
        <v>830</v>
      </c>
      <c r="N1703" s="118"/>
    </row>
    <row r="1704" spans="1:14" s="89" customFormat="1" x14ac:dyDescent="0.2">
      <c r="A1704" s="47" t="s">
        <v>563</v>
      </c>
      <c r="B1704" s="119">
        <v>23880.772000000001</v>
      </c>
      <c r="C1704" s="119">
        <v>209047.63699999999</v>
      </c>
      <c r="D1704" s="119">
        <v>47394.868999999999</v>
      </c>
      <c r="E1704" s="119">
        <v>256197.93400000001</v>
      </c>
      <c r="F1704" s="119">
        <v>34121.767</v>
      </c>
      <c r="G1704" s="119">
        <v>204741.408</v>
      </c>
      <c r="H1704" s="108">
        <f>D1704/D1702*100</f>
        <v>95.656394499807689</v>
      </c>
      <c r="I1704" s="108">
        <f>E1704/E1702*100</f>
        <v>96.686169176513175</v>
      </c>
      <c r="J1704" s="104">
        <f>D1704/B1704*100</f>
        <v>198.46455968843887</v>
      </c>
      <c r="K1704" s="104">
        <f>D1704/F1704*100</f>
        <v>138.89922230580848</v>
      </c>
      <c r="L1704" s="104">
        <f>E1704/G1704*100</f>
        <v>125.13244707196701</v>
      </c>
      <c r="M1704" s="47" t="s">
        <v>563</v>
      </c>
      <c r="N1704" s="118"/>
    </row>
    <row r="1705" spans="1:14" s="89" customFormat="1" x14ac:dyDescent="0.2">
      <c r="A1705" s="43" t="s">
        <v>557</v>
      </c>
      <c r="B1705" s="119">
        <v>24579.038</v>
      </c>
      <c r="C1705" s="119">
        <v>215676.46400000001</v>
      </c>
      <c r="D1705" s="119">
        <v>49546.995000000003</v>
      </c>
      <c r="E1705" s="119">
        <v>264978.886</v>
      </c>
      <c r="F1705" s="119">
        <v>34856.798999999999</v>
      </c>
      <c r="G1705" s="119">
        <v>211951.734</v>
      </c>
      <c r="H1705" s="108">
        <f>H1706+H1707</f>
        <v>100.00000201828587</v>
      </c>
      <c r="I1705" s="108">
        <f>I1706+I1707</f>
        <v>100</v>
      </c>
      <c r="J1705" s="105">
        <f>D1705/B1705</f>
        <v>2.0158231986133877</v>
      </c>
      <c r="K1705" s="104">
        <f>D1705/F1705*100</f>
        <v>142.14442066237925</v>
      </c>
      <c r="L1705" s="104">
        <f>E1705/G1705*100</f>
        <v>125.01850350514236</v>
      </c>
      <c r="M1705" s="43" t="s">
        <v>558</v>
      </c>
      <c r="N1705" s="118"/>
    </row>
    <row r="1706" spans="1:14" s="89" customFormat="1" x14ac:dyDescent="0.2">
      <c r="A1706" s="47" t="s">
        <v>564</v>
      </c>
      <c r="B1706" s="119">
        <v>1617.2639999999999</v>
      </c>
      <c r="C1706" s="119">
        <v>8334.8549999999996</v>
      </c>
      <c r="D1706" s="119">
        <v>2658.652</v>
      </c>
      <c r="E1706" s="119">
        <v>10976.602000000001</v>
      </c>
      <c r="F1706" s="119">
        <v>188.47200000000001</v>
      </c>
      <c r="G1706" s="119">
        <v>2106.7460000000001</v>
      </c>
      <c r="H1706" s="108">
        <f>D1706/D1705*100</f>
        <v>5.365919769705509</v>
      </c>
      <c r="I1706" s="108">
        <f>E1706/E1705*100</f>
        <v>4.1424440134449059</v>
      </c>
      <c r="J1706" s="104">
        <f>D1706/B1706*100</f>
        <v>164.39196074357682</v>
      </c>
      <c r="K1706" s="105"/>
      <c r="L1706" s="105"/>
      <c r="M1706" s="47" t="s">
        <v>564</v>
      </c>
      <c r="N1706" s="118"/>
    </row>
    <row r="1707" spans="1:14" s="89" customFormat="1" x14ac:dyDescent="0.2">
      <c r="A1707" s="47" t="s">
        <v>565</v>
      </c>
      <c r="B1707" s="119">
        <v>22961.774000000001</v>
      </c>
      <c r="C1707" s="119">
        <v>207341.609</v>
      </c>
      <c r="D1707" s="119">
        <v>46888.343999999997</v>
      </c>
      <c r="E1707" s="119">
        <v>254002.28400000001</v>
      </c>
      <c r="F1707" s="119">
        <v>34668.326999999997</v>
      </c>
      <c r="G1707" s="119">
        <v>209844.98800000001</v>
      </c>
      <c r="H1707" s="108">
        <f>D1707/D1705*100</f>
        <v>94.634082248580356</v>
      </c>
      <c r="I1707" s="108">
        <f>E1707/E1705*100</f>
        <v>95.857555986555099</v>
      </c>
      <c r="J1707" s="105">
        <f>D1707/B1707</f>
        <v>2.0420174852343722</v>
      </c>
      <c r="K1707" s="104">
        <f>D1707/F1707*100</f>
        <v>135.24836084533297</v>
      </c>
      <c r="L1707" s="104">
        <f>E1707/G1707*100</f>
        <v>121.04281661470991</v>
      </c>
      <c r="M1707" s="47" t="s">
        <v>831</v>
      </c>
      <c r="N1707" s="118"/>
    </row>
    <row r="1708" spans="1:14" s="89" customFormat="1" ht="33.75" x14ac:dyDescent="0.2">
      <c r="A1708" s="42" t="s">
        <v>803</v>
      </c>
      <c r="B1708" s="119"/>
      <c r="C1708" s="119"/>
      <c r="D1708" s="119"/>
      <c r="E1708" s="119"/>
      <c r="F1708" s="119"/>
      <c r="G1708" s="119"/>
      <c r="H1708" s="112"/>
      <c r="I1708" s="112"/>
      <c r="J1708" s="112"/>
      <c r="K1708" s="112"/>
      <c r="L1708" s="112"/>
      <c r="M1708" s="42" t="s">
        <v>1070</v>
      </c>
      <c r="N1708" s="117"/>
    </row>
    <row r="1709" spans="1:14" s="89" customFormat="1" x14ac:dyDescent="0.2">
      <c r="A1709" s="43" t="s">
        <v>555</v>
      </c>
      <c r="B1709" s="119">
        <v>24767.89</v>
      </c>
      <c r="C1709" s="119">
        <v>386289.87400000001</v>
      </c>
      <c r="D1709" s="119">
        <v>35597.061999999998</v>
      </c>
      <c r="E1709" s="119">
        <v>421886.93599999999</v>
      </c>
      <c r="F1709" s="119">
        <v>61792.027000000002</v>
      </c>
      <c r="G1709" s="119">
        <v>283399.777</v>
      </c>
      <c r="H1709" s="108">
        <f>H1710+H1711</f>
        <v>100.00000000000001</v>
      </c>
      <c r="I1709" s="108">
        <f>I1710+I1711</f>
        <v>100</v>
      </c>
      <c r="J1709" s="104">
        <f t="shared" ref="J1709:J1714" si="301">D1709/B1709*100</f>
        <v>143.72262635210348</v>
      </c>
      <c r="K1709" s="104">
        <f t="shared" ref="K1709:L1714" si="302">D1709/F1709*100</f>
        <v>57.607856107390674</v>
      </c>
      <c r="L1709" s="104">
        <f t="shared" si="302"/>
        <v>148.86636131686157</v>
      </c>
      <c r="M1709" s="43" t="s">
        <v>556</v>
      </c>
      <c r="N1709" s="118"/>
    </row>
    <row r="1710" spans="1:14" s="89" customFormat="1" x14ac:dyDescent="0.2">
      <c r="A1710" s="47" t="s">
        <v>562</v>
      </c>
      <c r="B1710" s="119">
        <v>7324.6670000000004</v>
      </c>
      <c r="C1710" s="119">
        <v>59094.8</v>
      </c>
      <c r="D1710" s="119">
        <v>8507</v>
      </c>
      <c r="E1710" s="119">
        <v>67601.8</v>
      </c>
      <c r="F1710" s="119">
        <v>6427.9</v>
      </c>
      <c r="G1710" s="119">
        <v>43883.8</v>
      </c>
      <c r="H1710" s="108">
        <f>D1710/D1709*100</f>
        <v>23.898039675296801</v>
      </c>
      <c r="I1710" s="108">
        <f>E1710/E1709*100</f>
        <v>16.023677016630828</v>
      </c>
      <c r="J1710" s="104">
        <f t="shared" si="301"/>
        <v>116.1417986647038</v>
      </c>
      <c r="K1710" s="104">
        <f t="shared" si="302"/>
        <v>132.34493380419735</v>
      </c>
      <c r="L1710" s="104">
        <f t="shared" si="302"/>
        <v>154.04727940606784</v>
      </c>
      <c r="M1710" s="47" t="s">
        <v>830</v>
      </c>
      <c r="N1710" s="118"/>
    </row>
    <row r="1711" spans="1:14" s="89" customFormat="1" x14ac:dyDescent="0.2">
      <c r="A1711" s="47" t="s">
        <v>563</v>
      </c>
      <c r="B1711" s="119">
        <v>17443.223000000002</v>
      </c>
      <c r="C1711" s="119">
        <v>327195.07400000002</v>
      </c>
      <c r="D1711" s="119">
        <v>27090.062000000002</v>
      </c>
      <c r="E1711" s="119">
        <v>354285.136</v>
      </c>
      <c r="F1711" s="119">
        <v>55364.127</v>
      </c>
      <c r="G1711" s="119">
        <v>239515.97700000001</v>
      </c>
      <c r="H1711" s="108">
        <f>D1711/D1709*100</f>
        <v>76.101960324703214</v>
      </c>
      <c r="I1711" s="108">
        <f>E1711/E1709*100</f>
        <v>83.976322983369172</v>
      </c>
      <c r="J1711" s="104">
        <f t="shared" si="301"/>
        <v>155.30422330781414</v>
      </c>
      <c r="K1711" s="104">
        <f t="shared" si="302"/>
        <v>48.930712842270594</v>
      </c>
      <c r="L1711" s="104">
        <f t="shared" si="302"/>
        <v>147.91712036813308</v>
      </c>
      <c r="M1711" s="47" t="s">
        <v>563</v>
      </c>
      <c r="N1711" s="118"/>
    </row>
    <row r="1712" spans="1:14" s="89" customFormat="1" x14ac:dyDescent="0.2">
      <c r="A1712" s="43" t="s">
        <v>557</v>
      </c>
      <c r="B1712" s="119">
        <v>24767.89</v>
      </c>
      <c r="C1712" s="119">
        <v>386289.87400000001</v>
      </c>
      <c r="D1712" s="119">
        <v>35597.061999999998</v>
      </c>
      <c r="E1712" s="119">
        <v>421886.93599999999</v>
      </c>
      <c r="F1712" s="119">
        <v>61792.027000000002</v>
      </c>
      <c r="G1712" s="119">
        <v>283399.777</v>
      </c>
      <c r="H1712" s="108">
        <f>H1713+H1714</f>
        <v>100</v>
      </c>
      <c r="I1712" s="108">
        <f>I1713+I1714</f>
        <v>100.00000000000001</v>
      </c>
      <c r="J1712" s="104">
        <f t="shared" si="301"/>
        <v>143.72262635210348</v>
      </c>
      <c r="K1712" s="104">
        <f t="shared" si="302"/>
        <v>57.607856107390674</v>
      </c>
      <c r="L1712" s="104">
        <f t="shared" si="302"/>
        <v>148.86636131686157</v>
      </c>
      <c r="M1712" s="43" t="s">
        <v>558</v>
      </c>
      <c r="N1712" s="118"/>
    </row>
    <row r="1713" spans="1:14" s="89" customFormat="1" x14ac:dyDescent="0.2">
      <c r="A1713" s="47" t="s">
        <v>564</v>
      </c>
      <c r="B1713" s="119">
        <v>3571.8040000000001</v>
      </c>
      <c r="C1713" s="119">
        <v>41242.358999999997</v>
      </c>
      <c r="D1713" s="119">
        <v>145.11699999999999</v>
      </c>
      <c r="E1713" s="119">
        <v>41387.476000000002</v>
      </c>
      <c r="F1713" s="119">
        <v>6233.63</v>
      </c>
      <c r="G1713" s="119">
        <v>39250.593999999997</v>
      </c>
      <c r="H1713" s="108">
        <f>D1713/D1712*100</f>
        <v>0.40766566634066598</v>
      </c>
      <c r="I1713" s="108">
        <f>E1713/E1712*100</f>
        <v>9.8100871272297478</v>
      </c>
      <c r="J1713" s="104">
        <f t="shared" si="301"/>
        <v>4.062848913322231</v>
      </c>
      <c r="K1713" s="104">
        <f t="shared" si="302"/>
        <v>2.3279694174983114</v>
      </c>
      <c r="L1713" s="104">
        <f t="shared" si="302"/>
        <v>105.4442029590686</v>
      </c>
      <c r="M1713" s="47" t="s">
        <v>564</v>
      </c>
      <c r="N1713" s="118"/>
    </row>
    <row r="1714" spans="1:14" s="89" customFormat="1" x14ac:dyDescent="0.2">
      <c r="A1714" s="47" t="s">
        <v>565</v>
      </c>
      <c r="B1714" s="119">
        <v>21196.085999999999</v>
      </c>
      <c r="C1714" s="119">
        <v>345047.51500000001</v>
      </c>
      <c r="D1714" s="119">
        <v>35451.945</v>
      </c>
      <c r="E1714" s="119">
        <v>380499.46</v>
      </c>
      <c r="F1714" s="119">
        <v>55558.396999999997</v>
      </c>
      <c r="G1714" s="119">
        <v>244149.18299999999</v>
      </c>
      <c r="H1714" s="108">
        <f>D1714/D1712*100</f>
        <v>99.592334333659338</v>
      </c>
      <c r="I1714" s="108">
        <f>E1714/E1712*100</f>
        <v>90.189912872770265</v>
      </c>
      <c r="J1714" s="104">
        <f t="shared" si="301"/>
        <v>167.25703509600783</v>
      </c>
      <c r="K1714" s="104">
        <f t="shared" si="302"/>
        <v>63.81023736159991</v>
      </c>
      <c r="L1714" s="104">
        <f t="shared" si="302"/>
        <v>155.84711581852807</v>
      </c>
      <c r="M1714" s="47" t="s">
        <v>831</v>
      </c>
      <c r="N1714" s="118"/>
    </row>
    <row r="1715" spans="1:14" s="89" customFormat="1" ht="22.5" x14ac:dyDescent="0.2">
      <c r="A1715" s="42" t="s">
        <v>804</v>
      </c>
      <c r="B1715" s="119"/>
      <c r="C1715" s="119"/>
      <c r="D1715" s="119"/>
      <c r="E1715" s="119"/>
      <c r="F1715" s="119"/>
      <c r="G1715" s="119"/>
      <c r="H1715" s="112"/>
      <c r="I1715" s="112"/>
      <c r="J1715" s="112"/>
      <c r="K1715" s="112"/>
      <c r="L1715" s="112"/>
      <c r="M1715" s="42" t="s">
        <v>1071</v>
      </c>
      <c r="N1715" s="117"/>
    </row>
    <row r="1716" spans="1:14" s="89" customFormat="1" x14ac:dyDescent="0.2">
      <c r="A1716" s="43" t="s">
        <v>555</v>
      </c>
      <c r="B1716" s="119">
        <v>9380.6669999999995</v>
      </c>
      <c r="C1716" s="119">
        <v>105038</v>
      </c>
      <c r="D1716" s="119">
        <v>15433.333000000001</v>
      </c>
      <c r="E1716" s="119">
        <v>120471.333</v>
      </c>
      <c r="F1716" s="119">
        <v>5421</v>
      </c>
      <c r="G1716" s="119">
        <v>61157</v>
      </c>
      <c r="H1716" s="108">
        <f>H1717+H1718</f>
        <v>99.999999999999986</v>
      </c>
      <c r="I1716" s="108">
        <f>I1717+I1718</f>
        <v>100</v>
      </c>
      <c r="J1716" s="104">
        <f t="shared" ref="J1716:J1721" si="303">D1716/B1716*100</f>
        <v>164.52276794389996</v>
      </c>
      <c r="K1716" s="105">
        <f>D1716/F1716</f>
        <v>2.8469531451761667</v>
      </c>
      <c r="L1716" s="104">
        <f>E1716/G1716*100</f>
        <v>196.98698922445507</v>
      </c>
      <c r="M1716" s="43" t="s">
        <v>556</v>
      </c>
      <c r="N1716" s="118"/>
    </row>
    <row r="1717" spans="1:14" s="89" customFormat="1" x14ac:dyDescent="0.2">
      <c r="A1717" s="47" t="s">
        <v>562</v>
      </c>
      <c r="B1717" s="119">
        <v>350.66699999999997</v>
      </c>
      <c r="C1717" s="119">
        <v>2892</v>
      </c>
      <c r="D1717" s="119">
        <v>599.33299999999997</v>
      </c>
      <c r="E1717" s="119">
        <v>3491.3330000000001</v>
      </c>
      <c r="F1717" s="119">
        <v>722</v>
      </c>
      <c r="G1717" s="119">
        <v>3671</v>
      </c>
      <c r="H1717" s="108">
        <f>D1717/D1716*100</f>
        <v>3.8833672545003721</v>
      </c>
      <c r="I1717" s="108">
        <f>E1717/E1716*100</f>
        <v>2.8980612342024972</v>
      </c>
      <c r="J1717" s="104">
        <f t="shared" si="303"/>
        <v>170.91229000732889</v>
      </c>
      <c r="K1717" s="104">
        <f>D1717/F1717*100</f>
        <v>83.010110803324096</v>
      </c>
      <c r="L1717" s="104">
        <f>E1717/G1717*100</f>
        <v>95.105774993189868</v>
      </c>
      <c r="M1717" s="47" t="s">
        <v>830</v>
      </c>
      <c r="N1717" s="118"/>
    </row>
    <row r="1718" spans="1:14" s="89" customFormat="1" x14ac:dyDescent="0.2">
      <c r="A1718" s="47" t="s">
        <v>563</v>
      </c>
      <c r="B1718" s="119">
        <v>9030</v>
      </c>
      <c r="C1718" s="119">
        <v>102146</v>
      </c>
      <c r="D1718" s="119">
        <v>14834</v>
      </c>
      <c r="E1718" s="119">
        <v>116980</v>
      </c>
      <c r="F1718" s="119">
        <v>4699</v>
      </c>
      <c r="G1718" s="119">
        <v>57486</v>
      </c>
      <c r="H1718" s="108">
        <f>D1718/D1716*100</f>
        <v>96.116632745499615</v>
      </c>
      <c r="I1718" s="108">
        <f>E1718/E1716*100</f>
        <v>97.101938765797499</v>
      </c>
      <c r="J1718" s="104">
        <f t="shared" si="303"/>
        <v>164.27464008859357</v>
      </c>
      <c r="K1718" s="105">
        <f>D1718/F1718</f>
        <v>3.1568418812513301</v>
      </c>
      <c r="L1718" s="105">
        <f>E1718/G1718</f>
        <v>2.0349302438854679</v>
      </c>
      <c r="M1718" s="47" t="s">
        <v>563</v>
      </c>
      <c r="N1718" s="118"/>
    </row>
    <row r="1719" spans="1:14" s="89" customFormat="1" x14ac:dyDescent="0.2">
      <c r="A1719" s="43" t="s">
        <v>557</v>
      </c>
      <c r="B1719" s="119">
        <v>9380.6669999999995</v>
      </c>
      <c r="C1719" s="119">
        <v>105038</v>
      </c>
      <c r="D1719" s="119">
        <v>15433.333000000001</v>
      </c>
      <c r="E1719" s="119">
        <v>120471.333</v>
      </c>
      <c r="F1719" s="119">
        <v>5421</v>
      </c>
      <c r="G1719" s="119">
        <v>61157</v>
      </c>
      <c r="H1719" s="108">
        <f>H1720+H1721</f>
        <v>100</v>
      </c>
      <c r="I1719" s="108">
        <f>I1720+I1721</f>
        <v>100</v>
      </c>
      <c r="J1719" s="104">
        <f t="shared" si="303"/>
        <v>164.52276794389996</v>
      </c>
      <c r="K1719" s="105">
        <f>D1719/F1719</f>
        <v>2.8469531451761667</v>
      </c>
      <c r="L1719" s="104">
        <f>E1719/G1719*100</f>
        <v>196.98698922445507</v>
      </c>
      <c r="M1719" s="43" t="s">
        <v>558</v>
      </c>
      <c r="N1719" s="118"/>
    </row>
    <row r="1720" spans="1:14" s="89" customFormat="1" x14ac:dyDescent="0.2">
      <c r="A1720" s="47" t="s">
        <v>564</v>
      </c>
      <c r="B1720" s="119">
        <v>336</v>
      </c>
      <c r="C1720" s="119">
        <v>1043</v>
      </c>
      <c r="D1720" s="119">
        <v>548</v>
      </c>
      <c r="E1720" s="119">
        <v>1591</v>
      </c>
      <c r="F1720" s="119">
        <v>23</v>
      </c>
      <c r="G1720" s="119">
        <v>2095</v>
      </c>
      <c r="H1720" s="108">
        <f>D1720/D1719*100</f>
        <v>3.5507560162150327</v>
      </c>
      <c r="I1720" s="108">
        <f>E1720/E1719*100</f>
        <v>1.3206461324703695</v>
      </c>
      <c r="J1720" s="104">
        <f t="shared" si="303"/>
        <v>163.0952380952381</v>
      </c>
      <c r="K1720" s="105"/>
      <c r="L1720" s="104">
        <f>E1720/G1720*100</f>
        <v>75.942720763723145</v>
      </c>
      <c r="M1720" s="47" t="s">
        <v>564</v>
      </c>
      <c r="N1720" s="118"/>
    </row>
    <row r="1721" spans="1:14" s="89" customFormat="1" x14ac:dyDescent="0.2">
      <c r="A1721" s="47" t="s">
        <v>565</v>
      </c>
      <c r="B1721" s="119">
        <v>9044.6669999999995</v>
      </c>
      <c r="C1721" s="119">
        <v>103995</v>
      </c>
      <c r="D1721" s="119">
        <v>14885.333000000001</v>
      </c>
      <c r="E1721" s="119">
        <v>118880.333</v>
      </c>
      <c r="F1721" s="119">
        <v>5398</v>
      </c>
      <c r="G1721" s="119">
        <v>59062</v>
      </c>
      <c r="H1721" s="108">
        <f>D1721/D1719*100</f>
        <v>96.449243983784967</v>
      </c>
      <c r="I1721" s="108">
        <f>E1721/E1719*100</f>
        <v>98.679353867529628</v>
      </c>
      <c r="J1721" s="104">
        <f t="shared" si="303"/>
        <v>164.57579919747184</v>
      </c>
      <c r="K1721" s="105">
        <f>D1721/F1721</f>
        <v>2.7575644683216005</v>
      </c>
      <c r="L1721" s="105">
        <f>E1721/G1721</f>
        <v>2.0128057465036742</v>
      </c>
      <c r="M1721" s="47" t="s">
        <v>831</v>
      </c>
      <c r="N1721" s="118"/>
    </row>
    <row r="1722" spans="1:14" s="89" customFormat="1" ht="22.5" x14ac:dyDescent="0.2">
      <c r="A1722" s="42" t="s">
        <v>805</v>
      </c>
      <c r="B1722" s="119"/>
      <c r="C1722" s="119"/>
      <c r="D1722" s="119"/>
      <c r="E1722" s="119"/>
      <c r="F1722" s="119"/>
      <c r="G1722" s="119"/>
      <c r="H1722" s="112"/>
      <c r="I1722" s="112"/>
      <c r="J1722" s="112"/>
      <c r="K1722" s="112"/>
      <c r="L1722" s="112"/>
      <c r="M1722" s="42" t="s">
        <v>1072</v>
      </c>
      <c r="N1722" s="117"/>
    </row>
    <row r="1723" spans="1:14" s="89" customFormat="1" x14ac:dyDescent="0.2">
      <c r="A1723" s="43" t="s">
        <v>555</v>
      </c>
      <c r="B1723" s="119">
        <v>107561.333</v>
      </c>
      <c r="C1723" s="119">
        <v>1149432.8999999999</v>
      </c>
      <c r="D1723" s="119">
        <v>128858</v>
      </c>
      <c r="E1723" s="119">
        <v>1278290.8999999999</v>
      </c>
      <c r="F1723" s="119">
        <v>151179</v>
      </c>
      <c r="G1723" s="119">
        <v>1613427.1</v>
      </c>
      <c r="H1723" s="108">
        <f>H1724+H1725</f>
        <v>100</v>
      </c>
      <c r="I1723" s="108">
        <f>I1724+I1725</f>
        <v>100</v>
      </c>
      <c r="J1723" s="104">
        <f>D1723/B1723*100</f>
        <v>119.79955659344608</v>
      </c>
      <c r="K1723" s="104">
        <f t="shared" ref="K1723:L1726" si="304">D1723/F1723*100</f>
        <v>85.23538322121459</v>
      </c>
      <c r="L1723" s="104">
        <f t="shared" si="304"/>
        <v>79.228302288959924</v>
      </c>
      <c r="M1723" s="43" t="s">
        <v>556</v>
      </c>
      <c r="N1723" s="118"/>
    </row>
    <row r="1724" spans="1:14" s="89" customFormat="1" x14ac:dyDescent="0.2">
      <c r="A1724" s="47" t="s">
        <v>562</v>
      </c>
      <c r="B1724" s="119">
        <v>28268.332999999999</v>
      </c>
      <c r="C1724" s="119">
        <v>278932</v>
      </c>
      <c r="D1724" s="119">
        <v>35386</v>
      </c>
      <c r="E1724" s="119">
        <v>314318</v>
      </c>
      <c r="F1724" s="119">
        <v>37637</v>
      </c>
      <c r="G1724" s="119">
        <v>321606</v>
      </c>
      <c r="H1724" s="108">
        <f>D1724/D1723*100</f>
        <v>27.461236399757873</v>
      </c>
      <c r="I1724" s="108">
        <f>E1724/E1723*100</f>
        <v>24.58892572887752</v>
      </c>
      <c r="J1724" s="104">
        <f>D1724/B1724*100</f>
        <v>125.17894139707495</v>
      </c>
      <c r="K1724" s="104">
        <f t="shared" si="304"/>
        <v>94.019183250524748</v>
      </c>
      <c r="L1724" s="104">
        <f t="shared" si="304"/>
        <v>97.733873124257627</v>
      </c>
      <c r="M1724" s="47" t="s">
        <v>830</v>
      </c>
      <c r="N1724" s="118"/>
    </row>
    <row r="1725" spans="1:14" s="89" customFormat="1" x14ac:dyDescent="0.2">
      <c r="A1725" s="47" t="s">
        <v>563</v>
      </c>
      <c r="B1725" s="119">
        <v>79293</v>
      </c>
      <c r="C1725" s="119">
        <v>870500.9</v>
      </c>
      <c r="D1725" s="119">
        <v>93472</v>
      </c>
      <c r="E1725" s="119">
        <v>963972.9</v>
      </c>
      <c r="F1725" s="119">
        <v>113542</v>
      </c>
      <c r="G1725" s="119">
        <v>1291821.1000000001</v>
      </c>
      <c r="H1725" s="108">
        <f>D1725/D1723*100</f>
        <v>72.538763600242135</v>
      </c>
      <c r="I1725" s="108">
        <f>E1725/E1723*100</f>
        <v>75.411074271122487</v>
      </c>
      <c r="J1725" s="104">
        <f>D1725/B1725*100</f>
        <v>117.88178023280744</v>
      </c>
      <c r="K1725" s="104">
        <f t="shared" si="304"/>
        <v>82.323721618431946</v>
      </c>
      <c r="L1725" s="104">
        <f t="shared" si="304"/>
        <v>74.62123818847671</v>
      </c>
      <c r="M1725" s="47" t="s">
        <v>563</v>
      </c>
      <c r="N1725" s="118"/>
    </row>
    <row r="1726" spans="1:14" s="89" customFormat="1" x14ac:dyDescent="0.2">
      <c r="A1726" s="43" t="s">
        <v>557</v>
      </c>
      <c r="B1726" s="119">
        <v>107561.333</v>
      </c>
      <c r="C1726" s="119">
        <v>1149432.8999999999</v>
      </c>
      <c r="D1726" s="119">
        <v>128858</v>
      </c>
      <c r="E1726" s="119">
        <v>1278290.8999999999</v>
      </c>
      <c r="F1726" s="119">
        <v>151179</v>
      </c>
      <c r="G1726" s="119">
        <v>1613427.1</v>
      </c>
      <c r="H1726" s="108">
        <f>H1727+H1728</f>
        <v>100</v>
      </c>
      <c r="I1726" s="108">
        <f>I1727+I1728</f>
        <v>100</v>
      </c>
      <c r="J1726" s="104">
        <f>D1726/B1726*100</f>
        <v>119.79955659344608</v>
      </c>
      <c r="K1726" s="104">
        <f t="shared" si="304"/>
        <v>85.23538322121459</v>
      </c>
      <c r="L1726" s="104">
        <f t="shared" si="304"/>
        <v>79.228302288959924</v>
      </c>
      <c r="M1726" s="43" t="s">
        <v>558</v>
      </c>
      <c r="N1726" s="118"/>
    </row>
    <row r="1727" spans="1:14" s="89" customFormat="1" x14ac:dyDescent="0.2">
      <c r="A1727" s="47" t="s">
        <v>564</v>
      </c>
      <c r="B1727" s="119">
        <v>6</v>
      </c>
      <c r="C1727" s="119">
        <v>16349</v>
      </c>
      <c r="D1727" s="119">
        <v>74</v>
      </c>
      <c r="E1727" s="119">
        <v>16423</v>
      </c>
      <c r="F1727" s="119">
        <v>122</v>
      </c>
      <c r="G1727" s="119">
        <v>1160</v>
      </c>
      <c r="H1727" s="108">
        <f>D1727/D1726*100</f>
        <v>5.7427555914262213E-2</v>
      </c>
      <c r="I1727" s="108">
        <f>E1727/E1726*100</f>
        <v>1.2847623338318375</v>
      </c>
      <c r="J1727" s="105"/>
      <c r="K1727" s="104">
        <f>D1727/F1727*100</f>
        <v>60.655737704918032</v>
      </c>
      <c r="L1727" s="105"/>
      <c r="M1727" s="47" t="s">
        <v>564</v>
      </c>
      <c r="N1727" s="118"/>
    </row>
    <row r="1728" spans="1:14" s="89" customFormat="1" x14ac:dyDescent="0.2">
      <c r="A1728" s="47" t="s">
        <v>565</v>
      </c>
      <c r="B1728" s="119">
        <v>107555.333</v>
      </c>
      <c r="C1728" s="119">
        <v>1133083.8999999999</v>
      </c>
      <c r="D1728" s="119">
        <v>128784</v>
      </c>
      <c r="E1728" s="119">
        <v>1261867.8999999999</v>
      </c>
      <c r="F1728" s="119">
        <v>151057</v>
      </c>
      <c r="G1728" s="119">
        <v>1612267.1</v>
      </c>
      <c r="H1728" s="108">
        <f>D1728/D1726*100</f>
        <v>99.942572444085741</v>
      </c>
      <c r="I1728" s="108">
        <f>E1728/E1726*100</f>
        <v>98.715237666168164</v>
      </c>
      <c r="J1728" s="104">
        <f>D1728/B1728*100</f>
        <v>119.73743784513225</v>
      </c>
      <c r="K1728" s="104">
        <f>D1728/F1728*100</f>
        <v>85.255234778924518</v>
      </c>
      <c r="L1728" s="104">
        <f>E1728/G1728*100</f>
        <v>78.266678021278224</v>
      </c>
      <c r="M1728" s="47" t="s">
        <v>831</v>
      </c>
      <c r="N1728" s="118"/>
    </row>
    <row r="1729" spans="1:14" s="89" customFormat="1" ht="22.5" x14ac:dyDescent="0.2">
      <c r="A1729" s="42" t="s">
        <v>806</v>
      </c>
      <c r="B1729" s="119"/>
      <c r="C1729" s="119"/>
      <c r="D1729" s="119"/>
      <c r="E1729" s="119"/>
      <c r="F1729" s="119"/>
      <c r="G1729" s="119"/>
      <c r="H1729" s="112"/>
      <c r="I1729" s="112"/>
      <c r="J1729" s="112"/>
      <c r="K1729" s="112"/>
      <c r="L1729" s="112"/>
      <c r="M1729" s="42" t="s">
        <v>1073</v>
      </c>
      <c r="N1729" s="117"/>
    </row>
    <row r="1730" spans="1:14" s="89" customFormat="1" x14ac:dyDescent="0.2">
      <c r="A1730" s="43" t="s">
        <v>555</v>
      </c>
      <c r="B1730" s="119">
        <v>39286</v>
      </c>
      <c r="C1730" s="119">
        <v>489646.7</v>
      </c>
      <c r="D1730" s="119">
        <v>46979</v>
      </c>
      <c r="E1730" s="119">
        <v>536625.69999999995</v>
      </c>
      <c r="F1730" s="119">
        <v>62229</v>
      </c>
      <c r="G1730" s="119">
        <v>794568</v>
      </c>
      <c r="H1730" s="108">
        <f>H1731+H1732</f>
        <v>100</v>
      </c>
      <c r="I1730" s="108">
        <f>I1731+I1732</f>
        <v>100.00000000000001</v>
      </c>
      <c r="J1730" s="104">
        <f>D1730/B1730*100</f>
        <v>119.5820394033498</v>
      </c>
      <c r="K1730" s="104">
        <f t="shared" ref="K1730:L1733" si="305">D1730/F1730*100</f>
        <v>75.493740860370565</v>
      </c>
      <c r="L1730" s="104">
        <f t="shared" si="305"/>
        <v>67.536787285669689</v>
      </c>
      <c r="M1730" s="43" t="s">
        <v>556</v>
      </c>
      <c r="N1730" s="118"/>
    </row>
    <row r="1731" spans="1:14" s="89" customFormat="1" x14ac:dyDescent="0.2">
      <c r="A1731" s="47" t="s">
        <v>562</v>
      </c>
      <c r="B1731" s="119">
        <v>0</v>
      </c>
      <c r="C1731" s="119">
        <v>11</v>
      </c>
      <c r="D1731" s="119">
        <v>0</v>
      </c>
      <c r="E1731" s="119">
        <v>11</v>
      </c>
      <c r="F1731" s="119">
        <v>3</v>
      </c>
      <c r="G1731" s="119">
        <v>15</v>
      </c>
      <c r="H1731" s="108">
        <f>D1731/D1730*100</f>
        <v>0</v>
      </c>
      <c r="I1731" s="108">
        <f>E1731/E1730*100</f>
        <v>2.0498459168094263E-3</v>
      </c>
      <c r="J1731" s="104">
        <v>0</v>
      </c>
      <c r="K1731" s="104">
        <f t="shared" si="305"/>
        <v>0</v>
      </c>
      <c r="L1731" s="104">
        <f t="shared" si="305"/>
        <v>73.333333333333329</v>
      </c>
      <c r="M1731" s="47" t="s">
        <v>830</v>
      </c>
      <c r="N1731" s="118"/>
    </row>
    <row r="1732" spans="1:14" s="89" customFormat="1" x14ac:dyDescent="0.2">
      <c r="A1732" s="47" t="s">
        <v>563</v>
      </c>
      <c r="B1732" s="119">
        <v>39286</v>
      </c>
      <c r="C1732" s="119">
        <v>489635.7</v>
      </c>
      <c r="D1732" s="119">
        <v>46979</v>
      </c>
      <c r="E1732" s="119">
        <v>536614.69999999995</v>
      </c>
      <c r="F1732" s="119">
        <v>62226</v>
      </c>
      <c r="G1732" s="119">
        <v>794553</v>
      </c>
      <c r="H1732" s="108">
        <f>D1732/D1730*100</f>
        <v>100</v>
      </c>
      <c r="I1732" s="108">
        <f>E1732/E1730*100</f>
        <v>99.997950154083199</v>
      </c>
      <c r="J1732" s="104">
        <f>D1732/B1732*100</f>
        <v>119.5820394033498</v>
      </c>
      <c r="K1732" s="104">
        <f t="shared" si="305"/>
        <v>75.497380516182943</v>
      </c>
      <c r="L1732" s="104">
        <f t="shared" si="305"/>
        <v>67.536677855347591</v>
      </c>
      <c r="M1732" s="47" t="s">
        <v>563</v>
      </c>
      <c r="N1732" s="118"/>
    </row>
    <row r="1733" spans="1:14" s="89" customFormat="1" x14ac:dyDescent="0.2">
      <c r="A1733" s="43" t="s">
        <v>557</v>
      </c>
      <c r="B1733" s="119">
        <v>39286</v>
      </c>
      <c r="C1733" s="119">
        <v>489646.7</v>
      </c>
      <c r="D1733" s="119">
        <v>46979</v>
      </c>
      <c r="E1733" s="119">
        <v>536625.69999999995</v>
      </c>
      <c r="F1733" s="119">
        <v>62229</v>
      </c>
      <c r="G1733" s="119">
        <v>794568</v>
      </c>
      <c r="H1733" s="108">
        <f>H1734+H1735</f>
        <v>100</v>
      </c>
      <c r="I1733" s="108">
        <f>I1734+I1735</f>
        <v>100</v>
      </c>
      <c r="J1733" s="104">
        <f>D1733/B1733*100</f>
        <v>119.5820394033498</v>
      </c>
      <c r="K1733" s="104">
        <f t="shared" si="305"/>
        <v>75.493740860370565</v>
      </c>
      <c r="L1733" s="104">
        <f t="shared" si="305"/>
        <v>67.536787285669689</v>
      </c>
      <c r="M1733" s="43" t="s">
        <v>558</v>
      </c>
      <c r="N1733" s="118"/>
    </row>
    <row r="1734" spans="1:14" s="89" customFormat="1" x14ac:dyDescent="0.2">
      <c r="A1734" s="47" t="s">
        <v>564</v>
      </c>
      <c r="B1734" s="119">
        <v>1</v>
      </c>
      <c r="C1734" s="119">
        <v>386</v>
      </c>
      <c r="D1734" s="119">
        <v>74</v>
      </c>
      <c r="E1734" s="119">
        <v>460</v>
      </c>
      <c r="F1734" s="119">
        <v>0</v>
      </c>
      <c r="G1734" s="119">
        <v>517</v>
      </c>
      <c r="H1734" s="108">
        <f>D1734/D1733*100</f>
        <v>0.15751718853104579</v>
      </c>
      <c r="I1734" s="108">
        <f>E1734/E1733*100</f>
        <v>8.5720829248394179E-2</v>
      </c>
      <c r="J1734" s="105"/>
      <c r="K1734" s="104">
        <v>0</v>
      </c>
      <c r="L1734" s="104">
        <f>E1734/G1734*100</f>
        <v>88.974854932301739</v>
      </c>
      <c r="M1734" s="47" t="s">
        <v>564</v>
      </c>
      <c r="N1734" s="118"/>
    </row>
    <row r="1735" spans="1:14" s="89" customFormat="1" x14ac:dyDescent="0.2">
      <c r="A1735" s="47" t="s">
        <v>565</v>
      </c>
      <c r="B1735" s="119">
        <v>39285</v>
      </c>
      <c r="C1735" s="119">
        <v>489260.7</v>
      </c>
      <c r="D1735" s="119">
        <v>46905</v>
      </c>
      <c r="E1735" s="119">
        <v>536165.69999999995</v>
      </c>
      <c r="F1735" s="119">
        <v>62229</v>
      </c>
      <c r="G1735" s="119">
        <v>794051</v>
      </c>
      <c r="H1735" s="108">
        <f>D1735/D1733*100</f>
        <v>99.842482811468955</v>
      </c>
      <c r="I1735" s="108">
        <f>E1735/E1733*100</f>
        <v>99.914279170751612</v>
      </c>
      <c r="J1735" s="104">
        <f>D1735/B1735*100</f>
        <v>119.39671630393281</v>
      </c>
      <c r="K1735" s="104">
        <f>D1735/F1735*100</f>
        <v>75.374825242250395</v>
      </c>
      <c r="L1735" s="104">
        <f>E1735/G1735*100</f>
        <v>67.522829138178778</v>
      </c>
      <c r="M1735" s="47" t="s">
        <v>831</v>
      </c>
      <c r="N1735" s="118"/>
    </row>
    <row r="1736" spans="1:14" s="89" customFormat="1" ht="22.5" x14ac:dyDescent="0.2">
      <c r="A1736" s="42" t="s">
        <v>807</v>
      </c>
      <c r="B1736" s="119"/>
      <c r="C1736" s="119"/>
      <c r="D1736" s="119"/>
      <c r="E1736" s="119"/>
      <c r="F1736" s="119"/>
      <c r="G1736" s="119"/>
      <c r="H1736" s="112"/>
      <c r="I1736" s="112"/>
      <c r="J1736" s="112"/>
      <c r="K1736" s="112"/>
      <c r="L1736" s="112"/>
      <c r="M1736" s="42" t="s">
        <v>1074</v>
      </c>
      <c r="N1736" s="117"/>
    </row>
    <row r="1737" spans="1:14" s="89" customFormat="1" x14ac:dyDescent="0.2">
      <c r="A1737" s="43" t="s">
        <v>555</v>
      </c>
      <c r="B1737" s="119">
        <v>47276</v>
      </c>
      <c r="C1737" s="119">
        <v>481124.2</v>
      </c>
      <c r="D1737" s="119">
        <v>41622.332999999999</v>
      </c>
      <c r="E1737" s="119">
        <v>522746.533</v>
      </c>
      <c r="F1737" s="119">
        <v>66754</v>
      </c>
      <c r="G1737" s="119">
        <v>576484.1</v>
      </c>
      <c r="H1737" s="108">
        <f>H1738+H1739</f>
        <v>100</v>
      </c>
      <c r="I1737" s="108">
        <f>I1738+I1739</f>
        <v>100</v>
      </c>
      <c r="J1737" s="104">
        <f t="shared" ref="J1737:J1742" si="306">D1737/B1737*100</f>
        <v>88.041147728234193</v>
      </c>
      <c r="K1737" s="104">
        <f t="shared" ref="K1737:L1740" si="307">D1737/F1737*100</f>
        <v>62.351818617610931</v>
      </c>
      <c r="L1737" s="104">
        <f t="shared" si="307"/>
        <v>90.678395640053211</v>
      </c>
      <c r="M1737" s="43" t="s">
        <v>556</v>
      </c>
      <c r="N1737" s="118"/>
    </row>
    <row r="1738" spans="1:14" s="89" customFormat="1" x14ac:dyDescent="0.2">
      <c r="A1738" s="47" t="s">
        <v>562</v>
      </c>
      <c r="B1738" s="119">
        <v>26137</v>
      </c>
      <c r="C1738" s="119">
        <v>267915</v>
      </c>
      <c r="D1738" s="119">
        <v>33102.332999999999</v>
      </c>
      <c r="E1738" s="119">
        <v>301017.33299999998</v>
      </c>
      <c r="F1738" s="119">
        <v>36499</v>
      </c>
      <c r="G1738" s="119">
        <v>298664</v>
      </c>
      <c r="H1738" s="108">
        <f>D1738/D1737*100</f>
        <v>79.530219990311451</v>
      </c>
      <c r="I1738" s="108">
        <f>E1738/E1737*100</f>
        <v>57.583802856134866</v>
      </c>
      <c r="J1738" s="104">
        <f t="shared" si="306"/>
        <v>126.64932088610017</v>
      </c>
      <c r="K1738" s="104">
        <f t="shared" si="307"/>
        <v>90.69380804953559</v>
      </c>
      <c r="L1738" s="104">
        <f t="shared" si="307"/>
        <v>100.78795335226206</v>
      </c>
      <c r="M1738" s="47" t="s">
        <v>830</v>
      </c>
      <c r="N1738" s="118"/>
    </row>
    <row r="1739" spans="1:14" s="89" customFormat="1" x14ac:dyDescent="0.2">
      <c r="A1739" s="47" t="s">
        <v>563</v>
      </c>
      <c r="B1739" s="119">
        <v>21139</v>
      </c>
      <c r="C1739" s="119">
        <v>213209.2</v>
      </c>
      <c r="D1739" s="119">
        <v>8520</v>
      </c>
      <c r="E1739" s="119">
        <v>221729.2</v>
      </c>
      <c r="F1739" s="119">
        <v>30255</v>
      </c>
      <c r="G1739" s="119">
        <v>277820.09999999998</v>
      </c>
      <c r="H1739" s="108">
        <f>D1739/D1737*100</f>
        <v>20.469780009688549</v>
      </c>
      <c r="I1739" s="108">
        <f>E1739/E1737*100</f>
        <v>42.416197143865134</v>
      </c>
      <c r="J1739" s="104">
        <f t="shared" si="306"/>
        <v>40.304650172666634</v>
      </c>
      <c r="K1739" s="104">
        <f t="shared" si="307"/>
        <v>28.160634605850269</v>
      </c>
      <c r="L1739" s="104">
        <f t="shared" si="307"/>
        <v>79.810352094754862</v>
      </c>
      <c r="M1739" s="47" t="s">
        <v>563</v>
      </c>
      <c r="N1739" s="118"/>
    </row>
    <row r="1740" spans="1:14" s="89" customFormat="1" x14ac:dyDescent="0.2">
      <c r="A1740" s="43" t="s">
        <v>557</v>
      </c>
      <c r="B1740" s="119">
        <v>47276</v>
      </c>
      <c r="C1740" s="119">
        <v>481124.2</v>
      </c>
      <c r="D1740" s="119">
        <v>41622.332999999999</v>
      </c>
      <c r="E1740" s="119">
        <v>522746.533</v>
      </c>
      <c r="F1740" s="119">
        <v>66754</v>
      </c>
      <c r="G1740" s="119">
        <v>576484.1</v>
      </c>
      <c r="H1740" s="108">
        <f>H1741+H1742</f>
        <v>100</v>
      </c>
      <c r="I1740" s="108">
        <f>I1741+I1742</f>
        <v>100</v>
      </c>
      <c r="J1740" s="104">
        <f t="shared" si="306"/>
        <v>88.041147728234193</v>
      </c>
      <c r="K1740" s="104">
        <f t="shared" si="307"/>
        <v>62.351818617610931</v>
      </c>
      <c r="L1740" s="104">
        <f t="shared" si="307"/>
        <v>90.678395640053211</v>
      </c>
      <c r="M1740" s="43" t="s">
        <v>558</v>
      </c>
      <c r="N1740" s="118"/>
    </row>
    <row r="1741" spans="1:14" s="89" customFormat="1" x14ac:dyDescent="0.2">
      <c r="A1741" s="47" t="s">
        <v>564</v>
      </c>
      <c r="B1741" s="119">
        <v>4</v>
      </c>
      <c r="C1741" s="119">
        <v>11721</v>
      </c>
      <c r="D1741" s="119">
        <v>0</v>
      </c>
      <c r="E1741" s="119">
        <v>11721</v>
      </c>
      <c r="F1741" s="119">
        <v>122</v>
      </c>
      <c r="G1741" s="119">
        <v>634</v>
      </c>
      <c r="H1741" s="108">
        <f>D1741/D1740*100</f>
        <v>0</v>
      </c>
      <c r="I1741" s="108">
        <f>E1741/E1740*100</f>
        <v>2.2421956455137315</v>
      </c>
      <c r="J1741" s="104">
        <f t="shared" si="306"/>
        <v>0</v>
      </c>
      <c r="K1741" s="104">
        <f>D1741/F1741*100</f>
        <v>0</v>
      </c>
      <c r="L1741" s="105"/>
      <c r="M1741" s="47" t="s">
        <v>564</v>
      </c>
      <c r="N1741" s="118"/>
    </row>
    <row r="1742" spans="1:14" s="89" customFormat="1" x14ac:dyDescent="0.2">
      <c r="A1742" s="47" t="s">
        <v>565</v>
      </c>
      <c r="B1742" s="119">
        <v>47272</v>
      </c>
      <c r="C1742" s="119">
        <v>469403.2</v>
      </c>
      <c r="D1742" s="119">
        <v>41622.332999999999</v>
      </c>
      <c r="E1742" s="119">
        <v>511025.533</v>
      </c>
      <c r="F1742" s="119">
        <v>66632</v>
      </c>
      <c r="G1742" s="119">
        <v>575850.1</v>
      </c>
      <c r="H1742" s="108">
        <f>D1742/D1740*100</f>
        <v>100</v>
      </c>
      <c r="I1742" s="108">
        <f>E1742/E1740*100</f>
        <v>97.757804354486268</v>
      </c>
      <c r="J1742" s="104">
        <f t="shared" si="306"/>
        <v>88.048597478422735</v>
      </c>
      <c r="K1742" s="104">
        <f>D1742/F1742*100</f>
        <v>62.465981810541479</v>
      </c>
      <c r="L1742" s="104">
        <f>E1742/G1742*100</f>
        <v>88.742805289084785</v>
      </c>
      <c r="M1742" s="47" t="s">
        <v>831</v>
      </c>
      <c r="N1742" s="118"/>
    </row>
    <row r="1743" spans="1:14" s="89" customFormat="1" ht="22.5" x14ac:dyDescent="0.2">
      <c r="A1743" s="42" t="s">
        <v>808</v>
      </c>
      <c r="B1743" s="119"/>
      <c r="C1743" s="119"/>
      <c r="D1743" s="119"/>
      <c r="E1743" s="119"/>
      <c r="F1743" s="119"/>
      <c r="G1743" s="119"/>
      <c r="H1743" s="112"/>
      <c r="I1743" s="112"/>
      <c r="J1743" s="112"/>
      <c r="K1743" s="112"/>
      <c r="L1743" s="112"/>
      <c r="M1743" s="42" t="s">
        <v>1075</v>
      </c>
      <c r="N1743" s="117"/>
    </row>
    <row r="1744" spans="1:14" s="89" customFormat="1" x14ac:dyDescent="0.2">
      <c r="A1744" s="43" t="s">
        <v>555</v>
      </c>
      <c r="B1744" s="119">
        <v>1750847.4</v>
      </c>
      <c r="C1744" s="119">
        <v>8254670.5999999996</v>
      </c>
      <c r="D1744" s="119">
        <v>1757723</v>
      </c>
      <c r="E1744" s="119">
        <v>10012393.6</v>
      </c>
      <c r="F1744" s="119">
        <v>682202</v>
      </c>
      <c r="G1744" s="119">
        <v>5452288</v>
      </c>
      <c r="H1744" s="108">
        <f>H1745+H1746</f>
        <v>100</v>
      </c>
      <c r="I1744" s="108">
        <f>I1745+I1746</f>
        <v>100</v>
      </c>
      <c r="J1744" s="104">
        <f>D1744/B1744*100</f>
        <v>100.39270127139579</v>
      </c>
      <c r="K1744" s="105">
        <f>D1744/F1744</f>
        <v>2.5765433112186713</v>
      </c>
      <c r="L1744" s="104">
        <f t="shared" ref="L1744:L1749" si="308">E1744/G1744*100</f>
        <v>183.63655038031737</v>
      </c>
      <c r="M1744" s="43" t="s">
        <v>556</v>
      </c>
      <c r="N1744" s="118"/>
    </row>
    <row r="1745" spans="1:14" s="89" customFormat="1" x14ac:dyDescent="0.2">
      <c r="A1745" s="47" t="s">
        <v>562</v>
      </c>
      <c r="B1745" s="119">
        <v>106</v>
      </c>
      <c r="C1745" s="119">
        <v>941</v>
      </c>
      <c r="D1745" s="119">
        <v>162</v>
      </c>
      <c r="E1745" s="119">
        <v>1103</v>
      </c>
      <c r="F1745" s="119">
        <v>94</v>
      </c>
      <c r="G1745" s="119">
        <v>626</v>
      </c>
      <c r="H1745" s="108">
        <f>D1745/D1744*100</f>
        <v>9.2164692616527183E-3</v>
      </c>
      <c r="I1745" s="108">
        <f>E1745/E1744*100</f>
        <v>1.1016346780454177E-2</v>
      </c>
      <c r="J1745" s="104">
        <f>D1745/B1745*100</f>
        <v>152.83018867924528</v>
      </c>
      <c r="K1745" s="104">
        <f>D1745/F1745*100</f>
        <v>172.34042553191489</v>
      </c>
      <c r="L1745" s="104">
        <f t="shared" si="308"/>
        <v>176.19808306709265</v>
      </c>
      <c r="M1745" s="47" t="s">
        <v>830</v>
      </c>
      <c r="N1745" s="118"/>
    </row>
    <row r="1746" spans="1:14" s="89" customFormat="1" x14ac:dyDescent="0.2">
      <c r="A1746" s="47" t="s">
        <v>563</v>
      </c>
      <c r="B1746" s="119">
        <v>1750741.4</v>
      </c>
      <c r="C1746" s="119">
        <v>8253729.5999999996</v>
      </c>
      <c r="D1746" s="119">
        <v>1757561</v>
      </c>
      <c r="E1746" s="119">
        <v>10011290.6</v>
      </c>
      <c r="F1746" s="119">
        <v>682108</v>
      </c>
      <c r="G1746" s="119">
        <v>5451662</v>
      </c>
      <c r="H1746" s="108">
        <f>D1746/D1744*100</f>
        <v>99.990783530738341</v>
      </c>
      <c r="I1746" s="108">
        <f>E1746/E1744*100</f>
        <v>99.988983653219549</v>
      </c>
      <c r="J1746" s="104">
        <f>D1746/B1746*100</f>
        <v>100.38952640292851</v>
      </c>
      <c r="K1746" s="105">
        <f>D1746/F1746</f>
        <v>2.5766608806816516</v>
      </c>
      <c r="L1746" s="104">
        <f t="shared" si="308"/>
        <v>183.63740451994272</v>
      </c>
      <c r="M1746" s="47" t="s">
        <v>563</v>
      </c>
      <c r="N1746" s="118"/>
    </row>
    <row r="1747" spans="1:14" s="89" customFormat="1" x14ac:dyDescent="0.2">
      <c r="A1747" s="43" t="s">
        <v>557</v>
      </c>
      <c r="B1747" s="119">
        <v>1750847.4</v>
      </c>
      <c r="C1747" s="119">
        <v>8254670.5999999996</v>
      </c>
      <c r="D1747" s="119">
        <v>1757723</v>
      </c>
      <c r="E1747" s="119">
        <v>10012393.6</v>
      </c>
      <c r="F1747" s="119">
        <v>682202</v>
      </c>
      <c r="G1747" s="119">
        <v>5452288</v>
      </c>
      <c r="H1747" s="108">
        <f>H1748+H1749</f>
        <v>100</v>
      </c>
      <c r="I1747" s="108">
        <f>I1748+I1749</f>
        <v>100</v>
      </c>
      <c r="J1747" s="104">
        <f>D1747/B1747*100</f>
        <v>100.39270127139579</v>
      </c>
      <c r="K1747" s="105">
        <f>D1747/F1747</f>
        <v>2.5765433112186713</v>
      </c>
      <c r="L1747" s="104">
        <f t="shared" si="308"/>
        <v>183.63655038031737</v>
      </c>
      <c r="M1747" s="43" t="s">
        <v>558</v>
      </c>
      <c r="N1747" s="118"/>
    </row>
    <row r="1748" spans="1:14" s="89" customFormat="1" x14ac:dyDescent="0.2">
      <c r="A1748" s="47" t="s">
        <v>564</v>
      </c>
      <c r="B1748" s="119">
        <v>1446</v>
      </c>
      <c r="C1748" s="119">
        <v>18644</v>
      </c>
      <c r="D1748" s="119">
        <v>5933</v>
      </c>
      <c r="E1748" s="119">
        <v>24577</v>
      </c>
      <c r="F1748" s="119">
        <v>679</v>
      </c>
      <c r="G1748" s="119">
        <v>13614</v>
      </c>
      <c r="H1748" s="108">
        <f>D1748/D1747*100</f>
        <v>0.33753896376163939</v>
      </c>
      <c r="I1748" s="108">
        <f>E1748/E1747*100</f>
        <v>0.24546577953147986</v>
      </c>
      <c r="J1748" s="105">
        <f>D1748/B1748</f>
        <v>4.1030428769017977</v>
      </c>
      <c r="K1748" s="105"/>
      <c r="L1748" s="104">
        <f t="shared" si="308"/>
        <v>180.52739826649037</v>
      </c>
      <c r="M1748" s="47" t="s">
        <v>564</v>
      </c>
      <c r="N1748" s="118"/>
    </row>
    <row r="1749" spans="1:14" s="89" customFormat="1" x14ac:dyDescent="0.2">
      <c r="A1749" s="47" t="s">
        <v>565</v>
      </c>
      <c r="B1749" s="119">
        <v>1749401.4</v>
      </c>
      <c r="C1749" s="119">
        <v>8236026.5999999996</v>
      </c>
      <c r="D1749" s="119">
        <v>1751790</v>
      </c>
      <c r="E1749" s="119">
        <v>9987816.5999999996</v>
      </c>
      <c r="F1749" s="119">
        <v>681523</v>
      </c>
      <c r="G1749" s="119">
        <v>5438674</v>
      </c>
      <c r="H1749" s="108">
        <f>D1749/D1747*100</f>
        <v>99.662461036238355</v>
      </c>
      <c r="I1749" s="108">
        <f>E1749/E1747*100</f>
        <v>99.754534220468514</v>
      </c>
      <c r="J1749" s="104">
        <f>D1749/B1749*100</f>
        <v>100.1365381324149</v>
      </c>
      <c r="K1749" s="105">
        <f>D1749/F1749</f>
        <v>2.570404813924108</v>
      </c>
      <c r="L1749" s="104">
        <f t="shared" si="308"/>
        <v>183.64433315914872</v>
      </c>
      <c r="M1749" s="47" t="s">
        <v>831</v>
      </c>
      <c r="N1749" s="118"/>
    </row>
    <row r="1750" spans="1:14" s="89" customFormat="1" ht="12" x14ac:dyDescent="0.2">
      <c r="A1750" s="42" t="s">
        <v>809</v>
      </c>
      <c r="B1750" s="119"/>
      <c r="C1750" s="119"/>
      <c r="D1750" s="119"/>
      <c r="E1750" s="119"/>
      <c r="F1750" s="119"/>
      <c r="G1750" s="119"/>
      <c r="H1750" s="112"/>
      <c r="I1750" s="112"/>
      <c r="J1750" s="112"/>
      <c r="K1750" s="112"/>
      <c r="L1750" s="112"/>
      <c r="M1750" s="42" t="s">
        <v>1076</v>
      </c>
      <c r="N1750" s="117"/>
    </row>
    <row r="1751" spans="1:14" s="89" customFormat="1" x14ac:dyDescent="0.2">
      <c r="A1751" s="43" t="s">
        <v>555</v>
      </c>
      <c r="B1751" s="119">
        <v>14934</v>
      </c>
      <c r="C1751" s="119">
        <v>129597</v>
      </c>
      <c r="D1751" s="119">
        <v>17742</v>
      </c>
      <c r="E1751" s="119">
        <v>147339</v>
      </c>
      <c r="F1751" s="119">
        <v>12248</v>
      </c>
      <c r="G1751" s="119">
        <v>143649</v>
      </c>
      <c r="H1751" s="108">
        <f>H1752+H1753</f>
        <v>100</v>
      </c>
      <c r="I1751" s="108">
        <f>I1752+I1753</f>
        <v>100</v>
      </c>
      <c r="J1751" s="104">
        <f t="shared" ref="J1751:J1756" si="309">D1751/B1751*100</f>
        <v>118.80273202089194</v>
      </c>
      <c r="K1751" s="104">
        <f t="shared" ref="K1751:L1756" si="310">D1751/F1751*100</f>
        <v>144.85630306988898</v>
      </c>
      <c r="L1751" s="104">
        <f t="shared" si="310"/>
        <v>102.56876135580477</v>
      </c>
      <c r="M1751" s="43" t="s">
        <v>556</v>
      </c>
      <c r="N1751" s="118"/>
    </row>
    <row r="1752" spans="1:14" s="89" customFormat="1" x14ac:dyDescent="0.2">
      <c r="A1752" s="47" t="s">
        <v>562</v>
      </c>
      <c r="B1752" s="119">
        <v>8833</v>
      </c>
      <c r="C1752" s="119">
        <v>80251</v>
      </c>
      <c r="D1752" s="119">
        <v>10183</v>
      </c>
      <c r="E1752" s="119">
        <v>90434</v>
      </c>
      <c r="F1752" s="119">
        <v>6570</v>
      </c>
      <c r="G1752" s="119">
        <v>68340</v>
      </c>
      <c r="H1752" s="108">
        <f>D1752/D1751*100</f>
        <v>57.394882200428363</v>
      </c>
      <c r="I1752" s="108">
        <f>E1752/E1751*100</f>
        <v>61.378182287106611</v>
      </c>
      <c r="J1752" s="104">
        <f t="shared" si="309"/>
        <v>115.28359560738141</v>
      </c>
      <c r="K1752" s="104">
        <f t="shared" si="310"/>
        <v>154.99238964992389</v>
      </c>
      <c r="L1752" s="104">
        <f t="shared" si="310"/>
        <v>132.32952882645597</v>
      </c>
      <c r="M1752" s="47" t="s">
        <v>830</v>
      </c>
      <c r="N1752" s="118"/>
    </row>
    <row r="1753" spans="1:14" s="89" customFormat="1" x14ac:dyDescent="0.2">
      <c r="A1753" s="47" t="s">
        <v>563</v>
      </c>
      <c r="B1753" s="119">
        <v>6101</v>
      </c>
      <c r="C1753" s="119">
        <v>49346</v>
      </c>
      <c r="D1753" s="119">
        <v>7559</v>
      </c>
      <c r="E1753" s="119">
        <v>56905</v>
      </c>
      <c r="F1753" s="119">
        <v>5678</v>
      </c>
      <c r="G1753" s="119">
        <v>75309</v>
      </c>
      <c r="H1753" s="108">
        <f>D1753/D1751*100</f>
        <v>42.605117799571637</v>
      </c>
      <c r="I1753" s="108">
        <f>E1753/E1751*100</f>
        <v>38.621817712893396</v>
      </c>
      <c r="J1753" s="104">
        <f t="shared" si="309"/>
        <v>123.89772168496968</v>
      </c>
      <c r="K1753" s="104">
        <f t="shared" si="310"/>
        <v>133.12786192321241</v>
      </c>
      <c r="L1753" s="104">
        <f t="shared" si="310"/>
        <v>75.562017819915283</v>
      </c>
      <c r="M1753" s="47" t="s">
        <v>563</v>
      </c>
      <c r="N1753" s="118"/>
    </row>
    <row r="1754" spans="1:14" s="89" customFormat="1" x14ac:dyDescent="0.2">
      <c r="A1754" s="43" t="s">
        <v>557</v>
      </c>
      <c r="B1754" s="119">
        <v>14934</v>
      </c>
      <c r="C1754" s="119">
        <v>129597</v>
      </c>
      <c r="D1754" s="119">
        <v>17742</v>
      </c>
      <c r="E1754" s="119">
        <v>147339</v>
      </c>
      <c r="F1754" s="119">
        <v>12248</v>
      </c>
      <c r="G1754" s="119">
        <v>143649</v>
      </c>
      <c r="H1754" s="108">
        <f>H1755+H1756</f>
        <v>99.999999999999986</v>
      </c>
      <c r="I1754" s="108">
        <f>I1755+I1756</f>
        <v>100</v>
      </c>
      <c r="J1754" s="104">
        <f t="shared" si="309"/>
        <v>118.80273202089194</v>
      </c>
      <c r="K1754" s="104">
        <f t="shared" si="310"/>
        <v>144.85630306988898</v>
      </c>
      <c r="L1754" s="104">
        <f t="shared" si="310"/>
        <v>102.56876135580477</v>
      </c>
      <c r="M1754" s="43" t="s">
        <v>558</v>
      </c>
      <c r="N1754" s="118"/>
    </row>
    <row r="1755" spans="1:14" s="89" customFormat="1" x14ac:dyDescent="0.2">
      <c r="A1755" s="47" t="s">
        <v>564</v>
      </c>
      <c r="B1755" s="119">
        <v>1897</v>
      </c>
      <c r="C1755" s="119">
        <v>8675</v>
      </c>
      <c r="D1755" s="119">
        <v>653</v>
      </c>
      <c r="E1755" s="119">
        <v>9328</v>
      </c>
      <c r="F1755" s="119">
        <v>1151</v>
      </c>
      <c r="G1755" s="119">
        <v>10377</v>
      </c>
      <c r="H1755" s="108">
        <f>D1755/D1754*100</f>
        <v>3.68053207079247</v>
      </c>
      <c r="I1755" s="108">
        <f>E1755/E1754*100</f>
        <v>6.3309782202946945</v>
      </c>
      <c r="J1755" s="104">
        <f t="shared" si="309"/>
        <v>34.422772799156562</v>
      </c>
      <c r="K1755" s="104">
        <f t="shared" si="310"/>
        <v>56.733275412684627</v>
      </c>
      <c r="L1755" s="104">
        <f t="shared" si="310"/>
        <v>89.891105329093193</v>
      </c>
      <c r="M1755" s="47" t="s">
        <v>564</v>
      </c>
      <c r="N1755" s="118"/>
    </row>
    <row r="1756" spans="1:14" s="89" customFormat="1" x14ac:dyDescent="0.2">
      <c r="A1756" s="47" t="s">
        <v>565</v>
      </c>
      <c r="B1756" s="119">
        <v>13037</v>
      </c>
      <c r="C1756" s="119">
        <v>120922</v>
      </c>
      <c r="D1756" s="119">
        <v>17089</v>
      </c>
      <c r="E1756" s="119">
        <v>138011</v>
      </c>
      <c r="F1756" s="119">
        <v>11097</v>
      </c>
      <c r="G1756" s="119">
        <v>133272</v>
      </c>
      <c r="H1756" s="108">
        <f>D1756/D1754*100</f>
        <v>96.319467929207519</v>
      </c>
      <c r="I1756" s="108">
        <f>E1756/E1754*100</f>
        <v>93.669021779705304</v>
      </c>
      <c r="J1756" s="104">
        <f t="shared" si="309"/>
        <v>131.08077011582421</v>
      </c>
      <c r="K1756" s="104">
        <f t="shared" si="310"/>
        <v>153.99657565107688</v>
      </c>
      <c r="L1756" s="104">
        <f t="shared" si="310"/>
        <v>103.55588570742542</v>
      </c>
      <c r="M1756" s="47" t="s">
        <v>831</v>
      </c>
      <c r="N1756" s="118"/>
    </row>
    <row r="1757" spans="1:14" s="89" customFormat="1" ht="22.5" x14ac:dyDescent="0.2">
      <c r="A1757" s="42" t="s">
        <v>810</v>
      </c>
      <c r="B1757" s="119"/>
      <c r="C1757" s="119"/>
      <c r="D1757" s="119"/>
      <c r="E1757" s="119"/>
      <c r="F1757" s="119"/>
      <c r="G1757" s="119"/>
      <c r="H1757" s="112"/>
      <c r="I1757" s="112"/>
      <c r="J1757" s="112"/>
      <c r="K1757" s="112"/>
      <c r="L1757" s="112"/>
      <c r="M1757" s="42" t="s">
        <v>1077</v>
      </c>
      <c r="N1757" s="117"/>
    </row>
    <row r="1758" spans="1:14" s="89" customFormat="1" x14ac:dyDescent="0.2">
      <c r="A1758" s="43" t="s">
        <v>555</v>
      </c>
      <c r="B1758" s="119">
        <v>267</v>
      </c>
      <c r="C1758" s="119">
        <v>1796</v>
      </c>
      <c r="D1758" s="119">
        <v>3399</v>
      </c>
      <c r="E1758" s="119">
        <v>5195</v>
      </c>
      <c r="F1758" s="119">
        <v>159</v>
      </c>
      <c r="G1758" s="119">
        <v>2803</v>
      </c>
      <c r="H1758" s="108">
        <f>H1759+H1760+H1761</f>
        <v>100</v>
      </c>
      <c r="I1758" s="108">
        <f>I1759+I1760+I1761</f>
        <v>100</v>
      </c>
      <c r="J1758" s="105"/>
      <c r="K1758" s="105"/>
      <c r="L1758" s="104">
        <f>E1758/G1758*100</f>
        <v>185.3371387798787</v>
      </c>
      <c r="M1758" s="43" t="s">
        <v>556</v>
      </c>
      <c r="N1758" s="118"/>
    </row>
    <row r="1759" spans="1:14" s="89" customFormat="1" x14ac:dyDescent="0.2">
      <c r="A1759" s="47" t="s">
        <v>562</v>
      </c>
      <c r="B1759" s="119">
        <v>148</v>
      </c>
      <c r="C1759" s="119">
        <v>982</v>
      </c>
      <c r="D1759" s="119">
        <v>176</v>
      </c>
      <c r="E1759" s="119">
        <v>1158</v>
      </c>
      <c r="F1759" s="119">
        <v>103</v>
      </c>
      <c r="G1759" s="119">
        <v>1019</v>
      </c>
      <c r="H1759" s="108">
        <f>D1759/D1758*100</f>
        <v>5.1779935275080913</v>
      </c>
      <c r="I1759" s="108">
        <f>E1759/E1758*100</f>
        <v>22.290664100096247</v>
      </c>
      <c r="J1759" s="104">
        <f>D1759/B1759*100</f>
        <v>118.91891891891892</v>
      </c>
      <c r="K1759" s="104">
        <f>D1759/F1759*100</f>
        <v>170.87378640776697</v>
      </c>
      <c r="L1759" s="104">
        <f>E1759/G1759*100</f>
        <v>113.64082433758587</v>
      </c>
      <c r="M1759" s="47" t="s">
        <v>830</v>
      </c>
      <c r="N1759" s="118"/>
    </row>
    <row r="1760" spans="1:14" s="89" customFormat="1" x14ac:dyDescent="0.2">
      <c r="A1760" s="47" t="s">
        <v>563</v>
      </c>
      <c r="B1760" s="119">
        <v>119</v>
      </c>
      <c r="C1760" s="119">
        <v>814</v>
      </c>
      <c r="D1760" s="119">
        <v>3223</v>
      </c>
      <c r="E1760" s="119">
        <v>4037</v>
      </c>
      <c r="F1760" s="119">
        <v>56</v>
      </c>
      <c r="G1760" s="119">
        <v>996</v>
      </c>
      <c r="H1760" s="108">
        <f>D1760/D1758*100</f>
        <v>94.822006472491907</v>
      </c>
      <c r="I1760" s="108">
        <f>E1760/E1758*100</f>
        <v>77.709335899903749</v>
      </c>
      <c r="J1760" s="105"/>
      <c r="K1760" s="105"/>
      <c r="L1760" s="105">
        <f>E1760/G1760</f>
        <v>4.0532128514056227</v>
      </c>
      <c r="M1760" s="47" t="s">
        <v>563</v>
      </c>
      <c r="N1760" s="118"/>
    </row>
    <row r="1761" spans="1:14" s="89" customFormat="1" x14ac:dyDescent="0.2">
      <c r="A1761" s="47" t="s">
        <v>586</v>
      </c>
      <c r="B1761" s="119">
        <v>0</v>
      </c>
      <c r="C1761" s="119">
        <v>0</v>
      </c>
      <c r="D1761" s="119">
        <v>0</v>
      </c>
      <c r="E1761" s="119">
        <v>0</v>
      </c>
      <c r="F1761" s="119">
        <v>0</v>
      </c>
      <c r="G1761" s="119">
        <v>788</v>
      </c>
      <c r="H1761" s="108">
        <f>D1761/D1758*100</f>
        <v>0</v>
      </c>
      <c r="I1761" s="108">
        <f>E1761/E1758*100</f>
        <v>0</v>
      </c>
      <c r="J1761" s="104">
        <v>0</v>
      </c>
      <c r="K1761" s="104">
        <v>0</v>
      </c>
      <c r="L1761" s="104">
        <f>E1761/G1761*100</f>
        <v>0</v>
      </c>
      <c r="M1761" s="47" t="s">
        <v>852</v>
      </c>
      <c r="N1761" s="118"/>
    </row>
    <row r="1762" spans="1:14" s="89" customFormat="1" x14ac:dyDescent="0.2">
      <c r="A1762" s="43" t="s">
        <v>557</v>
      </c>
      <c r="B1762" s="119">
        <v>267</v>
      </c>
      <c r="C1762" s="119">
        <v>1796</v>
      </c>
      <c r="D1762" s="119">
        <v>3399</v>
      </c>
      <c r="E1762" s="119">
        <v>5195</v>
      </c>
      <c r="F1762" s="119">
        <v>159</v>
      </c>
      <c r="G1762" s="119">
        <v>2803</v>
      </c>
      <c r="H1762" s="108">
        <f>H1763+H1764</f>
        <v>100</v>
      </c>
      <c r="I1762" s="108">
        <f>I1763+I1764</f>
        <v>100</v>
      </c>
      <c r="J1762" s="105"/>
      <c r="K1762" s="105"/>
      <c r="L1762" s="104">
        <f>E1762/G1762*100</f>
        <v>185.3371387798787</v>
      </c>
      <c r="M1762" s="43" t="s">
        <v>558</v>
      </c>
      <c r="N1762" s="118"/>
    </row>
    <row r="1763" spans="1:14" s="89" customFormat="1" x14ac:dyDescent="0.2">
      <c r="A1763" s="47" t="s">
        <v>564</v>
      </c>
      <c r="B1763" s="119">
        <v>4</v>
      </c>
      <c r="C1763" s="119">
        <v>79</v>
      </c>
      <c r="D1763" s="119">
        <v>0</v>
      </c>
      <c r="E1763" s="119">
        <v>79</v>
      </c>
      <c r="F1763" s="119">
        <v>7</v>
      </c>
      <c r="G1763" s="119">
        <v>2803</v>
      </c>
      <c r="H1763" s="108">
        <f>D1763/D1762*100</f>
        <v>0</v>
      </c>
      <c r="I1763" s="108">
        <f>E1763/E1762*100</f>
        <v>1.5206929740134745</v>
      </c>
      <c r="J1763" s="104">
        <f>D1763/B1763*100</f>
        <v>0</v>
      </c>
      <c r="K1763" s="104">
        <f>D1763/F1763*100</f>
        <v>0</v>
      </c>
      <c r="L1763" s="104">
        <f>E1763/G1763*100</f>
        <v>2.8184088476632181</v>
      </c>
      <c r="M1763" s="47" t="s">
        <v>564</v>
      </c>
      <c r="N1763" s="118"/>
    </row>
    <row r="1764" spans="1:14" s="89" customFormat="1" x14ac:dyDescent="0.2">
      <c r="A1764" s="47" t="s">
        <v>565</v>
      </c>
      <c r="B1764" s="119">
        <v>263</v>
      </c>
      <c r="C1764" s="119">
        <v>1717</v>
      </c>
      <c r="D1764" s="119">
        <v>3399</v>
      </c>
      <c r="E1764" s="119">
        <v>5116</v>
      </c>
      <c r="F1764" s="119">
        <v>152</v>
      </c>
      <c r="G1764" s="119">
        <v>0</v>
      </c>
      <c r="H1764" s="108">
        <f>D1764/D1762*100</f>
        <v>100</v>
      </c>
      <c r="I1764" s="108">
        <f>E1764/E1762*100</f>
        <v>98.479307025986529</v>
      </c>
      <c r="J1764" s="105"/>
      <c r="K1764" s="105"/>
      <c r="L1764" s="104">
        <v>0</v>
      </c>
      <c r="M1764" s="47" t="s">
        <v>831</v>
      </c>
      <c r="N1764" s="118"/>
    </row>
    <row r="1765" spans="1:14" s="89" customFormat="1" ht="12" x14ac:dyDescent="0.2">
      <c r="A1765" s="42" t="s">
        <v>811</v>
      </c>
      <c r="B1765" s="119"/>
      <c r="C1765" s="119"/>
      <c r="D1765" s="119"/>
      <c r="E1765" s="119"/>
      <c r="F1765" s="119"/>
      <c r="G1765" s="119"/>
      <c r="H1765" s="112"/>
      <c r="I1765" s="112"/>
      <c r="J1765" s="112"/>
      <c r="K1765" s="112"/>
      <c r="L1765" s="112"/>
      <c r="M1765" s="42" t="s">
        <v>1078</v>
      </c>
      <c r="N1765" s="117"/>
    </row>
    <row r="1766" spans="1:14" s="89" customFormat="1" x14ac:dyDescent="0.2">
      <c r="A1766" s="43" t="s">
        <v>555</v>
      </c>
      <c r="B1766" s="119">
        <v>2056</v>
      </c>
      <c r="C1766" s="119">
        <v>18722</v>
      </c>
      <c r="D1766" s="119">
        <v>2470</v>
      </c>
      <c r="E1766" s="119">
        <v>21192</v>
      </c>
      <c r="F1766" s="119">
        <v>2813</v>
      </c>
      <c r="G1766" s="119">
        <v>21353</v>
      </c>
      <c r="H1766" s="108">
        <f>H1767+H1768</f>
        <v>100</v>
      </c>
      <c r="I1766" s="108">
        <f>I1767+I1768</f>
        <v>100</v>
      </c>
      <c r="J1766" s="104">
        <f t="shared" ref="J1766:J1771" si="311">D1766/B1766*100</f>
        <v>120.13618677042801</v>
      </c>
      <c r="K1766" s="104">
        <f t="shared" ref="K1766:L1771" si="312">D1766/F1766*100</f>
        <v>87.8066121578386</v>
      </c>
      <c r="L1766" s="104">
        <f t="shared" si="312"/>
        <v>99.246007586755951</v>
      </c>
      <c r="M1766" s="43" t="s">
        <v>556</v>
      </c>
      <c r="N1766" s="118"/>
    </row>
    <row r="1767" spans="1:14" s="89" customFormat="1" x14ac:dyDescent="0.2">
      <c r="A1767" s="47" t="s">
        <v>562</v>
      </c>
      <c r="B1767" s="119">
        <v>532</v>
      </c>
      <c r="C1767" s="119">
        <v>5916</v>
      </c>
      <c r="D1767" s="119">
        <v>659</v>
      </c>
      <c r="E1767" s="119">
        <v>6575</v>
      </c>
      <c r="F1767" s="119">
        <v>1408</v>
      </c>
      <c r="G1767" s="119">
        <v>9225</v>
      </c>
      <c r="H1767" s="108">
        <f>D1767/D1766*100</f>
        <v>26.680161943319835</v>
      </c>
      <c r="I1767" s="108">
        <f>E1767/E1766*100</f>
        <v>31.025858814647041</v>
      </c>
      <c r="J1767" s="104">
        <f t="shared" si="311"/>
        <v>123.87218045112782</v>
      </c>
      <c r="K1767" s="104">
        <f t="shared" si="312"/>
        <v>46.803977272727273</v>
      </c>
      <c r="L1767" s="104">
        <f t="shared" si="312"/>
        <v>71.273712737127369</v>
      </c>
      <c r="M1767" s="47" t="s">
        <v>830</v>
      </c>
      <c r="N1767" s="118"/>
    </row>
    <row r="1768" spans="1:14" s="89" customFormat="1" x14ac:dyDescent="0.2">
      <c r="A1768" s="47" t="s">
        <v>563</v>
      </c>
      <c r="B1768" s="119">
        <v>1524</v>
      </c>
      <c r="C1768" s="119">
        <v>12806</v>
      </c>
      <c r="D1768" s="119">
        <v>1811</v>
      </c>
      <c r="E1768" s="119">
        <v>14617</v>
      </c>
      <c r="F1768" s="119">
        <v>1405</v>
      </c>
      <c r="G1768" s="119">
        <v>12128</v>
      </c>
      <c r="H1768" s="108">
        <f>D1768/D1766*100</f>
        <v>73.319838056680169</v>
      </c>
      <c r="I1768" s="108">
        <f>E1768/E1766*100</f>
        <v>68.974141185352963</v>
      </c>
      <c r="J1768" s="104">
        <f t="shared" si="311"/>
        <v>118.83202099737534</v>
      </c>
      <c r="K1768" s="104">
        <f t="shared" si="312"/>
        <v>128.89679715302492</v>
      </c>
      <c r="L1768" s="104">
        <f t="shared" si="312"/>
        <v>120.52275725593668</v>
      </c>
      <c r="M1768" s="47" t="s">
        <v>563</v>
      </c>
      <c r="N1768" s="118"/>
    </row>
    <row r="1769" spans="1:14" s="89" customFormat="1" x14ac:dyDescent="0.2">
      <c r="A1769" s="43" t="s">
        <v>557</v>
      </c>
      <c r="B1769" s="119">
        <v>2056</v>
      </c>
      <c r="C1769" s="119">
        <v>18722</v>
      </c>
      <c r="D1769" s="119">
        <v>2470</v>
      </c>
      <c r="E1769" s="119">
        <v>21192</v>
      </c>
      <c r="F1769" s="119">
        <v>2813</v>
      </c>
      <c r="G1769" s="119">
        <v>21353</v>
      </c>
      <c r="H1769" s="108">
        <f>H1770+H1771</f>
        <v>100</v>
      </c>
      <c r="I1769" s="108">
        <f>I1770+I1771</f>
        <v>100</v>
      </c>
      <c r="J1769" s="104">
        <f t="shared" si="311"/>
        <v>120.13618677042801</v>
      </c>
      <c r="K1769" s="104">
        <f t="shared" si="312"/>
        <v>87.8066121578386</v>
      </c>
      <c r="L1769" s="104">
        <f t="shared" si="312"/>
        <v>99.246007586755951</v>
      </c>
      <c r="M1769" s="43" t="s">
        <v>558</v>
      </c>
      <c r="N1769" s="118"/>
    </row>
    <row r="1770" spans="1:14" s="89" customFormat="1" x14ac:dyDescent="0.2">
      <c r="A1770" s="47" t="s">
        <v>564</v>
      </c>
      <c r="B1770" s="119">
        <v>158</v>
      </c>
      <c r="C1770" s="119">
        <v>1447</v>
      </c>
      <c r="D1770" s="119">
        <v>136</v>
      </c>
      <c r="E1770" s="119">
        <v>1583</v>
      </c>
      <c r="F1770" s="119">
        <v>69</v>
      </c>
      <c r="G1770" s="119">
        <v>1219</v>
      </c>
      <c r="H1770" s="108">
        <f>D1770/D1769*100</f>
        <v>5.5060728744939276</v>
      </c>
      <c r="I1770" s="108">
        <f>E1770/E1769*100</f>
        <v>7.469799924499811</v>
      </c>
      <c r="J1770" s="104">
        <f t="shared" si="311"/>
        <v>86.075949367088612</v>
      </c>
      <c r="K1770" s="104">
        <f t="shared" si="312"/>
        <v>197.10144927536234</v>
      </c>
      <c r="L1770" s="104">
        <f t="shared" si="312"/>
        <v>129.86054142739951</v>
      </c>
      <c r="M1770" s="47" t="s">
        <v>564</v>
      </c>
      <c r="N1770" s="118"/>
    </row>
    <row r="1771" spans="1:14" s="89" customFormat="1" x14ac:dyDescent="0.2">
      <c r="A1771" s="47" t="s">
        <v>565</v>
      </c>
      <c r="B1771" s="119">
        <v>1898</v>
      </c>
      <c r="C1771" s="119">
        <v>17275</v>
      </c>
      <c r="D1771" s="119">
        <v>2334</v>
      </c>
      <c r="E1771" s="119">
        <v>19609</v>
      </c>
      <c r="F1771" s="119">
        <v>2744</v>
      </c>
      <c r="G1771" s="119">
        <v>20134</v>
      </c>
      <c r="H1771" s="108">
        <f>D1771/D1769*100</f>
        <v>94.493927125506076</v>
      </c>
      <c r="I1771" s="108">
        <f>E1771/E1769*100</f>
        <v>92.53020007550019</v>
      </c>
      <c r="J1771" s="104">
        <f t="shared" si="311"/>
        <v>122.97154899894626</v>
      </c>
      <c r="K1771" s="104">
        <f t="shared" si="312"/>
        <v>85.058309037900869</v>
      </c>
      <c r="L1771" s="104">
        <f t="shared" si="312"/>
        <v>97.39247044799842</v>
      </c>
      <c r="M1771" s="47" t="s">
        <v>831</v>
      </c>
      <c r="N1771" s="118"/>
    </row>
    <row r="1772" spans="1:14" s="89" customFormat="1" ht="22.5" x14ac:dyDescent="0.2">
      <c r="A1772" s="42" t="s">
        <v>812</v>
      </c>
      <c r="B1772" s="119"/>
      <c r="C1772" s="119"/>
      <c r="D1772" s="119"/>
      <c r="E1772" s="119"/>
      <c r="F1772" s="119"/>
      <c r="G1772" s="119"/>
      <c r="H1772" s="112"/>
      <c r="I1772" s="112"/>
      <c r="J1772" s="112"/>
      <c r="K1772" s="112"/>
      <c r="L1772" s="112"/>
      <c r="M1772" s="42" t="s">
        <v>1079</v>
      </c>
      <c r="N1772" s="117"/>
    </row>
    <row r="1773" spans="1:14" s="89" customFormat="1" x14ac:dyDescent="0.2">
      <c r="A1773" s="43" t="s">
        <v>555</v>
      </c>
      <c r="B1773" s="119">
        <v>201</v>
      </c>
      <c r="C1773" s="119">
        <v>1924</v>
      </c>
      <c r="D1773" s="119">
        <v>335.33300000000003</v>
      </c>
      <c r="E1773" s="119">
        <v>2259.3330000000001</v>
      </c>
      <c r="F1773" s="119">
        <v>216</v>
      </c>
      <c r="G1773" s="119">
        <v>2421</v>
      </c>
      <c r="H1773" s="108">
        <f>H1774+H1775</f>
        <v>99.999999999999986</v>
      </c>
      <c r="I1773" s="108">
        <f>I1774+I1775</f>
        <v>100</v>
      </c>
      <c r="J1773" s="104">
        <f>D1773/B1773*100</f>
        <v>166.83233830845771</v>
      </c>
      <c r="K1773" s="104">
        <f t="shared" ref="K1773:L1778" si="313">D1773/F1773*100</f>
        <v>155.24675925925928</v>
      </c>
      <c r="L1773" s="104">
        <f t="shared" si="313"/>
        <v>93.322304832713755</v>
      </c>
      <c r="M1773" s="43" t="s">
        <v>556</v>
      </c>
      <c r="N1773" s="118"/>
    </row>
    <row r="1774" spans="1:14" s="89" customFormat="1" x14ac:dyDescent="0.2">
      <c r="A1774" s="47" t="s">
        <v>562</v>
      </c>
      <c r="B1774" s="119">
        <v>33</v>
      </c>
      <c r="C1774" s="119">
        <v>363</v>
      </c>
      <c r="D1774" s="119">
        <v>93.332999999999998</v>
      </c>
      <c r="E1774" s="119">
        <v>456.33300000000003</v>
      </c>
      <c r="F1774" s="119">
        <v>73</v>
      </c>
      <c r="G1774" s="119">
        <v>284</v>
      </c>
      <c r="H1774" s="108">
        <f>D1774/D1773*100</f>
        <v>27.832930251421718</v>
      </c>
      <c r="I1774" s="108">
        <f>E1774/E1773*100</f>
        <v>20.197686662391067</v>
      </c>
      <c r="J1774" s="105">
        <f>D1774/B1774</f>
        <v>2.828272727272727</v>
      </c>
      <c r="K1774" s="104">
        <f t="shared" si="313"/>
        <v>127.85342465753425</v>
      </c>
      <c r="L1774" s="104">
        <f t="shared" si="313"/>
        <v>160.68063380281691</v>
      </c>
      <c r="M1774" s="47" t="s">
        <v>830</v>
      </c>
      <c r="N1774" s="118"/>
    </row>
    <row r="1775" spans="1:14" s="89" customFormat="1" x14ac:dyDescent="0.2">
      <c r="A1775" s="47" t="s">
        <v>563</v>
      </c>
      <c r="B1775" s="119">
        <v>168</v>
      </c>
      <c r="C1775" s="119">
        <v>1561</v>
      </c>
      <c r="D1775" s="119">
        <v>242</v>
      </c>
      <c r="E1775" s="119">
        <v>1803</v>
      </c>
      <c r="F1775" s="119">
        <v>143</v>
      </c>
      <c r="G1775" s="119">
        <v>2137</v>
      </c>
      <c r="H1775" s="108">
        <f>D1775/D1773*100</f>
        <v>72.167069748578271</v>
      </c>
      <c r="I1775" s="108">
        <f>E1775/E1773*100</f>
        <v>79.802313337608936</v>
      </c>
      <c r="J1775" s="104">
        <f>D1775/B1775*100</f>
        <v>144.04761904761904</v>
      </c>
      <c r="K1775" s="104">
        <f t="shared" si="313"/>
        <v>169.23076923076923</v>
      </c>
      <c r="L1775" s="104">
        <f t="shared" si="313"/>
        <v>84.37061300889097</v>
      </c>
      <c r="M1775" s="47" t="s">
        <v>563</v>
      </c>
      <c r="N1775" s="118"/>
    </row>
    <row r="1776" spans="1:14" s="89" customFormat="1" x14ac:dyDescent="0.2">
      <c r="A1776" s="43" t="s">
        <v>557</v>
      </c>
      <c r="B1776" s="119">
        <v>201</v>
      </c>
      <c r="C1776" s="119">
        <v>1924</v>
      </c>
      <c r="D1776" s="119">
        <v>335.33300000000003</v>
      </c>
      <c r="E1776" s="119">
        <v>2259.3330000000001</v>
      </c>
      <c r="F1776" s="119">
        <v>216</v>
      </c>
      <c r="G1776" s="119">
        <v>2421</v>
      </c>
      <c r="H1776" s="108">
        <f>H1777+H1778</f>
        <v>100</v>
      </c>
      <c r="I1776" s="108">
        <f>I1777+I1778</f>
        <v>100</v>
      </c>
      <c r="J1776" s="104">
        <f>D1776/B1776*100</f>
        <v>166.83233830845771</v>
      </c>
      <c r="K1776" s="104">
        <f t="shared" si="313"/>
        <v>155.24675925925928</v>
      </c>
      <c r="L1776" s="104">
        <f t="shared" si="313"/>
        <v>93.322304832713755</v>
      </c>
      <c r="M1776" s="43" t="s">
        <v>558</v>
      </c>
      <c r="N1776" s="118"/>
    </row>
    <row r="1777" spans="1:14" s="89" customFormat="1" x14ac:dyDescent="0.2">
      <c r="A1777" s="47" t="s">
        <v>564</v>
      </c>
      <c r="B1777" s="119">
        <v>1</v>
      </c>
      <c r="C1777" s="119">
        <v>24</v>
      </c>
      <c r="D1777" s="119">
        <v>4</v>
      </c>
      <c r="E1777" s="119">
        <v>28</v>
      </c>
      <c r="F1777" s="119">
        <v>3</v>
      </c>
      <c r="G1777" s="119">
        <v>29</v>
      </c>
      <c r="H1777" s="108">
        <f>D1777/D1776*100</f>
        <v>1.1928441280756739</v>
      </c>
      <c r="I1777" s="108">
        <f>E1777/E1776*100</f>
        <v>1.2393038122313089</v>
      </c>
      <c r="J1777" s="105">
        <f>D1777/B1777</f>
        <v>4</v>
      </c>
      <c r="K1777" s="104">
        <f t="shared" si="313"/>
        <v>133.33333333333331</v>
      </c>
      <c r="L1777" s="104">
        <f t="shared" si="313"/>
        <v>96.551724137931032</v>
      </c>
      <c r="M1777" s="47" t="s">
        <v>564</v>
      </c>
      <c r="N1777" s="118"/>
    </row>
    <row r="1778" spans="1:14" s="89" customFormat="1" x14ac:dyDescent="0.2">
      <c r="A1778" s="47" t="s">
        <v>565</v>
      </c>
      <c r="B1778" s="119">
        <v>200</v>
      </c>
      <c r="C1778" s="119">
        <v>1900</v>
      </c>
      <c r="D1778" s="119">
        <v>331.33300000000003</v>
      </c>
      <c r="E1778" s="119">
        <v>2231.3330000000001</v>
      </c>
      <c r="F1778" s="119">
        <v>213</v>
      </c>
      <c r="G1778" s="119">
        <v>2392</v>
      </c>
      <c r="H1778" s="108">
        <f>D1778/D1776*100</f>
        <v>98.807155871924323</v>
      </c>
      <c r="I1778" s="108">
        <f>E1778/E1776*100</f>
        <v>98.760696187768687</v>
      </c>
      <c r="J1778" s="104">
        <f>D1778/B1778*100</f>
        <v>165.66650000000001</v>
      </c>
      <c r="K1778" s="104">
        <f t="shared" si="313"/>
        <v>155.55539906103289</v>
      </c>
      <c r="L1778" s="104">
        <f t="shared" si="313"/>
        <v>93.283152173913038</v>
      </c>
      <c r="M1778" s="47" t="s">
        <v>831</v>
      </c>
      <c r="N1778" s="118"/>
    </row>
    <row r="1779" spans="1:14" s="89" customFormat="1" ht="22.5" x14ac:dyDescent="0.2">
      <c r="A1779" s="42" t="s">
        <v>813</v>
      </c>
      <c r="B1779" s="119"/>
      <c r="C1779" s="119"/>
      <c r="D1779" s="119"/>
      <c r="E1779" s="119"/>
      <c r="F1779" s="119"/>
      <c r="G1779" s="119"/>
      <c r="H1779" s="112"/>
      <c r="I1779" s="112"/>
      <c r="J1779" s="112"/>
      <c r="K1779" s="112"/>
      <c r="L1779" s="112"/>
      <c r="M1779" s="42" t="s">
        <v>1080</v>
      </c>
      <c r="N1779" s="117"/>
    </row>
    <row r="1780" spans="1:14" s="89" customFormat="1" x14ac:dyDescent="0.2">
      <c r="A1780" s="43" t="s">
        <v>555</v>
      </c>
      <c r="B1780" s="119">
        <v>33</v>
      </c>
      <c r="C1780" s="119">
        <v>455</v>
      </c>
      <c r="D1780" s="119">
        <v>7</v>
      </c>
      <c r="E1780" s="119">
        <v>462</v>
      </c>
      <c r="F1780" s="119">
        <v>22</v>
      </c>
      <c r="G1780" s="119">
        <v>333</v>
      </c>
      <c r="H1780" s="108">
        <f>H1781+H1782</f>
        <v>100</v>
      </c>
      <c r="I1780" s="108">
        <f>I1781+I1782</f>
        <v>99.999999999999986</v>
      </c>
      <c r="J1780" s="104">
        <f>D1780/B1780*100</f>
        <v>21.212121212121211</v>
      </c>
      <c r="K1780" s="104">
        <f>D1780/F1780*100</f>
        <v>31.818181818181817</v>
      </c>
      <c r="L1780" s="104">
        <f>E1780/G1780*100</f>
        <v>138.73873873873873</v>
      </c>
      <c r="M1780" s="43" t="s">
        <v>556</v>
      </c>
      <c r="N1780" s="118"/>
    </row>
    <row r="1781" spans="1:14" s="89" customFormat="1" x14ac:dyDescent="0.2">
      <c r="A1781" s="47" t="s">
        <v>562</v>
      </c>
      <c r="B1781" s="119">
        <v>0</v>
      </c>
      <c r="C1781" s="119">
        <v>5</v>
      </c>
      <c r="D1781" s="119">
        <v>0</v>
      </c>
      <c r="E1781" s="119">
        <v>5</v>
      </c>
      <c r="F1781" s="119">
        <v>0</v>
      </c>
      <c r="G1781" s="119">
        <v>0</v>
      </c>
      <c r="H1781" s="108">
        <f>D1781/D1780*100</f>
        <v>0</v>
      </c>
      <c r="I1781" s="108">
        <f>E1781/E1780*100</f>
        <v>1.0822510822510822</v>
      </c>
      <c r="J1781" s="104">
        <v>0</v>
      </c>
      <c r="K1781" s="104">
        <v>0</v>
      </c>
      <c r="L1781" s="104">
        <v>0</v>
      </c>
      <c r="M1781" s="47" t="s">
        <v>830</v>
      </c>
      <c r="N1781" s="118"/>
    </row>
    <row r="1782" spans="1:14" s="89" customFormat="1" x14ac:dyDescent="0.2">
      <c r="A1782" s="47" t="s">
        <v>563</v>
      </c>
      <c r="B1782" s="119">
        <v>33</v>
      </c>
      <c r="C1782" s="119">
        <v>450</v>
      </c>
      <c r="D1782" s="119">
        <v>7</v>
      </c>
      <c r="E1782" s="119">
        <v>457</v>
      </c>
      <c r="F1782" s="119">
        <v>22</v>
      </c>
      <c r="G1782" s="119">
        <v>333</v>
      </c>
      <c r="H1782" s="108">
        <f>D1782/D1780*100</f>
        <v>100</v>
      </c>
      <c r="I1782" s="108">
        <f>E1782/E1780*100</f>
        <v>98.917748917748909</v>
      </c>
      <c r="J1782" s="104">
        <f>D1782/B1782*100</f>
        <v>21.212121212121211</v>
      </c>
      <c r="K1782" s="104">
        <f>D1782/F1782*100</f>
        <v>31.818181818181817</v>
      </c>
      <c r="L1782" s="104">
        <f>E1782/G1782*100</f>
        <v>137.23723723723725</v>
      </c>
      <c r="M1782" s="47" t="s">
        <v>563</v>
      </c>
      <c r="N1782" s="118"/>
    </row>
    <row r="1783" spans="1:14" s="89" customFormat="1" x14ac:dyDescent="0.2">
      <c r="A1783" s="43" t="s">
        <v>557</v>
      </c>
      <c r="B1783" s="119">
        <v>33</v>
      </c>
      <c r="C1783" s="119">
        <v>455</v>
      </c>
      <c r="D1783" s="119">
        <v>7</v>
      </c>
      <c r="E1783" s="119">
        <v>462</v>
      </c>
      <c r="F1783" s="119">
        <v>22</v>
      </c>
      <c r="G1783" s="119">
        <v>333</v>
      </c>
      <c r="H1783" s="108">
        <f>H1784+H1785</f>
        <v>100</v>
      </c>
      <c r="I1783" s="108">
        <f>I1784+I1785</f>
        <v>100</v>
      </c>
      <c r="J1783" s="104">
        <f>D1783/B1783*100</f>
        <v>21.212121212121211</v>
      </c>
      <c r="K1783" s="104">
        <f>D1783/F1783*100</f>
        <v>31.818181818181817</v>
      </c>
      <c r="L1783" s="104">
        <f>E1783/G1783*100</f>
        <v>138.73873873873873</v>
      </c>
      <c r="M1783" s="43" t="s">
        <v>558</v>
      </c>
      <c r="N1783" s="118"/>
    </row>
    <row r="1784" spans="1:14" s="89" customFormat="1" x14ac:dyDescent="0.2">
      <c r="A1784" s="47" t="s">
        <v>564</v>
      </c>
      <c r="B1784" s="119">
        <v>6</v>
      </c>
      <c r="C1784" s="119">
        <v>22</v>
      </c>
      <c r="D1784" s="119">
        <v>3</v>
      </c>
      <c r="E1784" s="119">
        <v>25</v>
      </c>
      <c r="F1784" s="119">
        <v>0</v>
      </c>
      <c r="G1784" s="119">
        <v>11</v>
      </c>
      <c r="H1784" s="108">
        <f>D1784/D1783*100</f>
        <v>42.857142857142854</v>
      </c>
      <c r="I1784" s="108">
        <f>E1784/E1783*100</f>
        <v>5.4112554112554108</v>
      </c>
      <c r="J1784" s="104">
        <f>D1784/B1784*100</f>
        <v>50</v>
      </c>
      <c r="K1784" s="104">
        <v>0</v>
      </c>
      <c r="L1784" s="105">
        <f>E1784/G1784</f>
        <v>2.2727272727272729</v>
      </c>
      <c r="M1784" s="47" t="s">
        <v>564</v>
      </c>
      <c r="N1784" s="118"/>
    </row>
    <row r="1785" spans="1:14" s="89" customFormat="1" x14ac:dyDescent="0.2">
      <c r="A1785" s="47" t="s">
        <v>565</v>
      </c>
      <c r="B1785" s="119">
        <v>27</v>
      </c>
      <c r="C1785" s="119">
        <v>433</v>
      </c>
      <c r="D1785" s="119">
        <v>4</v>
      </c>
      <c r="E1785" s="119">
        <v>437</v>
      </c>
      <c r="F1785" s="119">
        <v>22</v>
      </c>
      <c r="G1785" s="119">
        <v>322</v>
      </c>
      <c r="H1785" s="108">
        <f>D1785/D1783*100</f>
        <v>57.142857142857139</v>
      </c>
      <c r="I1785" s="108">
        <f>E1785/E1783*100</f>
        <v>94.588744588744589</v>
      </c>
      <c r="J1785" s="104">
        <f>D1785/B1785*100</f>
        <v>14.814814814814813</v>
      </c>
      <c r="K1785" s="104">
        <f>D1785/F1785*100</f>
        <v>18.181818181818183</v>
      </c>
      <c r="L1785" s="104">
        <f>E1785/G1785*100</f>
        <v>135.71428571428572</v>
      </c>
      <c r="M1785" s="47" t="s">
        <v>831</v>
      </c>
      <c r="N1785" s="118"/>
    </row>
    <row r="1786" spans="1:14" s="89" customFormat="1" ht="22.5" x14ac:dyDescent="0.2">
      <c r="A1786" s="42" t="s">
        <v>814</v>
      </c>
      <c r="B1786" s="119"/>
      <c r="C1786" s="119"/>
      <c r="D1786" s="119"/>
      <c r="E1786" s="119"/>
      <c r="F1786" s="119"/>
      <c r="G1786" s="119"/>
      <c r="H1786" s="112"/>
      <c r="I1786" s="112"/>
      <c r="J1786" s="112"/>
      <c r="K1786" s="112"/>
      <c r="L1786" s="112"/>
      <c r="M1786" s="42" t="s">
        <v>1081</v>
      </c>
      <c r="N1786" s="117"/>
    </row>
    <row r="1787" spans="1:14" s="89" customFormat="1" x14ac:dyDescent="0.2">
      <c r="A1787" s="43" t="s">
        <v>555</v>
      </c>
      <c r="B1787" s="119">
        <v>11606.333000000001</v>
      </c>
      <c r="C1787" s="119">
        <v>173688</v>
      </c>
      <c r="D1787" s="119">
        <v>684586</v>
      </c>
      <c r="E1787" s="119">
        <v>858274</v>
      </c>
      <c r="F1787" s="119">
        <v>17487</v>
      </c>
      <c r="G1787" s="119">
        <v>261436</v>
      </c>
      <c r="H1787" s="108">
        <f>H1788+H1789</f>
        <v>100</v>
      </c>
      <c r="I1787" s="108">
        <f>I1788+I1789</f>
        <v>100</v>
      </c>
      <c r="J1787" s="105"/>
      <c r="K1787" s="105"/>
      <c r="L1787" s="105">
        <f>E1787/G1787</f>
        <v>3.2829220153307119</v>
      </c>
      <c r="M1787" s="43" t="s">
        <v>556</v>
      </c>
      <c r="N1787" s="118"/>
    </row>
    <row r="1788" spans="1:14" s="89" customFormat="1" x14ac:dyDescent="0.2">
      <c r="A1788" s="47" t="s">
        <v>562</v>
      </c>
      <c r="B1788" s="119">
        <v>77.332999999999998</v>
      </c>
      <c r="C1788" s="119">
        <v>552</v>
      </c>
      <c r="D1788" s="119">
        <v>71</v>
      </c>
      <c r="E1788" s="119">
        <v>623</v>
      </c>
      <c r="F1788" s="119">
        <v>69</v>
      </c>
      <c r="G1788" s="119">
        <v>591</v>
      </c>
      <c r="H1788" s="108">
        <f>D1788/D1787*100</f>
        <v>1.0371231664100639E-2</v>
      </c>
      <c r="I1788" s="108">
        <f>E1788/E1787*100</f>
        <v>7.2587541973775274E-2</v>
      </c>
      <c r="J1788" s="104">
        <f>D1788/B1788*100</f>
        <v>91.810740563536925</v>
      </c>
      <c r="K1788" s="104">
        <f>D1788/F1788*100</f>
        <v>102.89855072463767</v>
      </c>
      <c r="L1788" s="104">
        <f>E1788/G1788*100</f>
        <v>105.41455160744502</v>
      </c>
      <c r="M1788" s="47" t="s">
        <v>830</v>
      </c>
      <c r="N1788" s="118"/>
    </row>
    <row r="1789" spans="1:14" s="89" customFormat="1" x14ac:dyDescent="0.2">
      <c r="A1789" s="47" t="s">
        <v>563</v>
      </c>
      <c r="B1789" s="119">
        <v>11529</v>
      </c>
      <c r="C1789" s="119">
        <v>173136</v>
      </c>
      <c r="D1789" s="119">
        <v>684515</v>
      </c>
      <c r="E1789" s="119">
        <v>857651</v>
      </c>
      <c r="F1789" s="119">
        <v>17418</v>
      </c>
      <c r="G1789" s="119">
        <v>260845</v>
      </c>
      <c r="H1789" s="108">
        <f>D1789/D1787*100</f>
        <v>99.989628768335905</v>
      </c>
      <c r="I1789" s="108">
        <f>E1789/E1787*100</f>
        <v>99.927412458026225</v>
      </c>
      <c r="J1789" s="105"/>
      <c r="K1789" s="105"/>
      <c r="L1789" s="105">
        <f>E1789/G1789</f>
        <v>3.2879717840096609</v>
      </c>
      <c r="M1789" s="47" t="s">
        <v>563</v>
      </c>
      <c r="N1789" s="118"/>
    </row>
    <row r="1790" spans="1:14" s="89" customFormat="1" x14ac:dyDescent="0.2">
      <c r="A1790" s="43" t="s">
        <v>557</v>
      </c>
      <c r="B1790" s="119">
        <v>11606.333000000001</v>
      </c>
      <c r="C1790" s="119">
        <v>173688</v>
      </c>
      <c r="D1790" s="119">
        <v>684586</v>
      </c>
      <c r="E1790" s="119">
        <v>858274</v>
      </c>
      <c r="F1790" s="119">
        <v>17487</v>
      </c>
      <c r="G1790" s="119">
        <v>261436</v>
      </c>
      <c r="H1790" s="108">
        <f>H1791+H1792</f>
        <v>100</v>
      </c>
      <c r="I1790" s="108">
        <f>I1791+I1792</f>
        <v>100</v>
      </c>
      <c r="J1790" s="105"/>
      <c r="K1790" s="105"/>
      <c r="L1790" s="105">
        <f>E1790/G1790</f>
        <v>3.2829220153307119</v>
      </c>
      <c r="M1790" s="43" t="s">
        <v>558</v>
      </c>
      <c r="N1790" s="118"/>
    </row>
    <row r="1791" spans="1:14" s="89" customFormat="1" x14ac:dyDescent="0.2">
      <c r="A1791" s="47" t="s">
        <v>564</v>
      </c>
      <c r="B1791" s="119">
        <v>1725</v>
      </c>
      <c r="C1791" s="119">
        <v>7431</v>
      </c>
      <c r="D1791" s="119">
        <v>1453</v>
      </c>
      <c r="E1791" s="119">
        <v>8884</v>
      </c>
      <c r="F1791" s="119">
        <v>756</v>
      </c>
      <c r="G1791" s="119">
        <v>5005</v>
      </c>
      <c r="H1791" s="108">
        <f>D1791/D1790*100</f>
        <v>0.21224506490053843</v>
      </c>
      <c r="I1791" s="108">
        <f>E1791/E1790*100</f>
        <v>1.0351006788042048</v>
      </c>
      <c r="J1791" s="104">
        <f>D1791/B1791*100</f>
        <v>84.231884057971016</v>
      </c>
      <c r="K1791" s="104">
        <f>D1791/F1791*100</f>
        <v>192.19576719576719</v>
      </c>
      <c r="L1791" s="104">
        <f>E1791/G1791*100</f>
        <v>177.5024975024975</v>
      </c>
      <c r="M1791" s="47" t="s">
        <v>564</v>
      </c>
      <c r="N1791" s="118"/>
    </row>
    <row r="1792" spans="1:14" s="89" customFormat="1" x14ac:dyDescent="0.2">
      <c r="A1792" s="47" t="s">
        <v>565</v>
      </c>
      <c r="B1792" s="119">
        <v>9881.3330000000005</v>
      </c>
      <c r="C1792" s="119">
        <v>166257</v>
      </c>
      <c r="D1792" s="119">
        <v>683133</v>
      </c>
      <c r="E1792" s="119">
        <v>849390</v>
      </c>
      <c r="F1792" s="119">
        <v>16731</v>
      </c>
      <c r="G1792" s="119">
        <v>256431</v>
      </c>
      <c r="H1792" s="108">
        <f>D1792/D1790*100</f>
        <v>99.787754935099457</v>
      </c>
      <c r="I1792" s="108">
        <f>E1792/E1790*100</f>
        <v>98.964899321195801</v>
      </c>
      <c r="J1792" s="105"/>
      <c r="K1792" s="105"/>
      <c r="L1792" s="105">
        <f>E1792/G1792</f>
        <v>3.3123530306398212</v>
      </c>
      <c r="M1792" s="47" t="s">
        <v>831</v>
      </c>
      <c r="N1792" s="118"/>
    </row>
    <row r="1793" spans="1:14" s="89" customFormat="1" ht="22.5" x14ac:dyDescent="0.2">
      <c r="A1793" s="42" t="s">
        <v>815</v>
      </c>
      <c r="B1793" s="119"/>
      <c r="C1793" s="119"/>
      <c r="D1793" s="119"/>
      <c r="E1793" s="119"/>
      <c r="F1793" s="119"/>
      <c r="G1793" s="119"/>
      <c r="H1793" s="112"/>
      <c r="I1793" s="112"/>
      <c r="J1793" s="112"/>
      <c r="K1793" s="112"/>
      <c r="L1793" s="112"/>
      <c r="M1793" s="42" t="s">
        <v>1082</v>
      </c>
      <c r="N1793" s="117"/>
    </row>
    <row r="1794" spans="1:14" s="89" customFormat="1" x14ac:dyDescent="0.2">
      <c r="A1794" s="43" t="s">
        <v>555</v>
      </c>
      <c r="B1794" s="119">
        <v>5</v>
      </c>
      <c r="C1794" s="119">
        <v>59</v>
      </c>
      <c r="D1794" s="119">
        <v>9</v>
      </c>
      <c r="E1794" s="119">
        <v>68</v>
      </c>
      <c r="F1794" s="119">
        <v>2</v>
      </c>
      <c r="G1794" s="119">
        <v>35</v>
      </c>
      <c r="H1794" s="108">
        <f>H1795+H1796</f>
        <v>100</v>
      </c>
      <c r="I1794" s="108">
        <f>I1795+I1796</f>
        <v>100</v>
      </c>
      <c r="J1794" s="104">
        <f>D1794/B1794*100</f>
        <v>180</v>
      </c>
      <c r="K1794" s="105">
        <f>D1794/F1794</f>
        <v>4.5</v>
      </c>
      <c r="L1794" s="104">
        <f>E1794/G1794*100</f>
        <v>194.28571428571428</v>
      </c>
      <c r="M1794" s="43" t="s">
        <v>556</v>
      </c>
      <c r="N1794" s="118"/>
    </row>
    <row r="1795" spans="1:14" s="89" customFormat="1" x14ac:dyDescent="0.2">
      <c r="A1795" s="47" t="s">
        <v>562</v>
      </c>
      <c r="B1795" s="119">
        <v>2</v>
      </c>
      <c r="C1795" s="119">
        <v>6</v>
      </c>
      <c r="D1795" s="119">
        <v>2</v>
      </c>
      <c r="E1795" s="119">
        <v>8</v>
      </c>
      <c r="F1795" s="119">
        <v>0</v>
      </c>
      <c r="G1795" s="119">
        <v>0</v>
      </c>
      <c r="H1795" s="108">
        <f>D1795/D1794*100</f>
        <v>22.222222222222221</v>
      </c>
      <c r="I1795" s="108">
        <f>E1795/E1794*100</f>
        <v>11.76470588235294</v>
      </c>
      <c r="J1795" s="104">
        <f>D1795/B1795*100</f>
        <v>100</v>
      </c>
      <c r="K1795" s="104">
        <v>0</v>
      </c>
      <c r="L1795" s="104">
        <v>0</v>
      </c>
      <c r="M1795" s="47" t="s">
        <v>830</v>
      </c>
      <c r="N1795" s="118"/>
    </row>
    <row r="1796" spans="1:14" s="89" customFormat="1" x14ac:dyDescent="0.2">
      <c r="A1796" s="47" t="s">
        <v>563</v>
      </c>
      <c r="B1796" s="119">
        <v>3</v>
      </c>
      <c r="C1796" s="119">
        <v>53</v>
      </c>
      <c r="D1796" s="119">
        <v>7</v>
      </c>
      <c r="E1796" s="119">
        <v>60</v>
      </c>
      <c r="F1796" s="119">
        <v>2</v>
      </c>
      <c r="G1796" s="119">
        <v>35</v>
      </c>
      <c r="H1796" s="108">
        <f>D1796/D1794*100</f>
        <v>77.777777777777786</v>
      </c>
      <c r="I1796" s="108">
        <f>E1796/E1794*100</f>
        <v>88.235294117647058</v>
      </c>
      <c r="J1796" s="105">
        <f>D1796/B1796</f>
        <v>2.3333333333333335</v>
      </c>
      <c r="K1796" s="105">
        <f>D1796/F1796</f>
        <v>3.5</v>
      </c>
      <c r="L1796" s="104">
        <f>E1796/G1796*100</f>
        <v>171.42857142857142</v>
      </c>
      <c r="M1796" s="47" t="s">
        <v>563</v>
      </c>
      <c r="N1796" s="118"/>
    </row>
    <row r="1797" spans="1:14" s="89" customFormat="1" x14ac:dyDescent="0.2">
      <c r="A1797" s="43" t="s">
        <v>557</v>
      </c>
      <c r="B1797" s="119">
        <v>5</v>
      </c>
      <c r="C1797" s="119">
        <v>59</v>
      </c>
      <c r="D1797" s="119">
        <v>9</v>
      </c>
      <c r="E1797" s="119">
        <v>68</v>
      </c>
      <c r="F1797" s="119">
        <v>2</v>
      </c>
      <c r="G1797" s="119">
        <v>35</v>
      </c>
      <c r="H1797" s="108">
        <f>H1798+H1799</f>
        <v>100</v>
      </c>
      <c r="I1797" s="108">
        <f>I1798+I1799</f>
        <v>99.999999999999986</v>
      </c>
      <c r="J1797" s="104">
        <f>D1797/B1797*100</f>
        <v>180</v>
      </c>
      <c r="K1797" s="105">
        <f>D1797/F1797</f>
        <v>4.5</v>
      </c>
      <c r="L1797" s="104">
        <f>E1797/G1797*100</f>
        <v>194.28571428571428</v>
      </c>
      <c r="M1797" s="43" t="s">
        <v>558</v>
      </c>
      <c r="N1797" s="118"/>
    </row>
    <row r="1798" spans="1:14" s="89" customFormat="1" x14ac:dyDescent="0.2">
      <c r="A1798" s="47" t="s">
        <v>564</v>
      </c>
      <c r="B1798" s="119">
        <v>0</v>
      </c>
      <c r="C1798" s="119">
        <v>4</v>
      </c>
      <c r="D1798" s="119">
        <v>0</v>
      </c>
      <c r="E1798" s="119">
        <v>4</v>
      </c>
      <c r="F1798" s="119">
        <v>0</v>
      </c>
      <c r="G1798" s="119">
        <v>2</v>
      </c>
      <c r="H1798" s="108">
        <f>D1798/D1797*100</f>
        <v>0</v>
      </c>
      <c r="I1798" s="108">
        <f>E1798/E1797*100</f>
        <v>5.8823529411764701</v>
      </c>
      <c r="J1798" s="104">
        <v>0</v>
      </c>
      <c r="K1798" s="104">
        <v>0</v>
      </c>
      <c r="L1798" s="105">
        <f>E1798/G1798</f>
        <v>2</v>
      </c>
      <c r="M1798" s="47" t="s">
        <v>564</v>
      </c>
      <c r="N1798" s="118"/>
    </row>
    <row r="1799" spans="1:14" s="89" customFormat="1" x14ac:dyDescent="0.2">
      <c r="A1799" s="47" t="s">
        <v>565</v>
      </c>
      <c r="B1799" s="119">
        <v>5</v>
      </c>
      <c r="C1799" s="119">
        <v>55</v>
      </c>
      <c r="D1799" s="119">
        <v>9</v>
      </c>
      <c r="E1799" s="119">
        <v>64</v>
      </c>
      <c r="F1799" s="119">
        <v>2</v>
      </c>
      <c r="G1799" s="119">
        <v>33</v>
      </c>
      <c r="H1799" s="108">
        <f>D1799/D1797*100</f>
        <v>100</v>
      </c>
      <c r="I1799" s="108">
        <f>E1799/E1797*100</f>
        <v>94.117647058823522</v>
      </c>
      <c r="J1799" s="104">
        <f>D1799/B1799*100</f>
        <v>180</v>
      </c>
      <c r="K1799" s="105">
        <f>D1799/F1799</f>
        <v>4.5</v>
      </c>
      <c r="L1799" s="104">
        <f>E1799/G1799*100</f>
        <v>193.93939393939394</v>
      </c>
      <c r="M1799" s="47" t="s">
        <v>831</v>
      </c>
      <c r="N1799" s="118"/>
    </row>
    <row r="1800" spans="1:14" s="89" customFormat="1" ht="22.5" x14ac:dyDescent="0.2">
      <c r="A1800" s="42" t="s">
        <v>816</v>
      </c>
      <c r="B1800" s="119"/>
      <c r="C1800" s="119"/>
      <c r="D1800" s="119"/>
      <c r="E1800" s="119"/>
      <c r="F1800" s="119"/>
      <c r="G1800" s="119"/>
      <c r="H1800" s="112"/>
      <c r="I1800" s="112"/>
      <c r="J1800" s="112"/>
      <c r="K1800" s="112"/>
      <c r="L1800" s="112"/>
      <c r="M1800" s="42" t="s">
        <v>1083</v>
      </c>
      <c r="N1800" s="117"/>
    </row>
    <row r="1801" spans="1:14" s="89" customFormat="1" x14ac:dyDescent="0.2">
      <c r="A1801" s="43" t="s">
        <v>555</v>
      </c>
      <c r="B1801" s="119">
        <v>745</v>
      </c>
      <c r="C1801" s="119">
        <v>8830</v>
      </c>
      <c r="D1801" s="119">
        <v>961</v>
      </c>
      <c r="E1801" s="119">
        <v>9791</v>
      </c>
      <c r="F1801" s="119">
        <v>1282</v>
      </c>
      <c r="G1801" s="119">
        <v>11586</v>
      </c>
      <c r="H1801" s="108">
        <f>H1802+H1803</f>
        <v>100</v>
      </c>
      <c r="I1801" s="108">
        <f>I1802+I1803</f>
        <v>100</v>
      </c>
      <c r="J1801" s="104">
        <f t="shared" ref="J1801:J1806" si="314">D1801/B1801*100</f>
        <v>128.99328859060401</v>
      </c>
      <c r="K1801" s="104">
        <f t="shared" ref="K1801:L1804" si="315">D1801/F1801*100</f>
        <v>74.960998439937597</v>
      </c>
      <c r="L1801" s="104">
        <f t="shared" si="315"/>
        <v>84.507163818401523</v>
      </c>
      <c r="M1801" s="43" t="s">
        <v>556</v>
      </c>
      <c r="N1801" s="118"/>
    </row>
    <row r="1802" spans="1:14" s="89" customFormat="1" x14ac:dyDescent="0.2">
      <c r="A1802" s="47" t="s">
        <v>562</v>
      </c>
      <c r="B1802" s="119">
        <v>55</v>
      </c>
      <c r="C1802" s="119">
        <v>351</v>
      </c>
      <c r="D1802" s="119">
        <v>54</v>
      </c>
      <c r="E1802" s="119">
        <v>405</v>
      </c>
      <c r="F1802" s="119">
        <v>46</v>
      </c>
      <c r="G1802" s="119">
        <v>326</v>
      </c>
      <c r="H1802" s="108">
        <f>D1802/D1801*100</f>
        <v>5.6191467221644125</v>
      </c>
      <c r="I1802" s="108">
        <f>E1802/E1801*100</f>
        <v>4.1364518435297724</v>
      </c>
      <c r="J1802" s="104">
        <f t="shared" si="314"/>
        <v>98.181818181818187</v>
      </c>
      <c r="K1802" s="104">
        <f t="shared" si="315"/>
        <v>117.39130434782609</v>
      </c>
      <c r="L1802" s="104">
        <f t="shared" si="315"/>
        <v>124.23312883435582</v>
      </c>
      <c r="M1802" s="47" t="s">
        <v>830</v>
      </c>
      <c r="N1802" s="118"/>
    </row>
    <row r="1803" spans="1:14" s="89" customFormat="1" x14ac:dyDescent="0.2">
      <c r="A1803" s="47" t="s">
        <v>563</v>
      </c>
      <c r="B1803" s="119">
        <v>690</v>
      </c>
      <c r="C1803" s="119">
        <v>8479</v>
      </c>
      <c r="D1803" s="119">
        <v>907</v>
      </c>
      <c r="E1803" s="119">
        <v>9386</v>
      </c>
      <c r="F1803" s="119">
        <v>1236</v>
      </c>
      <c r="G1803" s="119">
        <v>11260</v>
      </c>
      <c r="H1803" s="108">
        <f>D1803/D1801*100</f>
        <v>94.380853277835584</v>
      </c>
      <c r="I1803" s="108">
        <f>E1803/E1801*100</f>
        <v>95.86354815647023</v>
      </c>
      <c r="J1803" s="104">
        <f t="shared" si="314"/>
        <v>131.44927536231884</v>
      </c>
      <c r="K1803" s="104">
        <f t="shared" si="315"/>
        <v>73.381877022653725</v>
      </c>
      <c r="L1803" s="104">
        <f t="shared" si="315"/>
        <v>83.357015985790412</v>
      </c>
      <c r="M1803" s="47" t="s">
        <v>563</v>
      </c>
      <c r="N1803" s="118"/>
    </row>
    <row r="1804" spans="1:14" s="89" customFormat="1" x14ac:dyDescent="0.2">
      <c r="A1804" s="43" t="s">
        <v>557</v>
      </c>
      <c r="B1804" s="119">
        <v>745</v>
      </c>
      <c r="C1804" s="119">
        <v>8830</v>
      </c>
      <c r="D1804" s="119">
        <v>961</v>
      </c>
      <c r="E1804" s="119">
        <v>9791</v>
      </c>
      <c r="F1804" s="119">
        <v>1282</v>
      </c>
      <c r="G1804" s="119">
        <v>11586</v>
      </c>
      <c r="H1804" s="108">
        <f>H1805+H1806</f>
        <v>100</v>
      </c>
      <c r="I1804" s="108">
        <f>I1805+I1806</f>
        <v>100</v>
      </c>
      <c r="J1804" s="104">
        <f t="shared" si="314"/>
        <v>128.99328859060401</v>
      </c>
      <c r="K1804" s="104">
        <f t="shared" si="315"/>
        <v>74.960998439937597</v>
      </c>
      <c r="L1804" s="104">
        <f t="shared" si="315"/>
        <v>84.507163818401523</v>
      </c>
      <c r="M1804" s="43" t="s">
        <v>558</v>
      </c>
      <c r="N1804" s="118"/>
    </row>
    <row r="1805" spans="1:14" s="89" customFormat="1" x14ac:dyDescent="0.2">
      <c r="A1805" s="47" t="s">
        <v>564</v>
      </c>
      <c r="B1805" s="119">
        <v>20</v>
      </c>
      <c r="C1805" s="119">
        <v>66</v>
      </c>
      <c r="D1805" s="119">
        <v>36</v>
      </c>
      <c r="E1805" s="119">
        <v>102</v>
      </c>
      <c r="F1805" s="119">
        <v>0</v>
      </c>
      <c r="G1805" s="119">
        <v>40</v>
      </c>
      <c r="H1805" s="108">
        <f>D1805/D1804*100</f>
        <v>3.7460978147762747</v>
      </c>
      <c r="I1805" s="108">
        <f>E1805/E1804*100</f>
        <v>1.0417730568889796</v>
      </c>
      <c r="J1805" s="104">
        <f t="shared" si="314"/>
        <v>180</v>
      </c>
      <c r="K1805" s="104">
        <v>0</v>
      </c>
      <c r="L1805" s="105">
        <f>E1805/G1805</f>
        <v>2.5499999999999998</v>
      </c>
      <c r="M1805" s="47" t="s">
        <v>564</v>
      </c>
      <c r="N1805" s="118"/>
    </row>
    <row r="1806" spans="1:14" s="89" customFormat="1" x14ac:dyDescent="0.2">
      <c r="A1806" s="47" t="s">
        <v>565</v>
      </c>
      <c r="B1806" s="119">
        <v>725</v>
      </c>
      <c r="C1806" s="119">
        <v>8764</v>
      </c>
      <c r="D1806" s="119">
        <v>925</v>
      </c>
      <c r="E1806" s="119">
        <v>9689</v>
      </c>
      <c r="F1806" s="119">
        <v>1282</v>
      </c>
      <c r="G1806" s="119">
        <v>11546</v>
      </c>
      <c r="H1806" s="108">
        <f>D1806/D1804*100</f>
        <v>96.253902185223723</v>
      </c>
      <c r="I1806" s="108">
        <f>E1806/E1804*100</f>
        <v>98.958226943111015</v>
      </c>
      <c r="J1806" s="104">
        <f t="shared" si="314"/>
        <v>127.58620689655173</v>
      </c>
      <c r="K1806" s="104">
        <f>D1806/F1806*100</f>
        <v>72.152886115444616</v>
      </c>
      <c r="L1806" s="104">
        <f>E1806/G1806*100</f>
        <v>83.916507881517404</v>
      </c>
      <c r="M1806" s="47" t="s">
        <v>831</v>
      </c>
      <c r="N1806" s="118"/>
    </row>
    <row r="1807" spans="1:14" s="89" customFormat="1" ht="12" x14ac:dyDescent="0.2">
      <c r="A1807" s="42" t="s">
        <v>817</v>
      </c>
      <c r="B1807" s="119"/>
      <c r="C1807" s="119"/>
      <c r="D1807" s="119"/>
      <c r="E1807" s="119"/>
      <c r="F1807" s="119"/>
      <c r="G1807" s="119"/>
      <c r="H1807" s="112"/>
      <c r="I1807" s="112"/>
      <c r="J1807" s="112"/>
      <c r="K1807" s="112"/>
      <c r="L1807" s="112"/>
      <c r="M1807" s="42" t="s">
        <v>1084</v>
      </c>
      <c r="N1807" s="117"/>
    </row>
    <row r="1808" spans="1:14" s="89" customFormat="1" x14ac:dyDescent="0.2">
      <c r="A1808" s="43" t="s">
        <v>555</v>
      </c>
      <c r="B1808" s="119">
        <v>143</v>
      </c>
      <c r="C1808" s="119">
        <v>2446</v>
      </c>
      <c r="D1808" s="119">
        <v>641</v>
      </c>
      <c r="E1808" s="119">
        <v>3087</v>
      </c>
      <c r="F1808" s="119">
        <v>284</v>
      </c>
      <c r="G1808" s="119">
        <v>6323</v>
      </c>
      <c r="H1808" s="108">
        <f>H1809+H1810</f>
        <v>100</v>
      </c>
      <c r="I1808" s="108">
        <f>I1809+I1810</f>
        <v>100</v>
      </c>
      <c r="J1808" s="105">
        <f>D1808/B1808</f>
        <v>4.4825174825174825</v>
      </c>
      <c r="K1808" s="105">
        <f>D1808/F1808</f>
        <v>2.257042253521127</v>
      </c>
      <c r="L1808" s="104">
        <f t="shared" ref="L1808:L1813" si="316">E1808/G1808*100</f>
        <v>48.821761821919971</v>
      </c>
      <c r="M1808" s="43" t="s">
        <v>556</v>
      </c>
      <c r="N1808" s="118"/>
    </row>
    <row r="1809" spans="1:14" s="89" customFormat="1" x14ac:dyDescent="0.2">
      <c r="A1809" s="47" t="s">
        <v>562</v>
      </c>
      <c r="B1809" s="119">
        <v>53</v>
      </c>
      <c r="C1809" s="119">
        <v>443</v>
      </c>
      <c r="D1809" s="119">
        <v>61</v>
      </c>
      <c r="E1809" s="119">
        <v>504</v>
      </c>
      <c r="F1809" s="119">
        <v>70</v>
      </c>
      <c r="G1809" s="119">
        <v>2059</v>
      </c>
      <c r="H1809" s="108">
        <f>D1809/D1808*100</f>
        <v>9.5163806552262091</v>
      </c>
      <c r="I1809" s="108">
        <f>E1809/E1808*100</f>
        <v>16.326530612244898</v>
      </c>
      <c r="J1809" s="104">
        <f>D1809/B1809*100</f>
        <v>115.09433962264151</v>
      </c>
      <c r="K1809" s="104">
        <f>D1809/F1809*100</f>
        <v>87.142857142857139</v>
      </c>
      <c r="L1809" s="104">
        <f t="shared" si="316"/>
        <v>24.477901894123359</v>
      </c>
      <c r="M1809" s="47" t="s">
        <v>830</v>
      </c>
      <c r="N1809" s="118"/>
    </row>
    <row r="1810" spans="1:14" s="89" customFormat="1" x14ac:dyDescent="0.2">
      <c r="A1810" s="47" t="s">
        <v>563</v>
      </c>
      <c r="B1810" s="119">
        <v>90</v>
      </c>
      <c r="C1810" s="119">
        <v>2003</v>
      </c>
      <c r="D1810" s="119">
        <v>580</v>
      </c>
      <c r="E1810" s="119">
        <v>2583</v>
      </c>
      <c r="F1810" s="119">
        <v>214</v>
      </c>
      <c r="G1810" s="119">
        <v>4264</v>
      </c>
      <c r="H1810" s="108">
        <f>D1810/D1808*100</f>
        <v>90.483619344773786</v>
      </c>
      <c r="I1810" s="108">
        <f>E1810/E1808*100</f>
        <v>83.673469387755105</v>
      </c>
      <c r="J1810" s="105"/>
      <c r="K1810" s="105">
        <f>D1810/F1810</f>
        <v>2.7102803738317758</v>
      </c>
      <c r="L1810" s="104">
        <f t="shared" si="316"/>
        <v>60.576923076923073</v>
      </c>
      <c r="M1810" s="47" t="s">
        <v>563</v>
      </c>
      <c r="N1810" s="118"/>
    </row>
    <row r="1811" spans="1:14" s="89" customFormat="1" x14ac:dyDescent="0.2">
      <c r="A1811" s="43" t="s">
        <v>557</v>
      </c>
      <c r="B1811" s="119">
        <v>143</v>
      </c>
      <c r="C1811" s="119">
        <v>2446</v>
      </c>
      <c r="D1811" s="119">
        <v>641</v>
      </c>
      <c r="E1811" s="119">
        <v>3087</v>
      </c>
      <c r="F1811" s="119">
        <v>284</v>
      </c>
      <c r="G1811" s="119">
        <v>6323</v>
      </c>
      <c r="H1811" s="108">
        <f>H1812+H1813</f>
        <v>100.00000000000001</v>
      </c>
      <c r="I1811" s="108">
        <f>I1812+I1813</f>
        <v>100</v>
      </c>
      <c r="J1811" s="105">
        <f>D1811/B1811</f>
        <v>4.4825174825174825</v>
      </c>
      <c r="K1811" s="105">
        <f>D1811/F1811</f>
        <v>2.257042253521127</v>
      </c>
      <c r="L1811" s="104">
        <f t="shared" si="316"/>
        <v>48.821761821919971</v>
      </c>
      <c r="M1811" s="43" t="s">
        <v>558</v>
      </c>
      <c r="N1811" s="118"/>
    </row>
    <row r="1812" spans="1:14" s="89" customFormat="1" x14ac:dyDescent="0.2">
      <c r="A1812" s="47" t="s">
        <v>564</v>
      </c>
      <c r="B1812" s="119">
        <v>5</v>
      </c>
      <c r="C1812" s="119">
        <v>169</v>
      </c>
      <c r="D1812" s="119">
        <v>43</v>
      </c>
      <c r="E1812" s="119">
        <v>212</v>
      </c>
      <c r="F1812" s="119">
        <v>124</v>
      </c>
      <c r="G1812" s="119">
        <v>257</v>
      </c>
      <c r="H1812" s="108">
        <f>D1812/D1811*100</f>
        <v>6.7082683307332287</v>
      </c>
      <c r="I1812" s="108">
        <f>E1812/E1811*100</f>
        <v>6.8675089083252345</v>
      </c>
      <c r="J1812" s="105"/>
      <c r="K1812" s="104">
        <f>D1812/F1812*100</f>
        <v>34.677419354838712</v>
      </c>
      <c r="L1812" s="104">
        <f t="shared" si="316"/>
        <v>82.490272373540847</v>
      </c>
      <c r="M1812" s="47" t="s">
        <v>564</v>
      </c>
      <c r="N1812" s="118"/>
    </row>
    <row r="1813" spans="1:14" s="89" customFormat="1" x14ac:dyDescent="0.2">
      <c r="A1813" s="47" t="s">
        <v>565</v>
      </c>
      <c r="B1813" s="119">
        <v>138</v>
      </c>
      <c r="C1813" s="119">
        <v>2277</v>
      </c>
      <c r="D1813" s="119">
        <v>598</v>
      </c>
      <c r="E1813" s="119">
        <v>2875</v>
      </c>
      <c r="F1813" s="119">
        <v>160</v>
      </c>
      <c r="G1813" s="119">
        <v>6066</v>
      </c>
      <c r="H1813" s="108">
        <f>D1813/D1811*100</f>
        <v>93.291731669266781</v>
      </c>
      <c r="I1813" s="108">
        <f>E1813/E1811*100</f>
        <v>93.132491091674765</v>
      </c>
      <c r="J1813" s="105">
        <f>D1813/B1813</f>
        <v>4.333333333333333</v>
      </c>
      <c r="K1813" s="105">
        <f>D1813/F1813</f>
        <v>3.7374999999999998</v>
      </c>
      <c r="L1813" s="104">
        <f t="shared" si="316"/>
        <v>47.395318166831515</v>
      </c>
      <c r="M1813" s="47" t="s">
        <v>831</v>
      </c>
      <c r="N1813" s="118"/>
    </row>
    <row r="1814" spans="1:14" s="89" customFormat="1" ht="56.25" x14ac:dyDescent="0.2">
      <c r="A1814" s="42" t="s">
        <v>818</v>
      </c>
      <c r="B1814" s="119"/>
      <c r="C1814" s="119"/>
      <c r="D1814" s="119"/>
      <c r="E1814" s="119"/>
      <c r="F1814" s="119"/>
      <c r="G1814" s="119"/>
      <c r="H1814" s="112"/>
      <c r="I1814" s="112"/>
      <c r="J1814" s="112"/>
      <c r="K1814" s="112"/>
      <c r="L1814" s="112"/>
      <c r="M1814" s="42" t="s">
        <v>1085</v>
      </c>
      <c r="N1814" s="117"/>
    </row>
    <row r="1815" spans="1:14" s="89" customFormat="1" x14ac:dyDescent="0.2">
      <c r="A1815" s="43" t="s">
        <v>555</v>
      </c>
      <c r="B1815" s="119">
        <v>15574.156000000001</v>
      </c>
      <c r="C1815" s="119">
        <v>152141.476</v>
      </c>
      <c r="D1815" s="119">
        <v>17497.305</v>
      </c>
      <c r="E1815" s="119">
        <v>169630.375</v>
      </c>
      <c r="F1815" s="119">
        <v>18071.403999999999</v>
      </c>
      <c r="G1815" s="119">
        <v>195543.55600000001</v>
      </c>
      <c r="H1815" s="108">
        <f>H1816+H1817</f>
        <v>100.00000571516586</v>
      </c>
      <c r="I1815" s="108">
        <f>I1816+I1817</f>
        <v>100</v>
      </c>
      <c r="J1815" s="104">
        <f t="shared" ref="J1815:J1820" si="317">D1815/B1815*100</f>
        <v>112.34833528057635</v>
      </c>
      <c r="K1815" s="104">
        <f t="shared" ref="K1815:L1820" si="318">D1815/F1815*100</f>
        <v>96.823163269439391</v>
      </c>
      <c r="L1815" s="104">
        <f t="shared" si="318"/>
        <v>86.748128381177636</v>
      </c>
      <c r="M1815" s="43" t="s">
        <v>556</v>
      </c>
      <c r="N1815" s="118"/>
    </row>
    <row r="1816" spans="1:14" s="89" customFormat="1" x14ac:dyDescent="0.2">
      <c r="A1816" s="47" t="s">
        <v>562</v>
      </c>
      <c r="B1816" s="119">
        <v>8763.6849999999995</v>
      </c>
      <c r="C1816" s="119">
        <v>78240.073000000004</v>
      </c>
      <c r="D1816" s="119">
        <v>9134.0040000000008</v>
      </c>
      <c r="E1816" s="119">
        <v>87374.077000000005</v>
      </c>
      <c r="F1816" s="119">
        <v>8843.3359999999993</v>
      </c>
      <c r="G1816" s="119">
        <v>92577.466</v>
      </c>
      <c r="H1816" s="108">
        <f>D1816/D1815*100</f>
        <v>52.202347732979462</v>
      </c>
      <c r="I1816" s="108">
        <f>E1816/E1815*100</f>
        <v>51.50850901555809</v>
      </c>
      <c r="J1816" s="104">
        <f t="shared" si="317"/>
        <v>104.22560829148928</v>
      </c>
      <c r="K1816" s="104">
        <f t="shared" si="318"/>
        <v>103.28685916717404</v>
      </c>
      <c r="L1816" s="104">
        <f t="shared" si="318"/>
        <v>94.379421661854522</v>
      </c>
      <c r="M1816" s="47" t="s">
        <v>830</v>
      </c>
      <c r="N1816" s="118"/>
    </row>
    <row r="1817" spans="1:14" s="89" customFormat="1" x14ac:dyDescent="0.2">
      <c r="A1817" s="47" t="s">
        <v>563</v>
      </c>
      <c r="B1817" s="119">
        <v>6810.4709999999995</v>
      </c>
      <c r="C1817" s="119">
        <v>73901.403000000006</v>
      </c>
      <c r="D1817" s="119">
        <v>8363.3019999999997</v>
      </c>
      <c r="E1817" s="119">
        <v>82256.297999999995</v>
      </c>
      <c r="F1817" s="119">
        <v>9228.0679999999993</v>
      </c>
      <c r="G1817" s="119">
        <v>102966.09</v>
      </c>
      <c r="H1817" s="108">
        <f>D1817/D1815*100</f>
        <v>47.797657982186401</v>
      </c>
      <c r="I1817" s="108">
        <f>E1817/E1815*100</f>
        <v>48.491490984441903</v>
      </c>
      <c r="J1817" s="104">
        <f t="shared" si="317"/>
        <v>122.80064036687037</v>
      </c>
      <c r="K1817" s="104">
        <f t="shared" si="318"/>
        <v>90.628959387815527</v>
      </c>
      <c r="L1817" s="104">
        <f t="shared" si="318"/>
        <v>79.886784085906342</v>
      </c>
      <c r="M1817" s="47" t="s">
        <v>563</v>
      </c>
      <c r="N1817" s="118"/>
    </row>
    <row r="1818" spans="1:14" s="89" customFormat="1" x14ac:dyDescent="0.2">
      <c r="A1818" s="43" t="s">
        <v>557</v>
      </c>
      <c r="B1818" s="119">
        <v>15574.156000000001</v>
      </c>
      <c r="C1818" s="119">
        <v>152141.476</v>
      </c>
      <c r="D1818" s="119">
        <v>17497.305</v>
      </c>
      <c r="E1818" s="119">
        <v>169630.375</v>
      </c>
      <c r="F1818" s="119">
        <v>18071.403999999999</v>
      </c>
      <c r="G1818" s="119">
        <v>195543.55600000001</v>
      </c>
      <c r="H1818" s="108">
        <f>H1819+H1820</f>
        <v>100</v>
      </c>
      <c r="I1818" s="108">
        <f>I1819+I1820</f>
        <v>100.00000000000001</v>
      </c>
      <c r="J1818" s="104">
        <f t="shared" si="317"/>
        <v>112.34833528057635</v>
      </c>
      <c r="K1818" s="104">
        <f t="shared" si="318"/>
        <v>96.823163269439391</v>
      </c>
      <c r="L1818" s="104">
        <f t="shared" si="318"/>
        <v>86.748128381177636</v>
      </c>
      <c r="M1818" s="43" t="s">
        <v>558</v>
      </c>
      <c r="N1818" s="118"/>
    </row>
    <row r="1819" spans="1:14" s="89" customFormat="1" x14ac:dyDescent="0.2">
      <c r="A1819" s="47" t="s">
        <v>564</v>
      </c>
      <c r="B1819" s="119">
        <v>5553.3289999999997</v>
      </c>
      <c r="C1819" s="119">
        <v>53332.574999999997</v>
      </c>
      <c r="D1819" s="119">
        <v>4709.6570000000002</v>
      </c>
      <c r="E1819" s="119">
        <v>58048.499000000003</v>
      </c>
      <c r="F1819" s="119">
        <v>5439.9430000000002</v>
      </c>
      <c r="G1819" s="119">
        <v>39249.016000000003</v>
      </c>
      <c r="H1819" s="108">
        <f>D1819/D1818*100</f>
        <v>26.916470850796735</v>
      </c>
      <c r="I1819" s="108">
        <f>E1819/E1818*100</f>
        <v>34.220580482711313</v>
      </c>
      <c r="J1819" s="104">
        <f t="shared" si="317"/>
        <v>84.807815276206398</v>
      </c>
      <c r="K1819" s="104">
        <f t="shared" si="318"/>
        <v>86.575484338714574</v>
      </c>
      <c r="L1819" s="104">
        <f t="shared" si="318"/>
        <v>147.89797277975069</v>
      </c>
      <c r="M1819" s="47" t="s">
        <v>564</v>
      </c>
      <c r="N1819" s="118"/>
    </row>
    <row r="1820" spans="1:14" s="89" customFormat="1" x14ac:dyDescent="0.2">
      <c r="A1820" s="47" t="s">
        <v>565</v>
      </c>
      <c r="B1820" s="119">
        <v>10020.826999999999</v>
      </c>
      <c r="C1820" s="119">
        <v>98808.900999999998</v>
      </c>
      <c r="D1820" s="119">
        <v>12787.647999999999</v>
      </c>
      <c r="E1820" s="119">
        <v>111581.876</v>
      </c>
      <c r="F1820" s="119">
        <v>12631.460999999999</v>
      </c>
      <c r="G1820" s="119">
        <v>156294.541</v>
      </c>
      <c r="H1820" s="108">
        <f>D1820/D1818*100</f>
        <v>73.083529149203258</v>
      </c>
      <c r="I1820" s="108">
        <f>E1820/E1818*100</f>
        <v>65.779419517288702</v>
      </c>
      <c r="J1820" s="104">
        <f t="shared" si="317"/>
        <v>127.61070518431264</v>
      </c>
      <c r="K1820" s="104">
        <f t="shared" si="318"/>
        <v>101.23649196241035</v>
      </c>
      <c r="L1820" s="104">
        <f t="shared" si="318"/>
        <v>71.392049451042567</v>
      </c>
      <c r="M1820" s="47" t="s">
        <v>831</v>
      </c>
      <c r="N1820" s="118"/>
    </row>
    <row r="1821" spans="1:14" s="89" customFormat="1" ht="22.5" x14ac:dyDescent="0.2">
      <c r="A1821" s="42" t="s">
        <v>819</v>
      </c>
      <c r="B1821" s="119"/>
      <c r="C1821" s="119"/>
      <c r="D1821" s="119"/>
      <c r="E1821" s="119"/>
      <c r="F1821" s="119"/>
      <c r="G1821" s="119"/>
      <c r="H1821" s="112"/>
      <c r="I1821" s="112"/>
      <c r="J1821" s="112"/>
      <c r="K1821" s="112"/>
      <c r="L1821" s="112"/>
      <c r="M1821" s="42" t="s">
        <v>1086</v>
      </c>
      <c r="N1821" s="117"/>
    </row>
    <row r="1822" spans="1:14" s="89" customFormat="1" x14ac:dyDescent="0.2">
      <c r="A1822" s="43" t="s">
        <v>555</v>
      </c>
      <c r="B1822" s="119">
        <v>159432</v>
      </c>
      <c r="C1822" s="119">
        <v>1896428.4</v>
      </c>
      <c r="D1822" s="119">
        <v>166142</v>
      </c>
      <c r="E1822" s="119">
        <v>2062570.4</v>
      </c>
      <c r="F1822" s="119">
        <v>195172</v>
      </c>
      <c r="G1822" s="119">
        <v>1829995</v>
      </c>
      <c r="H1822" s="108">
        <f>H1823+H1824</f>
        <v>100</v>
      </c>
      <c r="I1822" s="108">
        <f>I1823+I1824</f>
        <v>100</v>
      </c>
      <c r="J1822" s="104">
        <f t="shared" ref="J1822:J1827" si="319">D1822/B1822*100</f>
        <v>104.20869085252646</v>
      </c>
      <c r="K1822" s="104">
        <f t="shared" ref="K1822:L1827" si="320">D1822/F1822*100</f>
        <v>85.125940196339627</v>
      </c>
      <c r="L1822" s="104">
        <f t="shared" si="320"/>
        <v>112.70907297560922</v>
      </c>
      <c r="M1822" s="43" t="s">
        <v>556</v>
      </c>
      <c r="N1822" s="118"/>
    </row>
    <row r="1823" spans="1:14" s="89" customFormat="1" x14ac:dyDescent="0.2">
      <c r="A1823" s="47" t="s">
        <v>562</v>
      </c>
      <c r="B1823" s="119">
        <v>82641</v>
      </c>
      <c r="C1823" s="119">
        <v>951769</v>
      </c>
      <c r="D1823" s="119">
        <v>95293</v>
      </c>
      <c r="E1823" s="119">
        <v>1047062</v>
      </c>
      <c r="F1823" s="119">
        <v>118259</v>
      </c>
      <c r="G1823" s="119">
        <v>1030978</v>
      </c>
      <c r="H1823" s="108">
        <f>D1823/D1822*100</f>
        <v>57.356357814399729</v>
      </c>
      <c r="I1823" s="108">
        <f>E1823/E1822*100</f>
        <v>50.764909648659753</v>
      </c>
      <c r="J1823" s="104">
        <f t="shared" si="319"/>
        <v>115.3095920910928</v>
      </c>
      <c r="K1823" s="104">
        <f t="shared" si="320"/>
        <v>80.579913579516145</v>
      </c>
      <c r="L1823" s="104">
        <f t="shared" si="320"/>
        <v>101.56007208689226</v>
      </c>
      <c r="M1823" s="47" t="s">
        <v>830</v>
      </c>
      <c r="N1823" s="118"/>
    </row>
    <row r="1824" spans="1:14" s="89" customFormat="1" x14ac:dyDescent="0.2">
      <c r="A1824" s="47" t="s">
        <v>563</v>
      </c>
      <c r="B1824" s="119">
        <v>76791</v>
      </c>
      <c r="C1824" s="119">
        <v>944659.4</v>
      </c>
      <c r="D1824" s="119">
        <v>70849</v>
      </c>
      <c r="E1824" s="119">
        <v>1015508.4</v>
      </c>
      <c r="F1824" s="119">
        <v>76913</v>
      </c>
      <c r="G1824" s="119">
        <v>799017</v>
      </c>
      <c r="H1824" s="108">
        <f>D1824/D1822*100</f>
        <v>42.643642185600271</v>
      </c>
      <c r="I1824" s="108">
        <f>E1824/E1822*100</f>
        <v>49.235090351340254</v>
      </c>
      <c r="J1824" s="104">
        <f t="shared" si="319"/>
        <v>92.262114049823552</v>
      </c>
      <c r="K1824" s="104">
        <f t="shared" si="320"/>
        <v>92.115767165498681</v>
      </c>
      <c r="L1824" s="104">
        <f t="shared" si="320"/>
        <v>127.09471763429315</v>
      </c>
      <c r="M1824" s="47" t="s">
        <v>563</v>
      </c>
      <c r="N1824" s="118"/>
    </row>
    <row r="1825" spans="1:14" s="89" customFormat="1" x14ac:dyDescent="0.2">
      <c r="A1825" s="43" t="s">
        <v>557</v>
      </c>
      <c r="B1825" s="119">
        <v>159432</v>
      </c>
      <c r="C1825" s="119">
        <v>1896428.4</v>
      </c>
      <c r="D1825" s="119">
        <v>166142</v>
      </c>
      <c r="E1825" s="119">
        <v>2062570.4</v>
      </c>
      <c r="F1825" s="119">
        <v>195172</v>
      </c>
      <c r="G1825" s="119">
        <v>1829995</v>
      </c>
      <c r="H1825" s="108">
        <f>H1826+H1827</f>
        <v>100</v>
      </c>
      <c r="I1825" s="108">
        <f>I1826+I1827</f>
        <v>100</v>
      </c>
      <c r="J1825" s="104">
        <f t="shared" si="319"/>
        <v>104.20869085252646</v>
      </c>
      <c r="K1825" s="104">
        <f t="shared" si="320"/>
        <v>85.125940196339627</v>
      </c>
      <c r="L1825" s="104">
        <f t="shared" si="320"/>
        <v>112.70907297560922</v>
      </c>
      <c r="M1825" s="43" t="s">
        <v>558</v>
      </c>
      <c r="N1825" s="118"/>
    </row>
    <row r="1826" spans="1:14" s="89" customFormat="1" x14ac:dyDescent="0.2">
      <c r="A1826" s="47" t="s">
        <v>564</v>
      </c>
      <c r="B1826" s="119">
        <v>3900</v>
      </c>
      <c r="C1826" s="119">
        <v>16443</v>
      </c>
      <c r="D1826" s="119">
        <v>1488</v>
      </c>
      <c r="E1826" s="119">
        <v>17931</v>
      </c>
      <c r="F1826" s="119">
        <v>2134</v>
      </c>
      <c r="G1826" s="119">
        <v>17980</v>
      </c>
      <c r="H1826" s="108">
        <f>D1826/D1825*100</f>
        <v>0.89561940990237277</v>
      </c>
      <c r="I1826" s="108">
        <f>E1826/E1825*100</f>
        <v>0.86935214429529284</v>
      </c>
      <c r="J1826" s="104">
        <f t="shared" si="319"/>
        <v>38.153846153846153</v>
      </c>
      <c r="K1826" s="104">
        <f t="shared" si="320"/>
        <v>69.728209934395508</v>
      </c>
      <c r="L1826" s="104">
        <f t="shared" si="320"/>
        <v>99.727474972191317</v>
      </c>
      <c r="M1826" s="47" t="s">
        <v>564</v>
      </c>
      <c r="N1826" s="118"/>
    </row>
    <row r="1827" spans="1:14" s="89" customFormat="1" x14ac:dyDescent="0.2">
      <c r="A1827" s="47" t="s">
        <v>565</v>
      </c>
      <c r="B1827" s="119">
        <v>155532</v>
      </c>
      <c r="C1827" s="119">
        <v>1879985.4</v>
      </c>
      <c r="D1827" s="119">
        <v>164654</v>
      </c>
      <c r="E1827" s="119">
        <v>2044639.4</v>
      </c>
      <c r="F1827" s="119">
        <v>193038</v>
      </c>
      <c r="G1827" s="119">
        <v>1812015</v>
      </c>
      <c r="H1827" s="108">
        <f>D1827/D1825*100</f>
        <v>99.104380590097634</v>
      </c>
      <c r="I1827" s="108">
        <f>E1827/E1825*100</f>
        <v>99.130647855704709</v>
      </c>
      <c r="J1827" s="104">
        <f t="shared" si="319"/>
        <v>105.86503099040712</v>
      </c>
      <c r="K1827" s="104">
        <f t="shared" si="320"/>
        <v>85.296159305421725</v>
      </c>
      <c r="L1827" s="104">
        <f t="shared" si="320"/>
        <v>112.83788489609631</v>
      </c>
      <c r="M1827" s="47" t="s">
        <v>831</v>
      </c>
      <c r="N1827" s="118"/>
    </row>
    <row r="1828" spans="1:14" s="89" customFormat="1" ht="22.5" x14ac:dyDescent="0.2">
      <c r="A1828" s="42" t="s">
        <v>820</v>
      </c>
      <c r="B1828" s="119"/>
      <c r="C1828" s="119"/>
      <c r="D1828" s="119"/>
      <c r="E1828" s="119"/>
      <c r="F1828" s="119"/>
      <c r="G1828" s="119"/>
      <c r="H1828" s="112"/>
      <c r="I1828" s="112"/>
      <c r="J1828" s="112"/>
      <c r="K1828" s="112"/>
      <c r="L1828" s="112"/>
      <c r="M1828" s="42" t="s">
        <v>1087</v>
      </c>
      <c r="N1828" s="117"/>
    </row>
    <row r="1829" spans="1:14" s="89" customFormat="1" x14ac:dyDescent="0.2">
      <c r="A1829" s="43" t="s">
        <v>555</v>
      </c>
      <c r="B1829" s="119">
        <v>53782</v>
      </c>
      <c r="C1829" s="119">
        <v>652511.4</v>
      </c>
      <c r="D1829" s="119">
        <v>67206</v>
      </c>
      <c r="E1829" s="119">
        <v>719717.4</v>
      </c>
      <c r="F1829" s="119">
        <v>71272</v>
      </c>
      <c r="G1829" s="119">
        <v>673268</v>
      </c>
      <c r="H1829" s="108">
        <f>H1830+H1831</f>
        <v>100</v>
      </c>
      <c r="I1829" s="108">
        <f>I1830+I1831</f>
        <v>100.00000000000001</v>
      </c>
      <c r="J1829" s="104">
        <f t="shared" ref="J1829:J1834" si="321">D1829/B1829*100</f>
        <v>124.96002379978432</v>
      </c>
      <c r="K1829" s="104">
        <f t="shared" ref="K1829:L1834" si="322">D1829/F1829*100</f>
        <v>94.295094847906611</v>
      </c>
      <c r="L1829" s="104">
        <f t="shared" si="322"/>
        <v>106.89909515972838</v>
      </c>
      <c r="M1829" s="43" t="s">
        <v>556</v>
      </c>
      <c r="N1829" s="118"/>
    </row>
    <row r="1830" spans="1:14" s="89" customFormat="1" x14ac:dyDescent="0.2">
      <c r="A1830" s="47" t="s">
        <v>562</v>
      </c>
      <c r="B1830" s="119">
        <v>8595</v>
      </c>
      <c r="C1830" s="119">
        <v>89379</v>
      </c>
      <c r="D1830" s="119">
        <v>7758</v>
      </c>
      <c r="E1830" s="119">
        <v>97137</v>
      </c>
      <c r="F1830" s="119">
        <v>11309</v>
      </c>
      <c r="G1830" s="119">
        <v>103939</v>
      </c>
      <c r="H1830" s="108">
        <f>D1830/D1829*100</f>
        <v>11.543612177484153</v>
      </c>
      <c r="I1830" s="108">
        <f>E1830/E1829*100</f>
        <v>13.496547394852479</v>
      </c>
      <c r="J1830" s="104">
        <f t="shared" si="321"/>
        <v>90.261780104712045</v>
      </c>
      <c r="K1830" s="104">
        <f t="shared" si="322"/>
        <v>68.600229905385092</v>
      </c>
      <c r="L1830" s="104">
        <f t="shared" si="322"/>
        <v>93.45577694609338</v>
      </c>
      <c r="M1830" s="47" t="s">
        <v>830</v>
      </c>
      <c r="N1830" s="118"/>
    </row>
    <row r="1831" spans="1:14" s="89" customFormat="1" x14ac:dyDescent="0.2">
      <c r="A1831" s="47" t="s">
        <v>563</v>
      </c>
      <c r="B1831" s="119">
        <v>45187</v>
      </c>
      <c r="C1831" s="119">
        <v>563132.4</v>
      </c>
      <c r="D1831" s="119">
        <v>59448</v>
      </c>
      <c r="E1831" s="119">
        <v>622580.4</v>
      </c>
      <c r="F1831" s="119">
        <v>59963</v>
      </c>
      <c r="G1831" s="119">
        <v>569329</v>
      </c>
      <c r="H1831" s="108">
        <f>D1831/D1829*100</f>
        <v>88.45638782251585</v>
      </c>
      <c r="I1831" s="108">
        <f>E1831/E1829*100</f>
        <v>86.50345260514753</v>
      </c>
      <c r="J1831" s="104">
        <f t="shared" si="321"/>
        <v>131.55996193595502</v>
      </c>
      <c r="K1831" s="104">
        <f t="shared" si="322"/>
        <v>99.141137034504609</v>
      </c>
      <c r="L1831" s="104">
        <f t="shared" si="322"/>
        <v>109.35336158881772</v>
      </c>
      <c r="M1831" s="47" t="s">
        <v>563</v>
      </c>
      <c r="N1831" s="118"/>
    </row>
    <row r="1832" spans="1:14" s="89" customFormat="1" x14ac:dyDescent="0.2">
      <c r="A1832" s="43" t="s">
        <v>557</v>
      </c>
      <c r="B1832" s="119">
        <v>53782</v>
      </c>
      <c r="C1832" s="119">
        <v>652511.4</v>
      </c>
      <c r="D1832" s="119">
        <v>67206</v>
      </c>
      <c r="E1832" s="119">
        <v>719717.4</v>
      </c>
      <c r="F1832" s="119">
        <v>71272</v>
      </c>
      <c r="G1832" s="119">
        <v>673268</v>
      </c>
      <c r="H1832" s="108">
        <f>H1833+H1834</f>
        <v>100</v>
      </c>
      <c r="I1832" s="108">
        <f>I1833+I1834</f>
        <v>100</v>
      </c>
      <c r="J1832" s="104">
        <f t="shared" si="321"/>
        <v>124.96002379978432</v>
      </c>
      <c r="K1832" s="104">
        <f t="shared" si="322"/>
        <v>94.295094847906611</v>
      </c>
      <c r="L1832" s="104">
        <f t="shared" si="322"/>
        <v>106.89909515972838</v>
      </c>
      <c r="M1832" s="43" t="s">
        <v>558</v>
      </c>
      <c r="N1832" s="118"/>
    </row>
    <row r="1833" spans="1:14" s="89" customFormat="1" x14ac:dyDescent="0.2">
      <c r="A1833" s="47" t="s">
        <v>564</v>
      </c>
      <c r="B1833" s="119">
        <v>3134</v>
      </c>
      <c r="C1833" s="119">
        <v>14530</v>
      </c>
      <c r="D1833" s="119">
        <v>3769</v>
      </c>
      <c r="E1833" s="119">
        <v>18299</v>
      </c>
      <c r="F1833" s="119">
        <v>4862</v>
      </c>
      <c r="G1833" s="119">
        <v>34431</v>
      </c>
      <c r="H1833" s="108">
        <f>D1833/D1832*100</f>
        <v>5.6081302264678747</v>
      </c>
      <c r="I1833" s="108">
        <f>E1833/E1832*100</f>
        <v>2.5425257191225334</v>
      </c>
      <c r="J1833" s="104">
        <f t="shared" si="321"/>
        <v>120.26164645820039</v>
      </c>
      <c r="K1833" s="104">
        <f t="shared" si="322"/>
        <v>77.51953928424517</v>
      </c>
      <c r="L1833" s="104">
        <f t="shared" si="322"/>
        <v>53.146873457059044</v>
      </c>
      <c r="M1833" s="47" t="s">
        <v>564</v>
      </c>
      <c r="N1833" s="118"/>
    </row>
    <row r="1834" spans="1:14" s="89" customFormat="1" x14ac:dyDescent="0.2">
      <c r="A1834" s="47" t="s">
        <v>565</v>
      </c>
      <c r="B1834" s="119">
        <v>50648</v>
      </c>
      <c r="C1834" s="119">
        <v>637981.4</v>
      </c>
      <c r="D1834" s="119">
        <v>63437</v>
      </c>
      <c r="E1834" s="119">
        <v>701418.4</v>
      </c>
      <c r="F1834" s="119">
        <v>66410</v>
      </c>
      <c r="G1834" s="119">
        <v>638837</v>
      </c>
      <c r="H1834" s="108">
        <f>D1834/D1832*100</f>
        <v>94.391869773532122</v>
      </c>
      <c r="I1834" s="108">
        <f>E1834/E1832*100</f>
        <v>97.457474280877463</v>
      </c>
      <c r="J1834" s="104">
        <f t="shared" si="321"/>
        <v>125.25075027641763</v>
      </c>
      <c r="K1834" s="104">
        <f t="shared" si="322"/>
        <v>95.52326456858907</v>
      </c>
      <c r="L1834" s="104">
        <f t="shared" si="322"/>
        <v>109.79614518257397</v>
      </c>
      <c r="M1834" s="47" t="s">
        <v>831</v>
      </c>
      <c r="N1834" s="118"/>
    </row>
    <row r="1835" spans="1:14" s="89" customFormat="1" ht="22.5" x14ac:dyDescent="0.2">
      <c r="A1835" s="42" t="s">
        <v>821</v>
      </c>
      <c r="B1835" s="119"/>
      <c r="C1835" s="119"/>
      <c r="D1835" s="119"/>
      <c r="E1835" s="119"/>
      <c r="F1835" s="119"/>
      <c r="G1835" s="119"/>
      <c r="H1835" s="112"/>
      <c r="I1835" s="112"/>
      <c r="J1835" s="112"/>
      <c r="K1835" s="112"/>
      <c r="L1835" s="112"/>
      <c r="M1835" s="42" t="s">
        <v>1088</v>
      </c>
      <c r="N1835" s="117"/>
    </row>
    <row r="1836" spans="1:14" s="89" customFormat="1" x14ac:dyDescent="0.2">
      <c r="A1836" s="43" t="s">
        <v>555</v>
      </c>
      <c r="B1836" s="119">
        <v>41041.332999999999</v>
      </c>
      <c r="C1836" s="119">
        <v>300686</v>
      </c>
      <c r="D1836" s="119">
        <v>37795</v>
      </c>
      <c r="E1836" s="119">
        <v>338481</v>
      </c>
      <c r="F1836" s="119">
        <v>14276</v>
      </c>
      <c r="G1836" s="119">
        <v>213939</v>
      </c>
      <c r="H1836" s="108">
        <f>H1837+H1838</f>
        <v>100.00000000000001</v>
      </c>
      <c r="I1836" s="108">
        <f>I1837+I1838</f>
        <v>100</v>
      </c>
      <c r="J1836" s="104">
        <f>D1836/B1836*100</f>
        <v>92.090088789270069</v>
      </c>
      <c r="K1836" s="105">
        <f>D1836/F1836</f>
        <v>2.6474502661810031</v>
      </c>
      <c r="L1836" s="104">
        <f>E1836/G1836*100</f>
        <v>158.21378991207774</v>
      </c>
      <c r="M1836" s="43" t="s">
        <v>556</v>
      </c>
      <c r="N1836" s="118"/>
    </row>
    <row r="1837" spans="1:14" s="89" customFormat="1" x14ac:dyDescent="0.2">
      <c r="A1837" s="47" t="s">
        <v>562</v>
      </c>
      <c r="B1837" s="119">
        <v>170.333</v>
      </c>
      <c r="C1837" s="119">
        <v>5699</v>
      </c>
      <c r="D1837" s="119">
        <v>1344</v>
      </c>
      <c r="E1837" s="119">
        <v>7043</v>
      </c>
      <c r="F1837" s="119">
        <v>1650</v>
      </c>
      <c r="G1837" s="119">
        <v>9234</v>
      </c>
      <c r="H1837" s="108">
        <f>D1837/D1836*100</f>
        <v>3.556025929355735</v>
      </c>
      <c r="I1837" s="108">
        <f>E1837/E1836*100</f>
        <v>2.0807667195499895</v>
      </c>
      <c r="J1837" s="105"/>
      <c r="K1837" s="104">
        <f>D1837/F1837*100</f>
        <v>81.454545454545453</v>
      </c>
      <c r="L1837" s="104">
        <f>E1837/G1837*100</f>
        <v>76.272471301711064</v>
      </c>
      <c r="M1837" s="47" t="s">
        <v>830</v>
      </c>
      <c r="N1837" s="118"/>
    </row>
    <row r="1838" spans="1:14" s="89" customFormat="1" x14ac:dyDescent="0.2">
      <c r="A1838" s="47" t="s">
        <v>563</v>
      </c>
      <c r="B1838" s="119">
        <v>40871</v>
      </c>
      <c r="C1838" s="119">
        <v>294987</v>
      </c>
      <c r="D1838" s="119">
        <v>36451</v>
      </c>
      <c r="E1838" s="119">
        <v>331438</v>
      </c>
      <c r="F1838" s="119">
        <v>12626</v>
      </c>
      <c r="G1838" s="119">
        <v>204705</v>
      </c>
      <c r="H1838" s="108">
        <f>D1838/D1836*100</f>
        <v>96.443974070644273</v>
      </c>
      <c r="I1838" s="108">
        <f>E1838/E1836*100</f>
        <v>97.919233280450015</v>
      </c>
      <c r="J1838" s="104">
        <f>D1838/B1838*100</f>
        <v>89.185486041447476</v>
      </c>
      <c r="K1838" s="105">
        <f>D1838/F1838</f>
        <v>2.8869792491683826</v>
      </c>
      <c r="L1838" s="104">
        <f>E1838/G1838*100</f>
        <v>161.91006570430619</v>
      </c>
      <c r="M1838" s="47" t="s">
        <v>563</v>
      </c>
      <c r="N1838" s="118"/>
    </row>
    <row r="1839" spans="1:14" s="89" customFormat="1" x14ac:dyDescent="0.2">
      <c r="A1839" s="43" t="s">
        <v>557</v>
      </c>
      <c r="B1839" s="119">
        <v>41041.332999999999</v>
      </c>
      <c r="C1839" s="119">
        <v>300686</v>
      </c>
      <c r="D1839" s="119">
        <v>37795</v>
      </c>
      <c r="E1839" s="119">
        <v>338481</v>
      </c>
      <c r="F1839" s="119">
        <v>14276</v>
      </c>
      <c r="G1839" s="119">
        <v>213939</v>
      </c>
      <c r="H1839" s="108">
        <f>H1840+H1841</f>
        <v>100</v>
      </c>
      <c r="I1839" s="108">
        <f>I1840+I1841</f>
        <v>100</v>
      </c>
      <c r="J1839" s="104">
        <f>D1839/B1839*100</f>
        <v>92.090088789270069</v>
      </c>
      <c r="K1839" s="105">
        <f>D1839/F1839</f>
        <v>2.6474502661810031</v>
      </c>
      <c r="L1839" s="104">
        <f>E1839/G1839*100</f>
        <v>158.21378991207774</v>
      </c>
      <c r="M1839" s="43" t="s">
        <v>558</v>
      </c>
      <c r="N1839" s="118"/>
    </row>
    <row r="1840" spans="1:14" s="89" customFormat="1" x14ac:dyDescent="0.2">
      <c r="A1840" s="47" t="s">
        <v>564</v>
      </c>
      <c r="B1840" s="119">
        <v>492</v>
      </c>
      <c r="C1840" s="119">
        <v>5051</v>
      </c>
      <c r="D1840" s="119">
        <v>335</v>
      </c>
      <c r="E1840" s="119">
        <v>5386</v>
      </c>
      <c r="F1840" s="119">
        <v>437</v>
      </c>
      <c r="G1840" s="119">
        <v>1529</v>
      </c>
      <c r="H1840" s="108">
        <f>D1840/D1839*100</f>
        <v>0.88636062971292495</v>
      </c>
      <c r="I1840" s="108">
        <f>E1840/E1839*100</f>
        <v>1.5912266862837205</v>
      </c>
      <c r="J1840" s="104">
        <f>D1840/B1840*100</f>
        <v>68.089430894308947</v>
      </c>
      <c r="K1840" s="104">
        <f>D1840/F1840*100</f>
        <v>76.659038901601832</v>
      </c>
      <c r="L1840" s="105">
        <f>E1840/G1840</f>
        <v>3.5225637671680836</v>
      </c>
      <c r="M1840" s="47" t="s">
        <v>564</v>
      </c>
      <c r="N1840" s="118"/>
    </row>
    <row r="1841" spans="1:14" s="89" customFormat="1" x14ac:dyDescent="0.2">
      <c r="A1841" s="47" t="s">
        <v>565</v>
      </c>
      <c r="B1841" s="119">
        <v>40549.332999999999</v>
      </c>
      <c r="C1841" s="119">
        <v>295635</v>
      </c>
      <c r="D1841" s="119">
        <v>37460</v>
      </c>
      <c r="E1841" s="119">
        <v>333095</v>
      </c>
      <c r="F1841" s="119">
        <v>13839</v>
      </c>
      <c r="G1841" s="119">
        <v>212410</v>
      </c>
      <c r="H1841" s="108">
        <f>D1841/D1839*100</f>
        <v>99.113639370287075</v>
      </c>
      <c r="I1841" s="108">
        <f>E1841/E1839*100</f>
        <v>98.408773313716281</v>
      </c>
      <c r="J1841" s="104">
        <f>D1841/B1841*100</f>
        <v>92.381297615918868</v>
      </c>
      <c r="K1841" s="105">
        <f>D1841/F1841</f>
        <v>2.7068429799841027</v>
      </c>
      <c r="L1841" s="104">
        <f>E1841/G1841*100</f>
        <v>156.81700484911255</v>
      </c>
      <c r="M1841" s="47" t="s">
        <v>831</v>
      </c>
      <c r="N1841" s="118"/>
    </row>
    <row r="1842" spans="1:14" s="89" customFormat="1" ht="12" x14ac:dyDescent="0.2">
      <c r="A1842" s="42" t="s">
        <v>822</v>
      </c>
      <c r="B1842" s="119"/>
      <c r="C1842" s="119"/>
      <c r="D1842" s="119"/>
      <c r="E1842" s="119"/>
      <c r="F1842" s="119"/>
      <c r="G1842" s="119"/>
      <c r="H1842" s="112"/>
      <c r="I1842" s="112"/>
      <c r="J1842" s="112"/>
      <c r="K1842" s="112"/>
      <c r="L1842" s="112"/>
      <c r="M1842" s="42" t="s">
        <v>1089</v>
      </c>
      <c r="N1842" s="117"/>
    </row>
    <row r="1843" spans="1:14" s="89" customFormat="1" x14ac:dyDescent="0.2">
      <c r="A1843" s="43" t="s">
        <v>555</v>
      </c>
      <c r="B1843" s="119">
        <v>24720</v>
      </c>
      <c r="C1843" s="119">
        <v>243674.6</v>
      </c>
      <c r="D1843" s="119">
        <v>28075</v>
      </c>
      <c r="E1843" s="119">
        <v>271749.59999999998</v>
      </c>
      <c r="F1843" s="119">
        <v>39590</v>
      </c>
      <c r="G1843" s="119">
        <v>335004</v>
      </c>
      <c r="H1843" s="108">
        <f>H1844+H1845</f>
        <v>100.00000000000001</v>
      </c>
      <c r="I1843" s="108">
        <f>I1844+I1845</f>
        <v>100</v>
      </c>
      <c r="J1843" s="104">
        <f t="shared" ref="J1843:J1848" si="323">D1843/B1843*100</f>
        <v>113.57200647249191</v>
      </c>
      <c r="K1843" s="104">
        <f t="shared" ref="K1843:L1846" si="324">D1843/F1843*100</f>
        <v>70.914372316241469</v>
      </c>
      <c r="L1843" s="104">
        <f t="shared" si="324"/>
        <v>81.118315005193963</v>
      </c>
      <c r="M1843" s="43" t="s">
        <v>556</v>
      </c>
      <c r="N1843" s="118"/>
    </row>
    <row r="1844" spans="1:14" s="89" customFormat="1" x14ac:dyDescent="0.2">
      <c r="A1844" s="47" t="s">
        <v>562</v>
      </c>
      <c r="B1844" s="119">
        <v>17461</v>
      </c>
      <c r="C1844" s="119">
        <v>190768</v>
      </c>
      <c r="D1844" s="119">
        <v>20604</v>
      </c>
      <c r="E1844" s="119">
        <v>211372</v>
      </c>
      <c r="F1844" s="119">
        <v>35278</v>
      </c>
      <c r="G1844" s="119">
        <v>264100</v>
      </c>
      <c r="H1844" s="108">
        <f>D1844/D1843*100</f>
        <v>73.38913624220838</v>
      </c>
      <c r="I1844" s="108">
        <f>E1844/E1843*100</f>
        <v>77.781899218986894</v>
      </c>
      <c r="J1844" s="104">
        <f t="shared" si="323"/>
        <v>118.00011454097702</v>
      </c>
      <c r="K1844" s="104">
        <f t="shared" si="324"/>
        <v>58.404671466636429</v>
      </c>
      <c r="L1844" s="104">
        <f t="shared" si="324"/>
        <v>80.034835289663008</v>
      </c>
      <c r="M1844" s="47" t="s">
        <v>830</v>
      </c>
      <c r="N1844" s="118"/>
    </row>
    <row r="1845" spans="1:14" s="89" customFormat="1" x14ac:dyDescent="0.2">
      <c r="A1845" s="47" t="s">
        <v>563</v>
      </c>
      <c r="B1845" s="119">
        <v>7259</v>
      </c>
      <c r="C1845" s="119">
        <v>52906.6</v>
      </c>
      <c r="D1845" s="119">
        <v>7471</v>
      </c>
      <c r="E1845" s="119">
        <v>60377.599999999999</v>
      </c>
      <c r="F1845" s="119">
        <v>4312</v>
      </c>
      <c r="G1845" s="119">
        <v>70904</v>
      </c>
      <c r="H1845" s="108">
        <f>D1845/D1843*100</f>
        <v>26.61086375779163</v>
      </c>
      <c r="I1845" s="108">
        <f>E1845/E1843*100</f>
        <v>22.21810078101311</v>
      </c>
      <c r="J1845" s="104">
        <f t="shared" si="323"/>
        <v>102.92051246728199</v>
      </c>
      <c r="K1845" s="104">
        <f t="shared" si="324"/>
        <v>173.26066790352505</v>
      </c>
      <c r="L1845" s="104">
        <f t="shared" si="324"/>
        <v>85.154011057204102</v>
      </c>
      <c r="M1845" s="47" t="s">
        <v>563</v>
      </c>
      <c r="N1845" s="118"/>
    </row>
    <row r="1846" spans="1:14" s="89" customFormat="1" x14ac:dyDescent="0.2">
      <c r="A1846" s="43" t="s">
        <v>557</v>
      </c>
      <c r="B1846" s="119">
        <v>24720</v>
      </c>
      <c r="C1846" s="119">
        <v>243674.6</v>
      </c>
      <c r="D1846" s="119">
        <v>28075</v>
      </c>
      <c r="E1846" s="119">
        <v>271749.59999999998</v>
      </c>
      <c r="F1846" s="119">
        <v>39590</v>
      </c>
      <c r="G1846" s="119">
        <v>335004</v>
      </c>
      <c r="H1846" s="108">
        <f>H1847+H1848</f>
        <v>100</v>
      </c>
      <c r="I1846" s="108">
        <f>I1847+I1848</f>
        <v>100</v>
      </c>
      <c r="J1846" s="104">
        <f t="shared" si="323"/>
        <v>113.57200647249191</v>
      </c>
      <c r="K1846" s="104">
        <f t="shared" si="324"/>
        <v>70.914372316241469</v>
      </c>
      <c r="L1846" s="104">
        <f t="shared" si="324"/>
        <v>81.118315005193963</v>
      </c>
      <c r="M1846" s="43" t="s">
        <v>558</v>
      </c>
      <c r="N1846" s="118"/>
    </row>
    <row r="1847" spans="1:14" s="89" customFormat="1" x14ac:dyDescent="0.2">
      <c r="A1847" s="47" t="s">
        <v>564</v>
      </c>
      <c r="B1847" s="119">
        <v>275</v>
      </c>
      <c r="C1847" s="119">
        <v>354</v>
      </c>
      <c r="D1847" s="119">
        <v>168</v>
      </c>
      <c r="E1847" s="119">
        <v>522</v>
      </c>
      <c r="F1847" s="119">
        <v>9</v>
      </c>
      <c r="G1847" s="119">
        <v>153</v>
      </c>
      <c r="H1847" s="108">
        <f>D1847/D1846*100</f>
        <v>0.5983971504897595</v>
      </c>
      <c r="I1847" s="108">
        <f>E1847/E1846*100</f>
        <v>0.19208859921044963</v>
      </c>
      <c r="J1847" s="104">
        <f t="shared" si="323"/>
        <v>61.090909090909093</v>
      </c>
      <c r="K1847" s="105"/>
      <c r="L1847" s="105">
        <f>E1847/G1847</f>
        <v>3.4117647058823528</v>
      </c>
      <c r="M1847" s="47" t="s">
        <v>564</v>
      </c>
      <c r="N1847" s="118"/>
    </row>
    <row r="1848" spans="1:14" s="89" customFormat="1" x14ac:dyDescent="0.2">
      <c r="A1848" s="47" t="s">
        <v>565</v>
      </c>
      <c r="B1848" s="119">
        <v>24445</v>
      </c>
      <c r="C1848" s="119">
        <v>243320.6</v>
      </c>
      <c r="D1848" s="119">
        <v>27907</v>
      </c>
      <c r="E1848" s="119">
        <v>271227.59999999998</v>
      </c>
      <c r="F1848" s="119">
        <v>39581</v>
      </c>
      <c r="G1848" s="119">
        <v>334851</v>
      </c>
      <c r="H1848" s="108">
        <f>D1848/D1846*100</f>
        <v>99.40160284951024</v>
      </c>
      <c r="I1848" s="108">
        <f>E1848/E1846*100</f>
        <v>99.80791140078955</v>
      </c>
      <c r="J1848" s="104">
        <f t="shared" si="323"/>
        <v>114.16240539987727</v>
      </c>
      <c r="K1848" s="104">
        <f>D1848/F1848*100</f>
        <v>70.506050882999418</v>
      </c>
      <c r="L1848" s="104">
        <f>E1848/G1848*100</f>
        <v>80.9994893251028</v>
      </c>
      <c r="M1848" s="47" t="s">
        <v>831</v>
      </c>
      <c r="N1848" s="118"/>
    </row>
    <row r="1849" spans="1:14" s="89" customFormat="1" ht="22.5" x14ac:dyDescent="0.2">
      <c r="A1849" s="42" t="s">
        <v>823</v>
      </c>
      <c r="B1849" s="119"/>
      <c r="C1849" s="119"/>
      <c r="D1849" s="119"/>
      <c r="E1849" s="119"/>
      <c r="F1849" s="119"/>
      <c r="G1849" s="119"/>
      <c r="H1849" s="112"/>
      <c r="I1849" s="112"/>
      <c r="J1849" s="112"/>
      <c r="K1849" s="112"/>
      <c r="L1849" s="112"/>
      <c r="M1849" s="42" t="s">
        <v>1090</v>
      </c>
      <c r="N1849" s="117"/>
    </row>
    <row r="1850" spans="1:14" s="89" customFormat="1" x14ac:dyDescent="0.2">
      <c r="A1850" s="43" t="s">
        <v>555</v>
      </c>
      <c r="B1850" s="119">
        <v>3476.6669999999999</v>
      </c>
      <c r="C1850" s="119">
        <v>51483</v>
      </c>
      <c r="D1850" s="119">
        <v>8217</v>
      </c>
      <c r="E1850" s="119">
        <v>59700</v>
      </c>
      <c r="F1850" s="119">
        <v>8106</v>
      </c>
      <c r="G1850" s="119">
        <v>38027</v>
      </c>
      <c r="H1850" s="108">
        <f>H1851+H1852</f>
        <v>100</v>
      </c>
      <c r="I1850" s="108">
        <f>I1851+I1852</f>
        <v>100</v>
      </c>
      <c r="J1850" s="105">
        <f>D1850/B1850</f>
        <v>2.36347053082737</v>
      </c>
      <c r="K1850" s="104">
        <f t="shared" ref="K1850:L1855" si="325">D1850/F1850*100</f>
        <v>101.36935603256848</v>
      </c>
      <c r="L1850" s="104">
        <f t="shared" si="325"/>
        <v>156.99371499197937</v>
      </c>
      <c r="M1850" s="43" t="s">
        <v>556</v>
      </c>
      <c r="N1850" s="118"/>
    </row>
    <row r="1851" spans="1:14" s="89" customFormat="1" x14ac:dyDescent="0.2">
      <c r="A1851" s="47" t="s">
        <v>562</v>
      </c>
      <c r="B1851" s="119">
        <v>2001.6669999999999</v>
      </c>
      <c r="C1851" s="119">
        <v>20263</v>
      </c>
      <c r="D1851" s="119">
        <v>1915</v>
      </c>
      <c r="E1851" s="119">
        <v>22178</v>
      </c>
      <c r="F1851" s="119">
        <v>2313</v>
      </c>
      <c r="G1851" s="119">
        <v>17868</v>
      </c>
      <c r="H1851" s="108">
        <f>D1851/D1850*100</f>
        <v>23.305342582451015</v>
      </c>
      <c r="I1851" s="108">
        <f>E1851/E1850*100</f>
        <v>37.149078726968177</v>
      </c>
      <c r="J1851" s="104">
        <f>D1851/B1851*100</f>
        <v>95.670258839257485</v>
      </c>
      <c r="K1851" s="104">
        <f t="shared" si="325"/>
        <v>82.792909641158658</v>
      </c>
      <c r="L1851" s="104">
        <f t="shared" si="325"/>
        <v>124.12133422878891</v>
      </c>
      <c r="M1851" s="47" t="s">
        <v>830</v>
      </c>
      <c r="N1851" s="118"/>
    </row>
    <row r="1852" spans="1:14" s="89" customFormat="1" x14ac:dyDescent="0.2">
      <c r="A1852" s="47" t="s">
        <v>563</v>
      </c>
      <c r="B1852" s="119">
        <v>1475</v>
      </c>
      <c r="C1852" s="119">
        <v>31220</v>
      </c>
      <c r="D1852" s="119">
        <v>6302</v>
      </c>
      <c r="E1852" s="119">
        <v>37522</v>
      </c>
      <c r="F1852" s="119">
        <v>5793</v>
      </c>
      <c r="G1852" s="119">
        <v>20159</v>
      </c>
      <c r="H1852" s="108">
        <f>D1852/D1850*100</f>
        <v>76.694657417548981</v>
      </c>
      <c r="I1852" s="108">
        <f>E1852/E1850*100</f>
        <v>62.850921273031823</v>
      </c>
      <c r="J1852" s="105">
        <f>D1852/B1852</f>
        <v>4.2725423728813556</v>
      </c>
      <c r="K1852" s="104">
        <f t="shared" si="325"/>
        <v>108.78646642499568</v>
      </c>
      <c r="L1852" s="104">
        <f t="shared" si="325"/>
        <v>186.13026439803562</v>
      </c>
      <c r="M1852" s="47" t="s">
        <v>563</v>
      </c>
      <c r="N1852" s="118"/>
    </row>
    <row r="1853" spans="1:14" s="89" customFormat="1" x14ac:dyDescent="0.2">
      <c r="A1853" s="43" t="s">
        <v>557</v>
      </c>
      <c r="B1853" s="119">
        <v>3476.6669999999999</v>
      </c>
      <c r="C1853" s="119">
        <v>51483</v>
      </c>
      <c r="D1853" s="119">
        <v>8217</v>
      </c>
      <c r="E1853" s="119">
        <v>59700</v>
      </c>
      <c r="F1853" s="119">
        <v>8106</v>
      </c>
      <c r="G1853" s="119">
        <v>38027</v>
      </c>
      <c r="H1853" s="108">
        <f>H1854+H1855</f>
        <v>100</v>
      </c>
      <c r="I1853" s="108">
        <f>I1854+I1855</f>
        <v>100</v>
      </c>
      <c r="J1853" s="105">
        <f>D1853/B1853</f>
        <v>2.36347053082737</v>
      </c>
      <c r="K1853" s="104">
        <f t="shared" si="325"/>
        <v>101.36935603256848</v>
      </c>
      <c r="L1853" s="104">
        <f t="shared" si="325"/>
        <v>156.99371499197937</v>
      </c>
      <c r="M1853" s="43" t="s">
        <v>558</v>
      </c>
      <c r="N1853" s="118"/>
    </row>
    <row r="1854" spans="1:14" s="89" customFormat="1" x14ac:dyDescent="0.2">
      <c r="A1854" s="47" t="s">
        <v>564</v>
      </c>
      <c r="B1854" s="119">
        <v>2</v>
      </c>
      <c r="C1854" s="119">
        <v>11</v>
      </c>
      <c r="D1854" s="119">
        <v>0</v>
      </c>
      <c r="E1854" s="119">
        <v>11</v>
      </c>
      <c r="F1854" s="119">
        <v>286</v>
      </c>
      <c r="G1854" s="119">
        <v>692</v>
      </c>
      <c r="H1854" s="108">
        <f>D1854/D1853*100</f>
        <v>0</v>
      </c>
      <c r="I1854" s="108">
        <f>E1854/E1853*100</f>
        <v>1.8425460636515914E-2</v>
      </c>
      <c r="J1854" s="104">
        <f>D1854/B1854*100</f>
        <v>0</v>
      </c>
      <c r="K1854" s="104">
        <f t="shared" si="325"/>
        <v>0</v>
      </c>
      <c r="L1854" s="104">
        <f t="shared" si="325"/>
        <v>1.5895953757225432</v>
      </c>
      <c r="M1854" s="47" t="s">
        <v>564</v>
      </c>
      <c r="N1854" s="118"/>
    </row>
    <row r="1855" spans="1:14" s="89" customFormat="1" x14ac:dyDescent="0.2">
      <c r="A1855" s="47" t="s">
        <v>565</v>
      </c>
      <c r="B1855" s="119">
        <v>3474.6669999999999</v>
      </c>
      <c r="C1855" s="119">
        <v>51472</v>
      </c>
      <c r="D1855" s="119">
        <v>8217</v>
      </c>
      <c r="E1855" s="119">
        <v>59689</v>
      </c>
      <c r="F1855" s="119">
        <v>7820</v>
      </c>
      <c r="G1855" s="119">
        <v>37335</v>
      </c>
      <c r="H1855" s="108">
        <f>D1855/D1853*100</f>
        <v>100</v>
      </c>
      <c r="I1855" s="108">
        <f>E1855/E1853*100</f>
        <v>99.981574539363478</v>
      </c>
      <c r="J1855" s="105">
        <f>D1855/B1855</f>
        <v>2.3648309320001024</v>
      </c>
      <c r="K1855" s="104">
        <f t="shared" si="325"/>
        <v>105.076726342711</v>
      </c>
      <c r="L1855" s="104">
        <f t="shared" si="325"/>
        <v>159.87411276282307</v>
      </c>
      <c r="M1855" s="47" t="s">
        <v>831</v>
      </c>
      <c r="N1855" s="118"/>
    </row>
    <row r="1856" spans="1:14" s="89" customFormat="1" ht="12" x14ac:dyDescent="0.2">
      <c r="A1856" s="42" t="s">
        <v>824</v>
      </c>
      <c r="B1856" s="119"/>
      <c r="C1856" s="119"/>
      <c r="D1856" s="119"/>
      <c r="E1856" s="119"/>
      <c r="F1856" s="119"/>
      <c r="G1856" s="119"/>
      <c r="H1856" s="112"/>
      <c r="I1856" s="112"/>
      <c r="J1856" s="112"/>
      <c r="K1856" s="112"/>
      <c r="L1856" s="112"/>
      <c r="M1856" s="42" t="s">
        <v>1091</v>
      </c>
      <c r="N1856" s="117"/>
    </row>
    <row r="1857" spans="1:14" s="89" customFormat="1" x14ac:dyDescent="0.2">
      <c r="A1857" s="43" t="s">
        <v>555</v>
      </c>
      <c r="B1857" s="119">
        <v>12987</v>
      </c>
      <c r="C1857" s="119">
        <v>154450</v>
      </c>
      <c r="D1857" s="119">
        <v>13171</v>
      </c>
      <c r="E1857" s="119">
        <v>167621</v>
      </c>
      <c r="F1857" s="119">
        <v>21147</v>
      </c>
      <c r="G1857" s="119">
        <v>177490</v>
      </c>
      <c r="H1857" s="108">
        <f>H1858+H1859</f>
        <v>100</v>
      </c>
      <c r="I1857" s="108">
        <f>I1858+I1859</f>
        <v>100</v>
      </c>
      <c r="J1857" s="104">
        <f t="shared" ref="J1857:J1862" si="326">D1857/B1857*100</f>
        <v>101.41680141680143</v>
      </c>
      <c r="K1857" s="104">
        <f t="shared" ref="K1857:L1862" si="327">D1857/F1857*100</f>
        <v>62.283066155955922</v>
      </c>
      <c r="L1857" s="104">
        <f t="shared" si="327"/>
        <v>94.4396867429151</v>
      </c>
      <c r="M1857" s="43" t="s">
        <v>556</v>
      </c>
      <c r="N1857" s="118"/>
    </row>
    <row r="1858" spans="1:14" s="89" customFormat="1" x14ac:dyDescent="0.2">
      <c r="A1858" s="47" t="s">
        <v>562</v>
      </c>
      <c r="B1858" s="119">
        <v>7053</v>
      </c>
      <c r="C1858" s="119">
        <v>80044</v>
      </c>
      <c r="D1858" s="119">
        <v>7439</v>
      </c>
      <c r="E1858" s="119">
        <v>87483</v>
      </c>
      <c r="F1858" s="119">
        <v>10706</v>
      </c>
      <c r="G1858" s="119">
        <v>88346</v>
      </c>
      <c r="H1858" s="108">
        <f>D1858/D1857*100</f>
        <v>56.480145774808285</v>
      </c>
      <c r="I1858" s="108">
        <f>E1858/E1857*100</f>
        <v>52.190954593994789</v>
      </c>
      <c r="J1858" s="104">
        <f t="shared" si="326"/>
        <v>105.47284843329079</v>
      </c>
      <c r="K1858" s="104">
        <f t="shared" si="327"/>
        <v>69.484401270315715</v>
      </c>
      <c r="L1858" s="104">
        <f t="shared" si="327"/>
        <v>99.023158943245875</v>
      </c>
      <c r="M1858" s="47" t="s">
        <v>830</v>
      </c>
      <c r="N1858" s="118"/>
    </row>
    <row r="1859" spans="1:14" s="89" customFormat="1" x14ac:dyDescent="0.2">
      <c r="A1859" s="47" t="s">
        <v>563</v>
      </c>
      <c r="B1859" s="119">
        <v>5934</v>
      </c>
      <c r="C1859" s="119">
        <v>74406</v>
      </c>
      <c r="D1859" s="119">
        <v>5732</v>
      </c>
      <c r="E1859" s="119">
        <v>80138</v>
      </c>
      <c r="F1859" s="119">
        <v>10441</v>
      </c>
      <c r="G1859" s="119">
        <v>89144</v>
      </c>
      <c r="H1859" s="108">
        <f>D1859/D1857*100</f>
        <v>43.519854225191708</v>
      </c>
      <c r="I1859" s="108">
        <f>E1859/E1857*100</f>
        <v>47.809045406005211</v>
      </c>
      <c r="J1859" s="104">
        <f t="shared" si="326"/>
        <v>96.595888102460407</v>
      </c>
      <c r="K1859" s="104">
        <f t="shared" si="327"/>
        <v>54.898956038693612</v>
      </c>
      <c r="L1859" s="104">
        <f t="shared" si="327"/>
        <v>89.897244907116587</v>
      </c>
      <c r="M1859" s="47" t="s">
        <v>563</v>
      </c>
      <c r="N1859" s="118"/>
    </row>
    <row r="1860" spans="1:14" s="89" customFormat="1" x14ac:dyDescent="0.2">
      <c r="A1860" s="43" t="s">
        <v>557</v>
      </c>
      <c r="B1860" s="119">
        <v>12987</v>
      </c>
      <c r="C1860" s="119">
        <v>154450</v>
      </c>
      <c r="D1860" s="119">
        <v>13171</v>
      </c>
      <c r="E1860" s="119">
        <v>167621</v>
      </c>
      <c r="F1860" s="119">
        <v>21147</v>
      </c>
      <c r="G1860" s="119">
        <v>177490</v>
      </c>
      <c r="H1860" s="108">
        <f>H1861+H1862</f>
        <v>100</v>
      </c>
      <c r="I1860" s="108">
        <f>I1861+I1862</f>
        <v>100</v>
      </c>
      <c r="J1860" s="104">
        <f t="shared" si="326"/>
        <v>101.41680141680143</v>
      </c>
      <c r="K1860" s="104">
        <f t="shared" si="327"/>
        <v>62.283066155955922</v>
      </c>
      <c r="L1860" s="104">
        <f t="shared" si="327"/>
        <v>94.4396867429151</v>
      </c>
      <c r="M1860" s="43" t="s">
        <v>558</v>
      </c>
      <c r="N1860" s="118"/>
    </row>
    <row r="1861" spans="1:14" s="89" customFormat="1" x14ac:dyDescent="0.2">
      <c r="A1861" s="47" t="s">
        <v>564</v>
      </c>
      <c r="B1861" s="119">
        <v>2</v>
      </c>
      <c r="C1861" s="119">
        <v>1186</v>
      </c>
      <c r="D1861" s="119">
        <v>0</v>
      </c>
      <c r="E1861" s="119">
        <v>1186</v>
      </c>
      <c r="F1861" s="119">
        <v>58</v>
      </c>
      <c r="G1861" s="119">
        <v>640</v>
      </c>
      <c r="H1861" s="108">
        <f>D1861/D1860*100</f>
        <v>0</v>
      </c>
      <c r="I1861" s="108">
        <f>E1861/E1860*100</f>
        <v>0.70754857684896277</v>
      </c>
      <c r="J1861" s="104">
        <f t="shared" si="326"/>
        <v>0</v>
      </c>
      <c r="K1861" s="104">
        <f t="shared" si="327"/>
        <v>0</v>
      </c>
      <c r="L1861" s="104">
        <f t="shared" si="327"/>
        <v>185.3125</v>
      </c>
      <c r="M1861" s="47" t="s">
        <v>564</v>
      </c>
      <c r="N1861" s="118"/>
    </row>
    <row r="1862" spans="1:14" s="89" customFormat="1" x14ac:dyDescent="0.2">
      <c r="A1862" s="47" t="s">
        <v>565</v>
      </c>
      <c r="B1862" s="119">
        <v>12985</v>
      </c>
      <c r="C1862" s="119">
        <v>153264</v>
      </c>
      <c r="D1862" s="119">
        <v>13171</v>
      </c>
      <c r="E1862" s="119">
        <v>166435</v>
      </c>
      <c r="F1862" s="119">
        <v>21089</v>
      </c>
      <c r="G1862" s="119">
        <v>176850</v>
      </c>
      <c r="H1862" s="108">
        <f>D1862/D1860*100</f>
        <v>100</v>
      </c>
      <c r="I1862" s="108">
        <f>E1862/E1860*100</f>
        <v>99.292451423151036</v>
      </c>
      <c r="J1862" s="104">
        <f t="shared" si="326"/>
        <v>101.43242202541394</v>
      </c>
      <c r="K1862" s="104">
        <f t="shared" si="327"/>
        <v>62.454360092939446</v>
      </c>
      <c r="L1862" s="104">
        <f t="shared" si="327"/>
        <v>94.110828385637546</v>
      </c>
      <c r="M1862" s="47" t="s">
        <v>831</v>
      </c>
      <c r="N1862" s="118"/>
    </row>
    <row r="1863" spans="1:14" s="89" customFormat="1" ht="22.5" x14ac:dyDescent="0.2">
      <c r="A1863" s="42" t="s">
        <v>825</v>
      </c>
      <c r="B1863" s="119"/>
      <c r="C1863" s="119"/>
      <c r="D1863" s="119"/>
      <c r="E1863" s="119"/>
      <c r="F1863" s="119"/>
      <c r="G1863" s="119"/>
      <c r="H1863" s="112"/>
      <c r="I1863" s="112"/>
      <c r="J1863" s="112"/>
      <c r="K1863" s="112"/>
      <c r="L1863" s="112"/>
      <c r="M1863" s="42" t="s">
        <v>1092</v>
      </c>
      <c r="N1863" s="117"/>
    </row>
    <row r="1864" spans="1:14" s="89" customFormat="1" x14ac:dyDescent="0.2">
      <c r="A1864" s="43" t="s">
        <v>555</v>
      </c>
      <c r="B1864" s="119">
        <v>57747</v>
      </c>
      <c r="C1864" s="119">
        <v>599840</v>
      </c>
      <c r="D1864" s="119">
        <v>51402</v>
      </c>
      <c r="E1864" s="119">
        <v>651242</v>
      </c>
      <c r="F1864" s="119">
        <v>96757</v>
      </c>
      <c r="G1864" s="119">
        <v>758087</v>
      </c>
      <c r="H1864" s="108">
        <f>H1865+H1866</f>
        <v>100</v>
      </c>
      <c r="I1864" s="108">
        <f>I1865+I1866</f>
        <v>100</v>
      </c>
      <c r="J1864" s="104">
        <f t="shared" ref="J1864:J1869" si="328">D1864/B1864*100</f>
        <v>89.012416229414512</v>
      </c>
      <c r="K1864" s="104">
        <f t="shared" ref="K1864:L1869" si="329">D1864/F1864*100</f>
        <v>53.124838512975799</v>
      </c>
      <c r="L1864" s="104">
        <f t="shared" si="329"/>
        <v>85.905971214385673</v>
      </c>
      <c r="M1864" s="43" t="s">
        <v>556</v>
      </c>
      <c r="N1864" s="118"/>
    </row>
    <row r="1865" spans="1:14" s="89" customFormat="1" x14ac:dyDescent="0.2">
      <c r="A1865" s="47" t="s">
        <v>562</v>
      </c>
      <c r="B1865" s="119">
        <v>6312</v>
      </c>
      <c r="C1865" s="119">
        <v>63213</v>
      </c>
      <c r="D1865" s="119">
        <v>6268</v>
      </c>
      <c r="E1865" s="119">
        <v>69481</v>
      </c>
      <c r="F1865" s="119">
        <v>6699</v>
      </c>
      <c r="G1865" s="119">
        <v>74447</v>
      </c>
      <c r="H1865" s="108">
        <f>D1865/D1864*100</f>
        <v>12.194078051437687</v>
      </c>
      <c r="I1865" s="108">
        <f>E1865/E1864*100</f>
        <v>10.668998621096305</v>
      </c>
      <c r="J1865" s="104">
        <f t="shared" si="328"/>
        <v>99.302915082382754</v>
      </c>
      <c r="K1865" s="104">
        <f t="shared" si="329"/>
        <v>93.566203911031494</v>
      </c>
      <c r="L1865" s="104">
        <f t="shared" si="329"/>
        <v>93.329482719249938</v>
      </c>
      <c r="M1865" s="47" t="s">
        <v>830</v>
      </c>
      <c r="N1865" s="118"/>
    </row>
    <row r="1866" spans="1:14" s="89" customFormat="1" x14ac:dyDescent="0.2">
      <c r="A1866" s="47" t="s">
        <v>563</v>
      </c>
      <c r="B1866" s="119">
        <v>51435</v>
      </c>
      <c r="C1866" s="119">
        <v>536627</v>
      </c>
      <c r="D1866" s="119">
        <v>45134</v>
      </c>
      <c r="E1866" s="119">
        <v>581761</v>
      </c>
      <c r="F1866" s="119">
        <v>90058</v>
      </c>
      <c r="G1866" s="119">
        <v>683640</v>
      </c>
      <c r="H1866" s="108">
        <f>D1866/D1864*100</f>
        <v>87.805921948562315</v>
      </c>
      <c r="I1866" s="108">
        <f>E1866/E1864*100</f>
        <v>89.331001378903693</v>
      </c>
      <c r="J1866" s="104">
        <f t="shared" si="328"/>
        <v>87.749586857198409</v>
      </c>
      <c r="K1866" s="104">
        <f t="shared" si="329"/>
        <v>50.116591529902955</v>
      </c>
      <c r="L1866" s="104">
        <f t="shared" si="329"/>
        <v>85.097565970393774</v>
      </c>
      <c r="M1866" s="47" t="s">
        <v>563</v>
      </c>
      <c r="N1866" s="118"/>
    </row>
    <row r="1867" spans="1:14" s="89" customFormat="1" x14ac:dyDescent="0.2">
      <c r="A1867" s="43" t="s">
        <v>557</v>
      </c>
      <c r="B1867" s="119">
        <v>57747</v>
      </c>
      <c r="C1867" s="119">
        <v>599840</v>
      </c>
      <c r="D1867" s="119">
        <v>51402</v>
      </c>
      <c r="E1867" s="119">
        <v>651242</v>
      </c>
      <c r="F1867" s="119">
        <v>96757</v>
      </c>
      <c r="G1867" s="119">
        <v>758087</v>
      </c>
      <c r="H1867" s="108">
        <f>H1868+H1869</f>
        <v>100.00000000000001</v>
      </c>
      <c r="I1867" s="108">
        <f>I1868+I1869</f>
        <v>100</v>
      </c>
      <c r="J1867" s="104">
        <f t="shared" si="328"/>
        <v>89.012416229414512</v>
      </c>
      <c r="K1867" s="104">
        <f t="shared" si="329"/>
        <v>53.124838512975799</v>
      </c>
      <c r="L1867" s="104">
        <f t="shared" si="329"/>
        <v>85.905971214385673</v>
      </c>
      <c r="M1867" s="43" t="s">
        <v>558</v>
      </c>
      <c r="N1867" s="118"/>
    </row>
    <row r="1868" spans="1:14" s="89" customFormat="1" x14ac:dyDescent="0.2">
      <c r="A1868" s="47" t="s">
        <v>564</v>
      </c>
      <c r="B1868" s="119">
        <v>88</v>
      </c>
      <c r="C1868" s="119">
        <v>2665</v>
      </c>
      <c r="D1868" s="119">
        <v>13</v>
      </c>
      <c r="E1868" s="119">
        <v>2678</v>
      </c>
      <c r="F1868" s="119">
        <v>48</v>
      </c>
      <c r="G1868" s="119">
        <v>2033</v>
      </c>
      <c r="H1868" s="108">
        <f>D1868/D1867*100</f>
        <v>2.5290844714213456E-2</v>
      </c>
      <c r="I1868" s="108">
        <f>E1868/E1867*100</f>
        <v>0.4112142644362618</v>
      </c>
      <c r="J1868" s="104">
        <f t="shared" si="328"/>
        <v>14.772727272727273</v>
      </c>
      <c r="K1868" s="104">
        <f t="shared" si="329"/>
        <v>27.083333333333332</v>
      </c>
      <c r="L1868" s="104">
        <f t="shared" si="329"/>
        <v>131.72651254303983</v>
      </c>
      <c r="M1868" s="47" t="s">
        <v>564</v>
      </c>
      <c r="N1868" s="118"/>
    </row>
    <row r="1869" spans="1:14" s="89" customFormat="1" x14ac:dyDescent="0.2">
      <c r="A1869" s="47" t="s">
        <v>565</v>
      </c>
      <c r="B1869" s="119">
        <v>57659</v>
      </c>
      <c r="C1869" s="119">
        <v>597175</v>
      </c>
      <c r="D1869" s="119">
        <v>51389</v>
      </c>
      <c r="E1869" s="119">
        <v>648564</v>
      </c>
      <c r="F1869" s="119">
        <v>96709</v>
      </c>
      <c r="G1869" s="119">
        <v>756054</v>
      </c>
      <c r="H1869" s="108">
        <f>D1869/D1867*100</f>
        <v>99.974709155285794</v>
      </c>
      <c r="I1869" s="108">
        <f>E1869/E1867*100</f>
        <v>99.588785735563732</v>
      </c>
      <c r="J1869" s="104">
        <f t="shared" si="328"/>
        <v>89.125721916786631</v>
      </c>
      <c r="K1869" s="104">
        <f t="shared" si="329"/>
        <v>53.137763806884578</v>
      </c>
      <c r="L1869" s="104">
        <f t="shared" si="329"/>
        <v>85.782761548778268</v>
      </c>
      <c r="M1869" s="47" t="s">
        <v>831</v>
      </c>
      <c r="N1869" s="118"/>
    </row>
    <row r="1870" spans="1:14" s="89" customFormat="1" ht="12" x14ac:dyDescent="0.2">
      <c r="A1870" s="42" t="s">
        <v>826</v>
      </c>
      <c r="B1870" s="119"/>
      <c r="C1870" s="119"/>
      <c r="D1870" s="119"/>
      <c r="E1870" s="119"/>
      <c r="F1870" s="119"/>
      <c r="G1870" s="119"/>
      <c r="H1870" s="112"/>
      <c r="I1870" s="112"/>
      <c r="J1870" s="112"/>
      <c r="K1870" s="112"/>
      <c r="L1870" s="112"/>
      <c r="M1870" s="42" t="s">
        <v>1093</v>
      </c>
      <c r="N1870" s="117"/>
    </row>
    <row r="1871" spans="1:14" s="89" customFormat="1" x14ac:dyDescent="0.2">
      <c r="A1871" s="43" t="s">
        <v>555</v>
      </c>
      <c r="B1871" s="119">
        <v>18161</v>
      </c>
      <c r="C1871" s="119">
        <v>295871.3</v>
      </c>
      <c r="D1871" s="119">
        <v>58758</v>
      </c>
      <c r="E1871" s="119">
        <v>354629.3</v>
      </c>
      <c r="F1871" s="119">
        <v>69641</v>
      </c>
      <c r="G1871" s="119">
        <v>338697</v>
      </c>
      <c r="H1871" s="108">
        <f>H1872+H1873</f>
        <v>100</v>
      </c>
      <c r="I1871" s="108">
        <f>I1872+I1873</f>
        <v>100</v>
      </c>
      <c r="J1871" s="105">
        <f>D1871/B1871</f>
        <v>3.2353945267331095</v>
      </c>
      <c r="K1871" s="104">
        <f>D1871/F1871*100</f>
        <v>84.372711477434265</v>
      </c>
      <c r="L1871" s="104">
        <f>E1871/G1871*100</f>
        <v>104.70399796868588</v>
      </c>
      <c r="M1871" s="43" t="s">
        <v>556</v>
      </c>
      <c r="N1871" s="118"/>
    </row>
    <row r="1872" spans="1:14" s="89" customFormat="1" x14ac:dyDescent="0.2">
      <c r="A1872" s="47" t="s">
        <v>562</v>
      </c>
      <c r="B1872" s="119">
        <v>7749</v>
      </c>
      <c r="C1872" s="119">
        <v>163528</v>
      </c>
      <c r="D1872" s="119">
        <v>11457</v>
      </c>
      <c r="E1872" s="119">
        <v>174985</v>
      </c>
      <c r="F1872" s="119">
        <v>46764</v>
      </c>
      <c r="G1872" s="119">
        <v>166279</v>
      </c>
      <c r="H1872" s="108">
        <f>D1872/D1871*100</f>
        <v>19.498621464311242</v>
      </c>
      <c r="I1872" s="108">
        <f>E1872/E1871*100</f>
        <v>49.34307458520771</v>
      </c>
      <c r="J1872" s="104">
        <f>D1872/B1872*100</f>
        <v>147.85133565621371</v>
      </c>
      <c r="K1872" s="104">
        <f>D1872/F1872*100</f>
        <v>24.499615088529637</v>
      </c>
      <c r="L1872" s="104">
        <f>E1872/G1872*100</f>
        <v>105.23577842060634</v>
      </c>
      <c r="M1872" s="47" t="s">
        <v>830</v>
      </c>
      <c r="N1872" s="118"/>
    </row>
    <row r="1873" spans="1:14" s="89" customFormat="1" x14ac:dyDescent="0.2">
      <c r="A1873" s="47" t="s">
        <v>563</v>
      </c>
      <c r="B1873" s="119">
        <v>10412</v>
      </c>
      <c r="C1873" s="119">
        <v>132343.29999999999</v>
      </c>
      <c r="D1873" s="119">
        <v>47301</v>
      </c>
      <c r="E1873" s="119">
        <v>179644.3</v>
      </c>
      <c r="F1873" s="119">
        <v>22877</v>
      </c>
      <c r="G1873" s="119">
        <v>172418</v>
      </c>
      <c r="H1873" s="108">
        <f>D1873/D1871*100</f>
        <v>80.501378535688758</v>
      </c>
      <c r="I1873" s="108">
        <f>E1873/E1871*100</f>
        <v>50.656925414792283</v>
      </c>
      <c r="J1873" s="105">
        <f>D1873/B1873</f>
        <v>4.5429312331924701</v>
      </c>
      <c r="K1873" s="105">
        <f>D1873/F1873</f>
        <v>2.0676225029505617</v>
      </c>
      <c r="L1873" s="104">
        <f>E1873/G1873*100</f>
        <v>104.19115173589763</v>
      </c>
      <c r="M1873" s="47" t="s">
        <v>563</v>
      </c>
      <c r="N1873" s="118"/>
    </row>
    <row r="1874" spans="1:14" s="89" customFormat="1" x14ac:dyDescent="0.2">
      <c r="A1874" s="43" t="s">
        <v>557</v>
      </c>
      <c r="B1874" s="119">
        <v>18161</v>
      </c>
      <c r="C1874" s="119">
        <v>295871.3</v>
      </c>
      <c r="D1874" s="119">
        <v>58758</v>
      </c>
      <c r="E1874" s="119">
        <v>354629.3</v>
      </c>
      <c r="F1874" s="119">
        <v>69641</v>
      </c>
      <c r="G1874" s="119">
        <v>338697</v>
      </c>
      <c r="H1874" s="108">
        <f>H1875+H1876</f>
        <v>100</v>
      </c>
      <c r="I1874" s="108">
        <f>I1875+I1876</f>
        <v>100</v>
      </c>
      <c r="J1874" s="105">
        <f>D1874/B1874</f>
        <v>3.2353945267331095</v>
      </c>
      <c r="K1874" s="104">
        <f>D1874/F1874*100</f>
        <v>84.372711477434265</v>
      </c>
      <c r="L1874" s="104">
        <f>E1874/G1874*100</f>
        <v>104.70399796868588</v>
      </c>
      <c r="M1874" s="43" t="s">
        <v>558</v>
      </c>
      <c r="N1874" s="118"/>
    </row>
    <row r="1875" spans="1:14" s="89" customFormat="1" x14ac:dyDescent="0.2">
      <c r="A1875" s="47" t="s">
        <v>564</v>
      </c>
      <c r="B1875" s="119">
        <v>544</v>
      </c>
      <c r="C1875" s="119">
        <v>12293</v>
      </c>
      <c r="D1875" s="119">
        <v>1725</v>
      </c>
      <c r="E1875" s="119">
        <v>14018</v>
      </c>
      <c r="F1875" s="119">
        <v>2000</v>
      </c>
      <c r="G1875" s="119">
        <v>11093</v>
      </c>
      <c r="H1875" s="108">
        <f>D1875/D1874*100</f>
        <v>2.9357704482793832</v>
      </c>
      <c r="I1875" s="108">
        <f>E1875/E1874*100</f>
        <v>3.952860071065758</v>
      </c>
      <c r="J1875" s="105">
        <f>D1875/B1875</f>
        <v>3.1709558823529411</v>
      </c>
      <c r="K1875" s="104">
        <f>D1875/F1875*100</f>
        <v>86.25</v>
      </c>
      <c r="L1875" s="104">
        <f>E1875/G1875*100</f>
        <v>126.36797980708553</v>
      </c>
      <c r="M1875" s="47" t="s">
        <v>564</v>
      </c>
      <c r="N1875" s="118"/>
    </row>
    <row r="1876" spans="1:14" s="89" customFormat="1" x14ac:dyDescent="0.2">
      <c r="A1876" s="47" t="s">
        <v>565</v>
      </c>
      <c r="B1876" s="119">
        <v>17617</v>
      </c>
      <c r="C1876" s="119">
        <v>283578.3</v>
      </c>
      <c r="D1876" s="119">
        <v>57033</v>
      </c>
      <c r="E1876" s="119">
        <v>340611.3</v>
      </c>
      <c r="F1876" s="119">
        <v>67641</v>
      </c>
      <c r="G1876" s="119">
        <v>327604</v>
      </c>
      <c r="H1876" s="108">
        <f>D1876/D1874*100</f>
        <v>97.064229551720615</v>
      </c>
      <c r="I1876" s="108">
        <f>E1876/E1874*100</f>
        <v>96.047139928934243</v>
      </c>
      <c r="J1876" s="105">
        <f>D1876/B1876</f>
        <v>3.2373843446670829</v>
      </c>
      <c r="K1876" s="104">
        <f>D1876/F1876*100</f>
        <v>84.317204062624739</v>
      </c>
      <c r="L1876" s="104">
        <f>E1876/G1876*100</f>
        <v>103.97043381643691</v>
      </c>
      <c r="M1876" s="47" t="s">
        <v>831</v>
      </c>
      <c r="N1876" s="118"/>
    </row>
    <row r="1877" spans="1:14" s="89" customFormat="1" ht="22.5" x14ac:dyDescent="0.2">
      <c r="A1877" s="42" t="s">
        <v>502</v>
      </c>
      <c r="B1877" s="119"/>
      <c r="C1877" s="119"/>
      <c r="D1877" s="119"/>
      <c r="E1877" s="119"/>
      <c r="F1877" s="119"/>
      <c r="G1877" s="119"/>
      <c r="H1877" s="112"/>
      <c r="I1877" s="112"/>
      <c r="J1877" s="112"/>
      <c r="K1877" s="112"/>
      <c r="L1877" s="112"/>
      <c r="M1877" s="42" t="s">
        <v>503</v>
      </c>
      <c r="N1877" s="118"/>
    </row>
    <row r="1878" spans="1:14" s="89" customFormat="1" ht="12" x14ac:dyDescent="0.2">
      <c r="A1878" s="42" t="s">
        <v>827</v>
      </c>
      <c r="B1878" s="119"/>
      <c r="C1878" s="119"/>
      <c r="D1878" s="119"/>
      <c r="E1878" s="119"/>
      <c r="F1878" s="119"/>
      <c r="G1878" s="119"/>
      <c r="H1878" s="108"/>
      <c r="I1878" s="108"/>
      <c r="J1878" s="104"/>
      <c r="K1878" s="104"/>
      <c r="L1878" s="105"/>
      <c r="M1878" s="42" t="s">
        <v>1094</v>
      </c>
      <c r="N1878" s="117"/>
    </row>
    <row r="1879" spans="1:14" s="89" customFormat="1" x14ac:dyDescent="0.2">
      <c r="A1879" s="43" t="s">
        <v>555</v>
      </c>
      <c r="B1879" s="119">
        <v>123730.803</v>
      </c>
      <c r="C1879" s="119">
        <v>208337.51199999999</v>
      </c>
      <c r="D1879" s="119">
        <v>10373.369000000001</v>
      </c>
      <c r="E1879" s="119">
        <v>218710.88099999999</v>
      </c>
      <c r="F1879" s="119">
        <v>10372.486000000001</v>
      </c>
      <c r="G1879" s="119">
        <v>106197.769</v>
      </c>
      <c r="H1879" s="108">
        <f>H1880+H1881</f>
        <v>100.00000964006968</v>
      </c>
      <c r="I1879" s="108">
        <f>I1880+I1881</f>
        <v>100</v>
      </c>
      <c r="J1879" s="104">
        <f t="shared" ref="J1879:J1884" si="330">D1879/B1879*100</f>
        <v>8.3838209633214777</v>
      </c>
      <c r="K1879" s="104">
        <f>D1879/F1879*100</f>
        <v>100.00851290616349</v>
      </c>
      <c r="L1879" s="105">
        <f>E1879/G1879</f>
        <v>2.0594677558621783</v>
      </c>
      <c r="M1879" s="43" t="s">
        <v>556</v>
      </c>
      <c r="N1879" s="118"/>
    </row>
    <row r="1880" spans="1:14" s="89" customFormat="1" x14ac:dyDescent="0.2">
      <c r="A1880" s="47" t="s">
        <v>562</v>
      </c>
      <c r="B1880" s="119">
        <v>9512.3410000000003</v>
      </c>
      <c r="C1880" s="119">
        <v>92711.668999999994</v>
      </c>
      <c r="D1880" s="119">
        <v>10125.922</v>
      </c>
      <c r="E1880" s="119">
        <v>102837.59</v>
      </c>
      <c r="F1880" s="119">
        <v>10055.129999999999</v>
      </c>
      <c r="G1880" s="119">
        <v>104245.533</v>
      </c>
      <c r="H1880" s="108">
        <f>D1880/D1879*100</f>
        <v>97.614593677328926</v>
      </c>
      <c r="I1880" s="108">
        <f>E1880/E1879*100</f>
        <v>47.019878265681712</v>
      </c>
      <c r="J1880" s="104">
        <f t="shared" si="330"/>
        <v>106.45036800089484</v>
      </c>
      <c r="K1880" s="104">
        <f>D1880/F1880*100</f>
        <v>100.70403863500523</v>
      </c>
      <c r="L1880" s="104">
        <f>E1880/G1880*100</f>
        <v>98.649397284006398</v>
      </c>
      <c r="M1880" s="47" t="s">
        <v>830</v>
      </c>
      <c r="N1880" s="118"/>
    </row>
    <row r="1881" spans="1:14" x14ac:dyDescent="0.2">
      <c r="A1881" s="47" t="s">
        <v>563</v>
      </c>
      <c r="B1881" s="119">
        <v>114218.462</v>
      </c>
      <c r="C1881" s="119">
        <v>115625.84299999999</v>
      </c>
      <c r="D1881" s="119">
        <v>247.44800000000001</v>
      </c>
      <c r="E1881" s="119">
        <v>115873.291</v>
      </c>
      <c r="F1881" s="119">
        <v>317.35599999999999</v>
      </c>
      <c r="G1881" s="119">
        <v>1952.2360000000001</v>
      </c>
      <c r="H1881" s="108">
        <f>D1881/D1879*100</f>
        <v>2.385415962740745</v>
      </c>
      <c r="I1881" s="108">
        <f>E1881/E1879*100</f>
        <v>52.980121734318288</v>
      </c>
      <c r="J1881" s="104">
        <f t="shared" si="330"/>
        <v>0.21664448607266309</v>
      </c>
      <c r="K1881" s="104">
        <f>D1881/F1881*100</f>
        <v>77.971741514261595</v>
      </c>
      <c r="L1881" s="105"/>
      <c r="M1881" s="47" t="s">
        <v>563</v>
      </c>
      <c r="N1881" s="118"/>
    </row>
    <row r="1882" spans="1:14" x14ac:dyDescent="0.2">
      <c r="A1882" s="43" t="s">
        <v>557</v>
      </c>
      <c r="B1882" s="119">
        <v>123730.803</v>
      </c>
      <c r="C1882" s="119">
        <v>208337.51199999999</v>
      </c>
      <c r="D1882" s="119">
        <v>10373.369000000001</v>
      </c>
      <c r="E1882" s="119">
        <v>218710.88099999999</v>
      </c>
      <c r="F1882" s="119">
        <v>10372.486000000001</v>
      </c>
      <c r="G1882" s="119">
        <v>106197.769</v>
      </c>
      <c r="H1882" s="108">
        <f>H1883+H1884</f>
        <v>100</v>
      </c>
      <c r="I1882" s="108">
        <f>I1883+I1884</f>
        <v>100.00000045722463</v>
      </c>
      <c r="J1882" s="104">
        <f t="shared" si="330"/>
        <v>8.3838209633214777</v>
      </c>
      <c r="K1882" s="104">
        <f>D1882/F1882*100</f>
        <v>100.00851290616349</v>
      </c>
      <c r="L1882" s="105">
        <f>E1882/G1882</f>
        <v>2.0594677558621783</v>
      </c>
      <c r="M1882" s="43" t="s">
        <v>558</v>
      </c>
      <c r="N1882" s="118"/>
    </row>
    <row r="1883" spans="1:14" x14ac:dyDescent="0.2">
      <c r="A1883" s="47" t="s">
        <v>564</v>
      </c>
      <c r="B1883" s="119">
        <v>269.49</v>
      </c>
      <c r="C1883" s="119">
        <v>1812.6980000000001</v>
      </c>
      <c r="D1883" s="119">
        <v>244.982</v>
      </c>
      <c r="E1883" s="119">
        <v>2057.681</v>
      </c>
      <c r="F1883" s="119">
        <v>105.699</v>
      </c>
      <c r="G1883" s="119">
        <v>2535.1930000000002</v>
      </c>
      <c r="H1883" s="108">
        <f>D1883/D1882*100</f>
        <v>2.361643550904243</v>
      </c>
      <c r="I1883" s="108">
        <f>E1883/E1882*100</f>
        <v>0.94082241843285352</v>
      </c>
      <c r="J1883" s="104">
        <f t="shared" si="330"/>
        <v>90.905785001298739</v>
      </c>
      <c r="K1883" s="105">
        <f>D1883/F1883</f>
        <v>2.3177324288782297</v>
      </c>
      <c r="L1883" s="104">
        <f>E1883/G1883*100</f>
        <v>81.164668725418537</v>
      </c>
      <c r="M1883" s="47" t="s">
        <v>564</v>
      </c>
      <c r="N1883" s="118"/>
    </row>
    <row r="1884" spans="1:14" x14ac:dyDescent="0.2">
      <c r="A1884" s="48" t="s">
        <v>565</v>
      </c>
      <c r="B1884" s="119">
        <v>123461.31299999999</v>
      </c>
      <c r="C1884" s="119">
        <v>206524.81400000001</v>
      </c>
      <c r="D1884" s="119">
        <v>10128.387000000001</v>
      </c>
      <c r="E1884" s="119">
        <v>216653.201</v>
      </c>
      <c r="F1884" s="119">
        <v>10266.786</v>
      </c>
      <c r="G1884" s="119">
        <v>103662.576</v>
      </c>
      <c r="H1884" s="108">
        <f>D1884/D1882*100</f>
        <v>97.638356449095753</v>
      </c>
      <c r="I1884" s="108">
        <f>E1884/E1882*100</f>
        <v>99.059178038791771</v>
      </c>
      <c r="J1884" s="104">
        <f t="shared" si="330"/>
        <v>8.2036929252485766</v>
      </c>
      <c r="K1884" s="104">
        <f>D1884/F1884*100</f>
        <v>98.651973460827961</v>
      </c>
      <c r="L1884" s="105">
        <f>E1884/G1884</f>
        <v>2.0899847308444275</v>
      </c>
      <c r="M1884" s="48" t="s">
        <v>831</v>
      </c>
      <c r="N1884" s="118"/>
    </row>
    <row r="1885" spans="1:14" x14ac:dyDescent="0.2">
      <c r="B1885" s="97"/>
      <c r="C1885" s="97"/>
      <c r="D1885" s="97"/>
      <c r="E1885" s="97"/>
      <c r="F1885" s="97"/>
      <c r="G1885" s="97"/>
      <c r="H1885" s="96"/>
      <c r="I1885" s="96"/>
      <c r="J1885" s="96"/>
      <c r="K1885" s="96"/>
      <c r="L1885" s="96"/>
    </row>
    <row r="1889" spans="1:7" x14ac:dyDescent="0.2">
      <c r="B1889" s="44"/>
      <c r="C1889" s="44"/>
      <c r="D1889" s="44"/>
      <c r="E1889" s="44"/>
      <c r="F1889" s="44"/>
      <c r="G1889" s="44"/>
    </row>
    <row r="1890" spans="1:7" x14ac:dyDescent="0.2">
      <c r="B1890" s="44"/>
      <c r="C1890" s="44"/>
      <c r="D1890" s="44"/>
      <c r="E1890" s="44"/>
      <c r="F1890" s="44"/>
      <c r="G1890" s="44"/>
    </row>
    <row r="1891" spans="1:7" x14ac:dyDescent="0.2">
      <c r="B1891" s="44"/>
      <c r="C1891" s="44"/>
      <c r="D1891" s="44"/>
      <c r="E1891" s="44"/>
      <c r="F1891" s="44"/>
      <c r="G1891" s="44"/>
    </row>
    <row r="1892" spans="1:7" x14ac:dyDescent="0.2">
      <c r="B1892" s="44"/>
      <c r="C1892" s="44"/>
      <c r="D1892" s="44"/>
      <c r="E1892" s="44"/>
      <c r="F1892" s="44"/>
      <c r="G1892" s="44"/>
    </row>
    <row r="1893" spans="1:7" x14ac:dyDescent="0.2">
      <c r="B1893" s="44"/>
      <c r="C1893" s="44"/>
      <c r="D1893" s="44"/>
      <c r="E1893" s="44"/>
      <c r="F1893" s="44"/>
      <c r="G1893" s="44"/>
    </row>
    <row r="1894" spans="1:7" x14ac:dyDescent="0.2">
      <c r="B1894" s="44"/>
      <c r="C1894" s="44"/>
      <c r="D1894" s="44"/>
      <c r="E1894" s="44"/>
      <c r="F1894" s="44"/>
      <c r="G1894" s="44"/>
    </row>
    <row r="1895" spans="1:7" x14ac:dyDescent="0.2">
      <c r="B1895" s="44"/>
      <c r="C1895" s="44"/>
      <c r="D1895" s="44"/>
      <c r="E1895" s="44"/>
      <c r="F1895" s="44"/>
      <c r="G1895" s="44"/>
    </row>
    <row r="1896" spans="1:7" x14ac:dyDescent="0.2">
      <c r="A1896" s="44"/>
      <c r="B1896" s="44"/>
      <c r="C1896" s="44"/>
      <c r="D1896" s="44"/>
      <c r="E1896" s="44"/>
      <c r="F1896" s="44"/>
      <c r="G1896" s="44"/>
    </row>
    <row r="1897" spans="1:7" x14ac:dyDescent="0.2">
      <c r="B1897" s="44"/>
      <c r="C1897" s="44"/>
      <c r="D1897" s="44"/>
      <c r="E1897" s="44"/>
      <c r="F1897" s="44"/>
      <c r="G1897" s="44"/>
    </row>
  </sheetData>
  <mergeCells count="18">
    <mergeCell ref="A1:M1"/>
    <mergeCell ref="M2:M4"/>
    <mergeCell ref="J2:L2"/>
    <mergeCell ref="B3:B4"/>
    <mergeCell ref="C3:C4"/>
    <mergeCell ref="D3:D4"/>
    <mergeCell ref="E3:E4"/>
    <mergeCell ref="F3:F4"/>
    <mergeCell ref="G3:G4"/>
    <mergeCell ref="H3:H4"/>
    <mergeCell ref="I3:I4"/>
    <mergeCell ref="J3:K3"/>
    <mergeCell ref="L3:L4"/>
    <mergeCell ref="B2:C2"/>
    <mergeCell ref="D2:E2"/>
    <mergeCell ref="F2:G2"/>
    <mergeCell ref="H2:I2"/>
    <mergeCell ref="A2:A4"/>
  </mergeCells>
  <pageMargins left="0.70866141732283472" right="0.70866141732283472" top="0.74803149606299213" bottom="0.74803149606299213" header="0.31496062992125984" footer="0.31496062992125984"/>
  <pageSetup paperSize="9" scale="69" firstPageNumber="20" orientation="landscape" useFirstPageNumber="1" r:id="rId1"/>
  <headerFooter>
    <oddFooter>&amp;R&amp;"-,обычный"&amp;8&amp;P</oddFooter>
  </headerFooter>
  <rowBreaks count="54" manualBreakCount="54">
    <brk id="40" max="16383" man="1"/>
    <brk id="76" max="12" man="1"/>
    <brk id="118" max="12" man="1"/>
    <brk id="160" max="12" man="1"/>
    <brk id="191" max="12" man="1"/>
    <brk id="226" max="12" man="1"/>
    <brk id="268" max="12" man="1"/>
    <brk id="303" max="12" man="1"/>
    <brk id="338" max="16383" man="1"/>
    <brk id="373" max="12" man="1"/>
    <brk id="415" max="12" man="1"/>
    <brk id="457" max="12" man="1"/>
    <brk id="492" max="12" man="1"/>
    <brk id="528" max="12" man="1"/>
    <brk id="563" max="12" man="1"/>
    <brk id="598" max="12" man="1"/>
    <brk id="633" max="12" man="1"/>
    <brk id="661" max="12" man="1"/>
    <brk id="689" max="12" man="1"/>
    <brk id="725" max="12" man="1"/>
    <brk id="760" max="12" man="1"/>
    <brk id="788" max="12" man="1"/>
    <brk id="831" max="12" man="1"/>
    <brk id="866" max="12" man="1"/>
    <brk id="895" max="12" man="1"/>
    <brk id="930" max="12" man="1"/>
    <brk id="965" max="12" man="1"/>
    <brk id="1000" max="12" man="1"/>
    <brk id="1035" max="12" man="1"/>
    <brk id="1063" max="12" man="1"/>
    <brk id="1098" max="12" man="1"/>
    <brk id="1133" max="12" man="1"/>
    <brk id="1168" max="12" man="1"/>
    <brk id="1203" max="12" man="1"/>
    <brk id="1238" max="12" man="1"/>
    <brk id="1266" max="12" man="1"/>
    <brk id="1311" max="12" man="1"/>
    <brk id="1339" max="12" man="1"/>
    <brk id="1367" max="12" man="1"/>
    <brk id="1405" max="12" man="1"/>
    <brk id="1440" max="12" man="1"/>
    <brk id="1475" max="12" man="1"/>
    <brk id="1503" max="12" man="1"/>
    <brk id="1532" max="12" man="1"/>
    <brk id="1567" max="12" man="1"/>
    <brk id="1595" max="12" man="1"/>
    <brk id="1630" max="12" man="1"/>
    <brk id="1665" max="12" man="1"/>
    <brk id="1693" max="12" man="1"/>
    <brk id="1728" max="12" man="1"/>
    <brk id="1764" max="12" man="1"/>
    <brk id="1799" max="12" man="1"/>
    <brk id="1834" max="12" man="1"/>
    <brk id="1876"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view="pageBreakPreview" zoomScaleNormal="100" zoomScaleSheetLayoutView="100" workbookViewId="0">
      <selection sqref="A1:K1"/>
    </sheetView>
  </sheetViews>
  <sheetFormatPr defaultColWidth="9.140625" defaultRowHeight="12.75" x14ac:dyDescent="0.2"/>
  <cols>
    <col min="1" max="1" width="34.7109375" style="41" customWidth="1"/>
    <col min="2" max="7" width="9.7109375" style="101" customWidth="1"/>
    <col min="8" max="9" width="9.7109375" style="94" customWidth="1"/>
    <col min="10" max="10" width="10.7109375" style="94" customWidth="1"/>
    <col min="11" max="11" width="34.7109375" style="41" customWidth="1"/>
    <col min="12" max="16384" width="9.140625" style="94"/>
  </cols>
  <sheetData>
    <row r="1" spans="1:11" s="72" customFormat="1" ht="32.25" customHeight="1" x14ac:dyDescent="0.2">
      <c r="A1" s="147" t="s">
        <v>1148</v>
      </c>
      <c r="B1" s="147"/>
      <c r="C1" s="147"/>
      <c r="D1" s="147"/>
      <c r="E1" s="147"/>
      <c r="F1" s="147"/>
      <c r="G1" s="147"/>
      <c r="H1" s="147"/>
      <c r="I1" s="147"/>
      <c r="J1" s="147"/>
      <c r="K1" s="147"/>
    </row>
    <row r="2" spans="1:11" s="99" customFormat="1" ht="30" customHeight="1" x14ac:dyDescent="0.2">
      <c r="A2" s="163" t="s">
        <v>1095</v>
      </c>
      <c r="B2" s="143" t="s">
        <v>1211</v>
      </c>
      <c r="C2" s="142"/>
      <c r="D2" s="143" t="s">
        <v>1211</v>
      </c>
      <c r="E2" s="142"/>
      <c r="F2" s="143" t="s">
        <v>1211</v>
      </c>
      <c r="G2" s="142"/>
      <c r="H2" s="152" t="s">
        <v>554</v>
      </c>
      <c r="I2" s="153"/>
      <c r="J2" s="160"/>
      <c r="K2" s="163" t="s">
        <v>828</v>
      </c>
    </row>
    <row r="3" spans="1:11" s="99" customFormat="1" ht="28.15" customHeight="1" x14ac:dyDescent="0.2">
      <c r="A3" s="164"/>
      <c r="B3" s="154" t="s">
        <v>1214</v>
      </c>
      <c r="C3" s="156" t="s">
        <v>1215</v>
      </c>
      <c r="D3" s="156" t="s">
        <v>1222</v>
      </c>
      <c r="E3" s="156" t="s">
        <v>1221</v>
      </c>
      <c r="F3" s="156" t="s">
        <v>1223</v>
      </c>
      <c r="G3" s="156" t="s">
        <v>1224</v>
      </c>
      <c r="H3" s="152" t="s">
        <v>1225</v>
      </c>
      <c r="I3" s="160"/>
      <c r="J3" s="161" t="s">
        <v>1228</v>
      </c>
      <c r="K3" s="163"/>
    </row>
    <row r="4" spans="1:11" s="99" customFormat="1" ht="59.45" customHeight="1" x14ac:dyDescent="0.2">
      <c r="A4" s="164"/>
      <c r="B4" s="155"/>
      <c r="C4" s="157"/>
      <c r="D4" s="157"/>
      <c r="E4" s="157"/>
      <c r="F4" s="157"/>
      <c r="G4" s="157"/>
      <c r="H4" s="107" t="s">
        <v>1226</v>
      </c>
      <c r="I4" s="107" t="s">
        <v>1227</v>
      </c>
      <c r="J4" s="162"/>
      <c r="K4" s="163"/>
    </row>
    <row r="5" spans="1:11" s="99" customFormat="1" x14ac:dyDescent="0.2">
      <c r="A5" s="50" t="s">
        <v>1096</v>
      </c>
      <c r="B5" s="45"/>
      <c r="C5" s="45"/>
      <c r="D5" s="45"/>
      <c r="E5" s="45"/>
      <c r="F5" s="45"/>
      <c r="G5" s="45"/>
      <c r="H5" s="46"/>
      <c r="I5" s="46"/>
      <c r="J5" s="46"/>
      <c r="K5" s="50" t="s">
        <v>1124</v>
      </c>
    </row>
    <row r="6" spans="1:11" s="99" customFormat="1" ht="22.5" x14ac:dyDescent="0.2">
      <c r="A6" s="50" t="s">
        <v>1097</v>
      </c>
      <c r="B6" s="45"/>
      <c r="C6" s="45"/>
      <c r="D6" s="45"/>
      <c r="E6" s="45"/>
      <c r="F6" s="45"/>
      <c r="G6" s="45"/>
      <c r="H6" s="46"/>
      <c r="I6" s="46"/>
      <c r="J6" s="46"/>
      <c r="K6" s="50" t="s">
        <v>1125</v>
      </c>
    </row>
    <row r="7" spans="1:11" s="99" customFormat="1" x14ac:dyDescent="0.2">
      <c r="A7" s="51" t="s">
        <v>563</v>
      </c>
      <c r="B7" s="103">
        <v>192829.522</v>
      </c>
      <c r="C7" s="103">
        <v>1317953.7509999999</v>
      </c>
      <c r="D7" s="103">
        <v>149838.033</v>
      </c>
      <c r="E7" s="45">
        <v>1467791.784</v>
      </c>
      <c r="F7" s="45">
        <v>205827.53899999999</v>
      </c>
      <c r="G7" s="45">
        <v>1102570.865</v>
      </c>
      <c r="H7" s="121">
        <f>D7/B7*100</f>
        <v>77.704923730506366</v>
      </c>
      <c r="I7" s="121">
        <f>D7/F7*100</f>
        <v>72.797854809895</v>
      </c>
      <c r="J7" s="121">
        <f>E7/G7*100</f>
        <v>133.12448483753468</v>
      </c>
      <c r="K7" s="52" t="s">
        <v>1126</v>
      </c>
    </row>
    <row r="8" spans="1:11" s="99" customFormat="1" x14ac:dyDescent="0.2">
      <c r="A8" s="51" t="s">
        <v>564</v>
      </c>
      <c r="B8" s="103">
        <v>831096.67299999995</v>
      </c>
      <c r="C8" s="103">
        <v>4831284.7649999997</v>
      </c>
      <c r="D8" s="103">
        <v>733826.84400000004</v>
      </c>
      <c r="E8" s="45">
        <v>5565111.6100000003</v>
      </c>
      <c r="F8" s="45">
        <v>562800.81900000002</v>
      </c>
      <c r="G8" s="45">
        <v>5103341.8310000002</v>
      </c>
      <c r="H8" s="121">
        <f>D8/B8*100</f>
        <v>88.296207630228366</v>
      </c>
      <c r="I8" s="121">
        <f>D8/F8*100</f>
        <v>130.38837528770549</v>
      </c>
      <c r="J8" s="121">
        <f>E8/G8*100</f>
        <v>109.04838034158328</v>
      </c>
      <c r="K8" s="52" t="s">
        <v>1116</v>
      </c>
    </row>
    <row r="9" spans="1:11" s="99" customFormat="1" x14ac:dyDescent="0.2">
      <c r="A9" s="52"/>
      <c r="B9" s="45"/>
      <c r="C9" s="45"/>
      <c r="D9" s="45"/>
      <c r="E9" s="45"/>
      <c r="F9" s="45"/>
      <c r="G9" s="45"/>
      <c r="H9" s="90"/>
      <c r="I9" s="90"/>
      <c r="J9" s="90"/>
      <c r="K9" s="52"/>
    </row>
    <row r="10" spans="1:11" s="99" customFormat="1" x14ac:dyDescent="0.2">
      <c r="A10" s="50" t="s">
        <v>1098</v>
      </c>
      <c r="B10" s="45"/>
      <c r="C10" s="45"/>
      <c r="D10" s="45"/>
      <c r="E10" s="45"/>
      <c r="F10" s="45"/>
      <c r="G10" s="45"/>
      <c r="H10" s="46"/>
      <c r="I10" s="46"/>
      <c r="J10" s="46"/>
      <c r="K10" s="50" t="s">
        <v>1127</v>
      </c>
    </row>
    <row r="11" spans="1:11" s="99" customFormat="1" x14ac:dyDescent="0.2">
      <c r="A11" s="51" t="s">
        <v>563</v>
      </c>
      <c r="B11" s="103">
        <v>554.52599999999995</v>
      </c>
      <c r="C11" s="103">
        <v>10366.049000000001</v>
      </c>
      <c r="D11" s="103">
        <v>810.80600000000004</v>
      </c>
      <c r="E11" s="45">
        <v>11176.855</v>
      </c>
      <c r="F11" s="45">
        <v>1042.7090000000001</v>
      </c>
      <c r="G11" s="45">
        <v>6504.4930000000004</v>
      </c>
      <c r="H11" s="121">
        <f>D11/B11*100</f>
        <v>146.21604757937411</v>
      </c>
      <c r="I11" s="121">
        <f>D11/F11*100</f>
        <v>77.759566667210123</v>
      </c>
      <c r="J11" s="121">
        <f>E11/G11*100</f>
        <v>171.83283923896911</v>
      </c>
      <c r="K11" s="52" t="s">
        <v>1126</v>
      </c>
    </row>
    <row r="12" spans="1:11" s="99" customFormat="1" x14ac:dyDescent="0.2">
      <c r="A12" s="51" t="s">
        <v>564</v>
      </c>
      <c r="B12" s="103">
        <v>5791.02</v>
      </c>
      <c r="C12" s="103">
        <v>56314.097000000002</v>
      </c>
      <c r="D12" s="103">
        <v>11016.813</v>
      </c>
      <c r="E12" s="45">
        <v>67330.910999999993</v>
      </c>
      <c r="F12" s="45">
        <v>14440.098</v>
      </c>
      <c r="G12" s="45">
        <v>69203.804000000004</v>
      </c>
      <c r="H12" s="121">
        <f>D12/B12*100</f>
        <v>190.23959509723673</v>
      </c>
      <c r="I12" s="121">
        <f>D12/F12*100</f>
        <v>76.293201057222745</v>
      </c>
      <c r="J12" s="121">
        <f>E12/G12*100</f>
        <v>97.293655996135683</v>
      </c>
      <c r="K12" s="52" t="s">
        <v>1116</v>
      </c>
    </row>
    <row r="13" spans="1:11" s="99" customFormat="1" x14ac:dyDescent="0.2">
      <c r="A13" s="52"/>
      <c r="B13" s="45"/>
      <c r="C13" s="45"/>
      <c r="D13" s="45"/>
      <c r="E13" s="45"/>
      <c r="F13" s="45"/>
      <c r="G13" s="45"/>
      <c r="H13" s="90"/>
      <c r="I13" s="90"/>
      <c r="J13" s="90"/>
      <c r="K13" s="52"/>
    </row>
    <row r="14" spans="1:11" s="99" customFormat="1" x14ac:dyDescent="0.2">
      <c r="A14" s="50" t="s">
        <v>1099</v>
      </c>
      <c r="B14" s="45"/>
      <c r="C14" s="45"/>
      <c r="D14" s="45"/>
      <c r="E14" s="45"/>
      <c r="F14" s="45"/>
      <c r="G14" s="45"/>
      <c r="H14" s="46"/>
      <c r="I14" s="46"/>
      <c r="J14" s="46"/>
      <c r="K14" s="50" t="s">
        <v>1128</v>
      </c>
    </row>
    <row r="15" spans="1:11" s="99" customFormat="1" x14ac:dyDescent="0.2">
      <c r="A15" s="51" t="s">
        <v>563</v>
      </c>
      <c r="B15" s="103">
        <v>15712.501</v>
      </c>
      <c r="C15" s="103">
        <v>72556.509999999995</v>
      </c>
      <c r="D15" s="103">
        <v>21031.528999999999</v>
      </c>
      <c r="E15" s="45">
        <v>93588.039000000004</v>
      </c>
      <c r="F15" s="45">
        <v>10040.85</v>
      </c>
      <c r="G15" s="45">
        <v>81556.525999999998</v>
      </c>
      <c r="H15" s="121">
        <f>D15/B15*100</f>
        <v>133.8522046872105</v>
      </c>
      <c r="I15" s="122">
        <f>D15/F15</f>
        <v>2.0945964734061358</v>
      </c>
      <c r="J15" s="121">
        <f>E15/G15*100</f>
        <v>114.75236083498702</v>
      </c>
      <c r="K15" s="52" t="s">
        <v>1126</v>
      </c>
    </row>
    <row r="16" spans="1:11" s="99" customFormat="1" x14ac:dyDescent="0.2">
      <c r="A16" s="51" t="s">
        <v>564</v>
      </c>
      <c r="B16" s="103">
        <v>102151.901</v>
      </c>
      <c r="C16" s="103">
        <v>576198.53799999994</v>
      </c>
      <c r="D16" s="103">
        <v>142468.837</v>
      </c>
      <c r="E16" s="45">
        <v>718667.37600000005</v>
      </c>
      <c r="F16" s="45">
        <v>37303.002999999997</v>
      </c>
      <c r="G16" s="45">
        <v>745008.65399999998</v>
      </c>
      <c r="H16" s="121">
        <f>D16/B16*100</f>
        <v>139.46763164006123</v>
      </c>
      <c r="I16" s="122">
        <f>D16/F16</f>
        <v>3.8192323819076983</v>
      </c>
      <c r="J16" s="121">
        <f>E16/G16*100</f>
        <v>96.464299057659005</v>
      </c>
      <c r="K16" s="52" t="s">
        <v>1116</v>
      </c>
    </row>
    <row r="17" spans="1:11" s="99" customFormat="1" x14ac:dyDescent="0.2">
      <c r="A17" s="52"/>
      <c r="B17" s="45"/>
      <c r="C17" s="45"/>
      <c r="D17" s="45"/>
      <c r="E17" s="45"/>
      <c r="F17" s="45"/>
      <c r="G17" s="45"/>
      <c r="H17" s="90"/>
      <c r="I17" s="90"/>
      <c r="J17" s="90"/>
      <c r="K17" s="52"/>
    </row>
    <row r="18" spans="1:11" s="99" customFormat="1" x14ac:dyDescent="0.2">
      <c r="A18" s="50" t="s">
        <v>1100</v>
      </c>
      <c r="B18" s="45"/>
      <c r="C18" s="45"/>
      <c r="D18" s="45"/>
      <c r="E18" s="45"/>
      <c r="F18" s="45"/>
      <c r="G18" s="45"/>
      <c r="H18" s="46"/>
      <c r="I18" s="46"/>
      <c r="J18" s="46"/>
      <c r="K18" s="50" t="s">
        <v>1129</v>
      </c>
    </row>
    <row r="19" spans="1:11" s="99" customFormat="1" x14ac:dyDescent="0.2">
      <c r="A19" s="51" t="s">
        <v>563</v>
      </c>
      <c r="B19" s="103">
        <v>360.24400000000003</v>
      </c>
      <c r="C19" s="103">
        <v>1139.4369999999999</v>
      </c>
      <c r="D19" s="103">
        <v>40.03</v>
      </c>
      <c r="E19" s="45">
        <v>1179.4670000000001</v>
      </c>
      <c r="F19" s="45">
        <v>217.09</v>
      </c>
      <c r="G19" s="45">
        <v>7172.4250000000002</v>
      </c>
      <c r="H19" s="121">
        <f>D19/B19*100</f>
        <v>11.111913036719557</v>
      </c>
      <c r="I19" s="121">
        <f>D19/F19*100</f>
        <v>18.439356948730943</v>
      </c>
      <c r="J19" s="121">
        <f>E19/G19*100</f>
        <v>16.444466132444745</v>
      </c>
      <c r="K19" s="52" t="s">
        <v>1126</v>
      </c>
    </row>
    <row r="20" spans="1:11" s="99" customFormat="1" x14ac:dyDescent="0.2">
      <c r="A20" s="51" t="s">
        <v>564</v>
      </c>
      <c r="B20" s="103">
        <v>0</v>
      </c>
      <c r="C20" s="103">
        <v>17117</v>
      </c>
      <c r="D20" s="103">
        <v>0</v>
      </c>
      <c r="E20" s="45">
        <v>17117</v>
      </c>
      <c r="F20" s="45">
        <v>0</v>
      </c>
      <c r="G20" s="45">
        <v>0</v>
      </c>
      <c r="H20" s="121">
        <v>0</v>
      </c>
      <c r="I20" s="121">
        <v>0</v>
      </c>
      <c r="J20" s="121">
        <v>0</v>
      </c>
      <c r="K20" s="52" t="s">
        <v>1116</v>
      </c>
    </row>
    <row r="21" spans="1:11" s="99" customFormat="1" x14ac:dyDescent="0.2">
      <c r="A21" s="51"/>
      <c r="B21" s="45"/>
      <c r="C21" s="45"/>
      <c r="D21" s="45"/>
      <c r="E21" s="45"/>
      <c r="F21" s="45"/>
      <c r="G21" s="45"/>
      <c r="H21" s="90"/>
      <c r="I21" s="90"/>
      <c r="J21" s="90"/>
      <c r="K21" s="52"/>
    </row>
    <row r="22" spans="1:11" s="99" customFormat="1" x14ac:dyDescent="0.2">
      <c r="A22" s="50" t="s">
        <v>1101</v>
      </c>
      <c r="B22" s="45"/>
      <c r="C22" s="45"/>
      <c r="D22" s="45"/>
      <c r="E22" s="45"/>
      <c r="F22" s="45"/>
      <c r="G22" s="45"/>
      <c r="H22" s="46"/>
      <c r="I22" s="46"/>
      <c r="J22" s="46"/>
      <c r="K22" s="50" t="s">
        <v>1130</v>
      </c>
    </row>
    <row r="23" spans="1:11" s="99" customFormat="1" x14ac:dyDescent="0.2">
      <c r="A23" s="51" t="s">
        <v>563</v>
      </c>
      <c r="B23" s="103">
        <v>0.248</v>
      </c>
      <c r="C23" s="103">
        <v>2720.01</v>
      </c>
      <c r="D23" s="103">
        <v>90.99</v>
      </c>
      <c r="E23" s="45">
        <v>2811</v>
      </c>
      <c r="F23" s="45">
        <v>2.645</v>
      </c>
      <c r="G23" s="45">
        <v>903.76300000000003</v>
      </c>
      <c r="H23" s="122"/>
      <c r="I23" s="122"/>
      <c r="J23" s="122">
        <f>E23/G23</f>
        <v>3.1103287034322049</v>
      </c>
      <c r="K23" s="52" t="s">
        <v>1126</v>
      </c>
    </row>
    <row r="24" spans="1:11" s="99" customFormat="1" x14ac:dyDescent="0.2">
      <c r="A24" s="51" t="s">
        <v>564</v>
      </c>
      <c r="B24" s="103">
        <v>74</v>
      </c>
      <c r="C24" s="103">
        <v>1648.85</v>
      </c>
      <c r="D24" s="103">
        <v>188</v>
      </c>
      <c r="E24" s="45">
        <v>1836.85</v>
      </c>
      <c r="F24" s="45">
        <v>0</v>
      </c>
      <c r="G24" s="45">
        <v>1016.75</v>
      </c>
      <c r="H24" s="122">
        <f>D24/B24</f>
        <v>2.5405405405405403</v>
      </c>
      <c r="I24" s="121">
        <v>0</v>
      </c>
      <c r="J24" s="121">
        <f>E24/G24*100</f>
        <v>180.65896238013278</v>
      </c>
      <c r="K24" s="52" t="s">
        <v>1116</v>
      </c>
    </row>
    <row r="25" spans="1:11" s="99" customFormat="1" x14ac:dyDescent="0.2">
      <c r="A25" s="52"/>
      <c r="B25" s="45"/>
      <c r="C25" s="45"/>
      <c r="D25" s="45"/>
      <c r="E25" s="45"/>
      <c r="F25" s="45"/>
      <c r="G25" s="45"/>
      <c r="H25" s="90"/>
      <c r="I25" s="90"/>
      <c r="J25" s="90"/>
      <c r="K25" s="52"/>
    </row>
    <row r="26" spans="1:11" s="99" customFormat="1" x14ac:dyDescent="0.2">
      <c r="A26" s="50" t="s">
        <v>1102</v>
      </c>
      <c r="B26" s="45"/>
      <c r="C26" s="45"/>
      <c r="D26" s="45"/>
      <c r="E26" s="45"/>
      <c r="F26" s="45"/>
      <c r="G26" s="45"/>
      <c r="H26" s="46"/>
      <c r="I26" s="46"/>
      <c r="J26" s="46"/>
      <c r="K26" s="50" t="s">
        <v>1131</v>
      </c>
    </row>
    <row r="27" spans="1:11" s="99" customFormat="1" x14ac:dyDescent="0.2">
      <c r="A27" s="51" t="s">
        <v>563</v>
      </c>
      <c r="B27" s="103">
        <v>0.93</v>
      </c>
      <c r="C27" s="103">
        <v>4641.3329999999996</v>
      </c>
      <c r="D27" s="103">
        <v>201.601</v>
      </c>
      <c r="E27" s="45">
        <v>4842.9340000000002</v>
      </c>
      <c r="F27" s="45">
        <v>566.40200000000004</v>
      </c>
      <c r="G27" s="45">
        <v>2139.2750000000001</v>
      </c>
      <c r="H27" s="122"/>
      <c r="I27" s="121">
        <f>D27/F27*100</f>
        <v>35.593271210200527</v>
      </c>
      <c r="J27" s="122">
        <f>E27/G27</f>
        <v>2.2638202194668753</v>
      </c>
      <c r="K27" s="52" t="s">
        <v>1126</v>
      </c>
    </row>
    <row r="28" spans="1:11" s="99" customFormat="1" x14ac:dyDescent="0.2">
      <c r="A28" s="51" t="s">
        <v>564</v>
      </c>
      <c r="B28" s="103">
        <v>669.97</v>
      </c>
      <c r="C28" s="103">
        <v>6676.9960000000001</v>
      </c>
      <c r="D28" s="103">
        <v>690.65</v>
      </c>
      <c r="E28" s="45">
        <v>7367.6459999999997</v>
      </c>
      <c r="F28" s="45">
        <v>2054.5140000000001</v>
      </c>
      <c r="G28" s="45">
        <v>8182.0439999999999</v>
      </c>
      <c r="H28" s="121">
        <f>D28/B28*100</f>
        <v>103.08670537486752</v>
      </c>
      <c r="I28" s="121">
        <f>D28/F28*100</f>
        <v>33.616222620045413</v>
      </c>
      <c r="J28" s="121">
        <f>E28/G28*100</f>
        <v>90.046521382676502</v>
      </c>
      <c r="K28" s="52" t="s">
        <v>1116</v>
      </c>
    </row>
    <row r="29" spans="1:11" s="99" customFormat="1" x14ac:dyDescent="0.2">
      <c r="A29" s="52"/>
      <c r="B29" s="45"/>
      <c r="C29" s="45"/>
      <c r="D29" s="45"/>
      <c r="E29" s="45"/>
      <c r="F29" s="45"/>
      <c r="G29" s="45"/>
      <c r="H29" s="90"/>
      <c r="I29" s="90"/>
      <c r="J29" s="90"/>
      <c r="K29" s="52"/>
    </row>
    <row r="30" spans="1:11" s="99" customFormat="1" x14ac:dyDescent="0.2">
      <c r="A30" s="50" t="s">
        <v>1103</v>
      </c>
      <c r="B30" s="45"/>
      <c r="C30" s="45"/>
      <c r="D30" s="45"/>
      <c r="E30" s="45"/>
      <c r="F30" s="45"/>
      <c r="G30" s="45"/>
      <c r="H30" s="46"/>
      <c r="I30" s="46"/>
      <c r="J30" s="46"/>
      <c r="K30" s="50" t="s">
        <v>1132</v>
      </c>
    </row>
    <row r="31" spans="1:11" s="99" customFormat="1" x14ac:dyDescent="0.2">
      <c r="A31" s="51" t="s">
        <v>563</v>
      </c>
      <c r="B31" s="103">
        <v>1260.242</v>
      </c>
      <c r="C31" s="103">
        <v>8875.9740000000002</v>
      </c>
      <c r="D31" s="103">
        <v>782.35199999999998</v>
      </c>
      <c r="E31" s="45">
        <v>9658.3250000000007</v>
      </c>
      <c r="F31" s="45">
        <v>321.77699999999999</v>
      </c>
      <c r="G31" s="45">
        <v>4744.0010000000002</v>
      </c>
      <c r="H31" s="121">
        <f>D31/B31*100</f>
        <v>62.079505364842625</v>
      </c>
      <c r="I31" s="122">
        <f>D31/F31</f>
        <v>2.4313484183145468</v>
      </c>
      <c r="J31" s="122">
        <f>E31/G31</f>
        <v>2.0359028170525262</v>
      </c>
      <c r="K31" s="52" t="s">
        <v>1126</v>
      </c>
    </row>
    <row r="32" spans="1:11" s="99" customFormat="1" x14ac:dyDescent="0.2">
      <c r="A32" s="51" t="s">
        <v>564</v>
      </c>
      <c r="B32" s="103">
        <v>11094.813</v>
      </c>
      <c r="C32" s="103">
        <v>93524.971999999994</v>
      </c>
      <c r="D32" s="103">
        <v>7612.58</v>
      </c>
      <c r="E32" s="45">
        <v>101137.552</v>
      </c>
      <c r="F32" s="45">
        <v>17384.123</v>
      </c>
      <c r="G32" s="45">
        <v>108196.307</v>
      </c>
      <c r="H32" s="121">
        <f>D32/B32*100</f>
        <v>68.613864875415203</v>
      </c>
      <c r="I32" s="121">
        <f>D32/F32*100</f>
        <v>43.790417267526237</v>
      </c>
      <c r="J32" s="121">
        <f>E32/G32*100</f>
        <v>93.475974184590243</v>
      </c>
      <c r="K32" s="52" t="s">
        <v>1116</v>
      </c>
    </row>
    <row r="33" spans="1:11" s="99" customFormat="1" x14ac:dyDescent="0.2">
      <c r="A33" s="52"/>
      <c r="B33" s="45"/>
      <c r="C33" s="45"/>
      <c r="D33" s="45"/>
      <c r="E33" s="45"/>
      <c r="F33" s="45"/>
      <c r="G33" s="45"/>
      <c r="H33" s="90"/>
      <c r="I33" s="90"/>
      <c r="J33" s="90"/>
      <c r="K33" s="52"/>
    </row>
    <row r="34" spans="1:11" s="99" customFormat="1" x14ac:dyDescent="0.2">
      <c r="A34" s="50" t="s">
        <v>1104</v>
      </c>
      <c r="B34" s="45"/>
      <c r="C34" s="45"/>
      <c r="D34" s="45"/>
      <c r="E34" s="45"/>
      <c r="F34" s="45"/>
      <c r="G34" s="45"/>
      <c r="H34" s="46"/>
      <c r="I34" s="46"/>
      <c r="J34" s="46"/>
      <c r="K34" s="50" t="s">
        <v>1133</v>
      </c>
    </row>
    <row r="35" spans="1:11" s="99" customFormat="1" x14ac:dyDescent="0.2">
      <c r="A35" s="50" t="s">
        <v>1105</v>
      </c>
      <c r="B35" s="45"/>
      <c r="C35" s="45"/>
      <c r="D35" s="45"/>
      <c r="E35" s="45"/>
      <c r="F35" s="45"/>
      <c r="G35" s="45"/>
      <c r="H35" s="46"/>
      <c r="I35" s="46"/>
      <c r="J35" s="46"/>
      <c r="K35" s="50" t="s">
        <v>1134</v>
      </c>
    </row>
    <row r="36" spans="1:11" s="99" customFormat="1" x14ac:dyDescent="0.2">
      <c r="A36" s="51" t="s">
        <v>563</v>
      </c>
      <c r="B36" s="103">
        <v>4014.8679999999999</v>
      </c>
      <c r="C36" s="103">
        <v>107624.588</v>
      </c>
      <c r="D36" s="103">
        <v>5344.1530000000002</v>
      </c>
      <c r="E36" s="45">
        <v>112968.742</v>
      </c>
      <c r="F36" s="45">
        <v>4741.3869999999997</v>
      </c>
      <c r="G36" s="45">
        <v>72429.596999999994</v>
      </c>
      <c r="H36" s="121">
        <f>D36/B36*100</f>
        <v>133.10905862907575</v>
      </c>
      <c r="I36" s="121">
        <f>D36/F36*100</f>
        <v>112.7128622911397</v>
      </c>
      <c r="J36" s="121">
        <f>E36/G36*100</f>
        <v>155.97041358658947</v>
      </c>
      <c r="K36" s="52" t="s">
        <v>1126</v>
      </c>
    </row>
    <row r="37" spans="1:11" s="99" customFormat="1" x14ac:dyDescent="0.2">
      <c r="A37" s="51" t="s">
        <v>564</v>
      </c>
      <c r="B37" s="103">
        <v>186.85599999999999</v>
      </c>
      <c r="C37" s="103">
        <v>8772.1270000000004</v>
      </c>
      <c r="D37" s="103">
        <v>85.873999999999995</v>
      </c>
      <c r="E37" s="45">
        <v>8858.0010000000002</v>
      </c>
      <c r="F37" s="45">
        <v>674.78800000000001</v>
      </c>
      <c r="G37" s="45">
        <v>20395.717000000001</v>
      </c>
      <c r="H37" s="121">
        <f>D37/B37*100</f>
        <v>45.957314723637452</v>
      </c>
      <c r="I37" s="121">
        <f>D37/F37*100</f>
        <v>12.726071003040953</v>
      </c>
      <c r="J37" s="121">
        <f>E37/G37*100</f>
        <v>43.430691845743894</v>
      </c>
      <c r="K37" s="52" t="s">
        <v>1116</v>
      </c>
    </row>
    <row r="38" spans="1:11" s="99" customFormat="1" x14ac:dyDescent="0.2">
      <c r="A38" s="52"/>
      <c r="B38" s="45"/>
      <c r="C38" s="45"/>
      <c r="D38" s="45"/>
      <c r="E38" s="45"/>
      <c r="F38" s="45"/>
      <c r="G38" s="45"/>
      <c r="H38" s="90"/>
      <c r="I38" s="90"/>
      <c r="J38" s="90"/>
      <c r="K38" s="52"/>
    </row>
    <row r="39" spans="1:11" s="99" customFormat="1" x14ac:dyDescent="0.2">
      <c r="A39" s="50" t="s">
        <v>1192</v>
      </c>
      <c r="K39" s="50" t="s">
        <v>1193</v>
      </c>
    </row>
    <row r="40" spans="1:11" s="99" customFormat="1" x14ac:dyDescent="0.2">
      <c r="A40" s="91" t="s">
        <v>1159</v>
      </c>
      <c r="B40" s="103">
        <v>3309.893</v>
      </c>
      <c r="C40" s="103">
        <v>94362.59</v>
      </c>
      <c r="D40" s="103">
        <v>2631.0210000000002</v>
      </c>
      <c r="E40" s="103">
        <v>96993.611000000004</v>
      </c>
      <c r="F40" s="103">
        <v>3470.1480000000001</v>
      </c>
      <c r="G40" s="103">
        <v>64508.031999999999</v>
      </c>
      <c r="H40" s="121">
        <f>D40/B40*100</f>
        <v>79.489608878595178</v>
      </c>
      <c r="I40" s="121">
        <f>D40/F40*100</f>
        <v>75.818697069980885</v>
      </c>
      <c r="J40" s="121">
        <f>E40/G40*100</f>
        <v>150.35896770188245</v>
      </c>
      <c r="K40" s="88" t="s">
        <v>1159</v>
      </c>
    </row>
    <row r="41" spans="1:11" s="99" customFormat="1" x14ac:dyDescent="0.2">
      <c r="A41" s="91" t="s">
        <v>1160</v>
      </c>
      <c r="B41" s="103">
        <v>164.886</v>
      </c>
      <c r="C41" s="103">
        <v>8184.8850000000002</v>
      </c>
      <c r="D41" s="103">
        <v>85.873999999999995</v>
      </c>
      <c r="E41" s="103">
        <v>8270.759</v>
      </c>
      <c r="F41" s="103">
        <v>649.5</v>
      </c>
      <c r="G41" s="103">
        <v>19296.420999999998</v>
      </c>
      <c r="H41" s="121">
        <f>D41/B41*100</f>
        <v>52.080831604866397</v>
      </c>
      <c r="I41" s="121">
        <f>D41/F41*100</f>
        <v>13.22155504234026</v>
      </c>
      <c r="J41" s="121">
        <f>E41/G41*100</f>
        <v>42.861621852052259</v>
      </c>
      <c r="K41" s="88" t="s">
        <v>1160</v>
      </c>
    </row>
    <row r="42" spans="1:11" s="99" customFormat="1" x14ac:dyDescent="0.2">
      <c r="A42" s="52"/>
      <c r="B42" s="45"/>
      <c r="C42" s="45"/>
      <c r="D42" s="45"/>
      <c r="E42" s="45"/>
      <c r="F42" s="45"/>
      <c r="G42" s="45"/>
      <c r="H42" s="90"/>
      <c r="I42" s="90"/>
      <c r="J42" s="90"/>
      <c r="K42" s="52"/>
    </row>
    <row r="43" spans="1:11" s="99" customFormat="1" x14ac:dyDescent="0.2">
      <c r="A43" s="50" t="s">
        <v>1106</v>
      </c>
      <c r="B43" s="45"/>
      <c r="C43" s="45"/>
      <c r="D43" s="45"/>
      <c r="E43" s="45"/>
      <c r="F43" s="45"/>
      <c r="G43" s="45"/>
      <c r="H43" s="46"/>
      <c r="I43" s="46"/>
      <c r="J43" s="46"/>
      <c r="K43" s="50" t="s">
        <v>1135</v>
      </c>
    </row>
    <row r="44" spans="1:11" s="99" customFormat="1" x14ac:dyDescent="0.2">
      <c r="A44" s="51" t="s">
        <v>563</v>
      </c>
      <c r="B44" s="103">
        <v>1489.38</v>
      </c>
      <c r="C44" s="103">
        <v>62064.692000000003</v>
      </c>
      <c r="D44" s="103">
        <v>256.14600000000002</v>
      </c>
      <c r="E44" s="45">
        <v>62320.838000000003</v>
      </c>
      <c r="F44" s="45">
        <v>156.56299999999999</v>
      </c>
      <c r="G44" s="45">
        <v>36138.656000000003</v>
      </c>
      <c r="H44" s="121">
        <f>D44/B44*100</f>
        <v>17.198162993997499</v>
      </c>
      <c r="I44" s="121">
        <f>D44/F44*100</f>
        <v>163.60570505164057</v>
      </c>
      <c r="J44" s="121">
        <f>E44/G44*100</f>
        <v>172.4492410564466</v>
      </c>
      <c r="K44" s="52" t="s">
        <v>1126</v>
      </c>
    </row>
    <row r="45" spans="1:11" s="99" customFormat="1" x14ac:dyDescent="0.2">
      <c r="A45" s="91" t="s">
        <v>1160</v>
      </c>
      <c r="B45" s="103">
        <v>383.90300000000002</v>
      </c>
      <c r="C45" s="103">
        <v>38444.400000000001</v>
      </c>
      <c r="D45" s="103">
        <v>0</v>
      </c>
      <c r="E45" s="45">
        <v>38444.400000000001</v>
      </c>
      <c r="F45" s="45">
        <v>7858.72</v>
      </c>
      <c r="G45" s="45">
        <v>88944.138000000006</v>
      </c>
      <c r="H45" s="121">
        <f>D45/B45*100</f>
        <v>0</v>
      </c>
      <c r="I45" s="121">
        <f>D45/F45*100</f>
        <v>0</v>
      </c>
      <c r="J45" s="121">
        <f>E45/G45*100</f>
        <v>43.223084583719277</v>
      </c>
      <c r="K45" s="88" t="s">
        <v>1160</v>
      </c>
    </row>
    <row r="46" spans="1:11" s="99" customFormat="1" x14ac:dyDescent="0.2">
      <c r="A46" s="91"/>
      <c r="B46" s="45"/>
      <c r="C46" s="45"/>
      <c r="D46" s="45"/>
      <c r="E46" s="45"/>
      <c r="F46" s="45"/>
      <c r="G46" s="45"/>
      <c r="H46" s="90"/>
      <c r="I46" s="90"/>
      <c r="J46" s="90"/>
      <c r="K46" s="52"/>
    </row>
    <row r="47" spans="1:11" s="99" customFormat="1" x14ac:dyDescent="0.2">
      <c r="A47" s="50" t="s">
        <v>1107</v>
      </c>
      <c r="B47" s="45"/>
      <c r="C47" s="45"/>
      <c r="D47" s="45"/>
      <c r="E47" s="45"/>
      <c r="F47" s="45"/>
      <c r="G47" s="45"/>
      <c r="H47" s="46"/>
      <c r="I47" s="46"/>
      <c r="J47" s="46"/>
      <c r="K47" s="50" t="s">
        <v>1136</v>
      </c>
    </row>
    <row r="48" spans="1:11" s="99" customFormat="1" x14ac:dyDescent="0.2">
      <c r="A48" s="51" t="s">
        <v>563</v>
      </c>
      <c r="B48" s="103">
        <v>385.34899999999999</v>
      </c>
      <c r="C48" s="103">
        <v>28243.188999999998</v>
      </c>
      <c r="D48" s="103">
        <v>1493.328</v>
      </c>
      <c r="E48" s="45">
        <v>29736.517</v>
      </c>
      <c r="F48" s="45">
        <v>488.03</v>
      </c>
      <c r="G48" s="45">
        <v>10497.118</v>
      </c>
      <c r="H48" s="122">
        <f>D48/B48</f>
        <v>3.8752611269265005</v>
      </c>
      <c r="I48" s="122">
        <f>D48/F48</f>
        <v>3.0599102514189704</v>
      </c>
      <c r="J48" s="122">
        <f>E48/G48</f>
        <v>2.8328267815985302</v>
      </c>
      <c r="K48" s="52" t="s">
        <v>1126</v>
      </c>
    </row>
    <row r="49" spans="1:11" s="99" customFormat="1" x14ac:dyDescent="0.2">
      <c r="A49" s="51" t="s">
        <v>564</v>
      </c>
      <c r="B49" s="103">
        <v>737.97799999999995</v>
      </c>
      <c r="C49" s="103">
        <v>1377.424</v>
      </c>
      <c r="D49" s="103">
        <v>542.45000000000005</v>
      </c>
      <c r="E49" s="45">
        <v>1919.874</v>
      </c>
      <c r="F49" s="45">
        <v>0.215</v>
      </c>
      <c r="G49" s="45">
        <v>1335.098</v>
      </c>
      <c r="H49" s="121">
        <f>D49/B49*100</f>
        <v>73.50490123011798</v>
      </c>
      <c r="I49" s="122"/>
      <c r="J49" s="121">
        <f>E49/G49*100</f>
        <v>143.80023039507213</v>
      </c>
      <c r="K49" s="52" t="s">
        <v>1116</v>
      </c>
    </row>
    <row r="50" spans="1:11" s="99" customFormat="1" x14ac:dyDescent="0.2">
      <c r="A50" s="52"/>
      <c r="B50" s="45"/>
      <c r="C50" s="45"/>
      <c r="D50" s="45"/>
      <c r="E50" s="45"/>
      <c r="F50" s="45"/>
      <c r="G50" s="45"/>
      <c r="H50" s="92"/>
      <c r="I50" s="90"/>
      <c r="J50" s="90"/>
      <c r="K50" s="52"/>
    </row>
    <row r="51" spans="1:11" s="99" customFormat="1" x14ac:dyDescent="0.2">
      <c r="A51" s="50" t="s">
        <v>1108</v>
      </c>
      <c r="B51" s="45"/>
      <c r="C51" s="45"/>
      <c r="D51" s="45"/>
      <c r="E51" s="45"/>
      <c r="F51" s="45"/>
      <c r="G51" s="45"/>
      <c r="H51" s="46"/>
      <c r="I51" s="46"/>
      <c r="J51" s="46"/>
      <c r="K51" s="50" t="s">
        <v>1137</v>
      </c>
    </row>
    <row r="52" spans="1:11" s="99" customFormat="1" x14ac:dyDescent="0.2">
      <c r="A52" s="51" t="s">
        <v>563</v>
      </c>
      <c r="B52" s="103">
        <v>1436.665</v>
      </c>
      <c r="C52" s="103">
        <v>9414.759</v>
      </c>
      <c r="D52" s="103">
        <v>1718.3589999999999</v>
      </c>
      <c r="E52" s="45">
        <v>11133.118</v>
      </c>
      <c r="F52" s="45">
        <v>843.98299999999995</v>
      </c>
      <c r="G52" s="45">
        <v>6069.5119999999997</v>
      </c>
      <c r="H52" s="121">
        <f>D52/B52*100</f>
        <v>119.60749374419228</v>
      </c>
      <c r="I52" s="122">
        <f>D52/F52</f>
        <v>2.0360113888549889</v>
      </c>
      <c r="J52" s="121">
        <f>E52/G52*100</f>
        <v>183.42690483188767</v>
      </c>
      <c r="K52" s="52" t="s">
        <v>1126</v>
      </c>
    </row>
    <row r="53" spans="1:11" s="99" customFormat="1" x14ac:dyDescent="0.2">
      <c r="A53" s="51" t="s">
        <v>564</v>
      </c>
      <c r="B53" s="103">
        <v>142.30000000000001</v>
      </c>
      <c r="C53" s="103">
        <v>4343.2700000000004</v>
      </c>
      <c r="D53" s="103">
        <v>76.5</v>
      </c>
      <c r="E53" s="45">
        <v>4419.7700000000004</v>
      </c>
      <c r="F53" s="45">
        <v>320</v>
      </c>
      <c r="G53" s="45">
        <v>6291.5789999999997</v>
      </c>
      <c r="H53" s="121">
        <f>D53/B53*100</f>
        <v>53.759662684469426</v>
      </c>
      <c r="I53" s="121">
        <f>D53/F53*100</f>
        <v>23.90625</v>
      </c>
      <c r="J53" s="121">
        <f>E53/G53*100</f>
        <v>70.248978833453421</v>
      </c>
      <c r="K53" s="52" t="s">
        <v>1116</v>
      </c>
    </row>
    <row r="54" spans="1:11" s="99" customFormat="1" x14ac:dyDescent="0.2">
      <c r="A54" s="52"/>
      <c r="B54" s="45"/>
      <c r="C54" s="45"/>
      <c r="D54" s="45"/>
      <c r="E54" s="45"/>
      <c r="F54" s="45"/>
      <c r="G54" s="45"/>
      <c r="H54" s="90"/>
      <c r="I54" s="90"/>
      <c r="J54" s="90"/>
      <c r="K54" s="52"/>
    </row>
    <row r="55" spans="1:11" s="99" customFormat="1" x14ac:dyDescent="0.2">
      <c r="A55" s="50" t="s">
        <v>1109</v>
      </c>
      <c r="B55" s="45"/>
      <c r="C55" s="45"/>
      <c r="D55" s="45"/>
      <c r="E55" s="45"/>
      <c r="F55" s="45"/>
      <c r="G55" s="45"/>
      <c r="H55" s="46"/>
      <c r="I55" s="46"/>
      <c r="J55" s="46"/>
      <c r="K55" s="50" t="s">
        <v>1138</v>
      </c>
    </row>
    <row r="56" spans="1:11" s="99" customFormat="1" x14ac:dyDescent="0.2">
      <c r="A56" s="51" t="s">
        <v>563</v>
      </c>
      <c r="B56" s="103">
        <v>11.154</v>
      </c>
      <c r="C56" s="103">
        <v>2261.893</v>
      </c>
      <c r="D56" s="103">
        <v>233.07900000000001</v>
      </c>
      <c r="E56" s="45">
        <v>2494.9720000000002</v>
      </c>
      <c r="F56" s="45">
        <v>46.277000000000001</v>
      </c>
      <c r="G56" s="45">
        <v>2416.1570000000002</v>
      </c>
      <c r="H56" s="122"/>
      <c r="I56" s="122"/>
      <c r="J56" s="121">
        <f>E56/G56*100</f>
        <v>103.26199828901848</v>
      </c>
      <c r="K56" s="52" t="s">
        <v>1126</v>
      </c>
    </row>
    <row r="57" spans="1:11" s="99" customFormat="1" x14ac:dyDescent="0.2">
      <c r="A57" s="51" t="s">
        <v>564</v>
      </c>
      <c r="B57" s="103">
        <v>11.022</v>
      </c>
      <c r="C57" s="103">
        <v>56.843000000000004</v>
      </c>
      <c r="D57" s="103">
        <v>5.1180000000000003</v>
      </c>
      <c r="E57" s="45">
        <v>61.960999999999999</v>
      </c>
      <c r="F57" s="45">
        <v>12.372999999999999</v>
      </c>
      <c r="G57" s="45">
        <v>503.06900000000002</v>
      </c>
      <c r="H57" s="121">
        <f>D57/B57*100</f>
        <v>46.434403919433862</v>
      </c>
      <c r="I57" s="121">
        <f>D57/F57*100</f>
        <v>41.364260890648993</v>
      </c>
      <c r="J57" s="121">
        <f>E57/G57*100</f>
        <v>12.316600704873485</v>
      </c>
      <c r="K57" s="52" t="s">
        <v>1116</v>
      </c>
    </row>
    <row r="58" spans="1:11" s="99" customFormat="1" x14ac:dyDescent="0.2">
      <c r="A58" s="52"/>
      <c r="B58" s="45"/>
      <c r="C58" s="45"/>
      <c r="D58" s="45"/>
      <c r="E58" s="45"/>
      <c r="F58" s="45"/>
      <c r="G58" s="45"/>
      <c r="H58" s="90"/>
      <c r="I58" s="90"/>
      <c r="J58" s="90"/>
      <c r="K58" s="52"/>
    </row>
    <row r="59" spans="1:11" s="99" customFormat="1" x14ac:dyDescent="0.2">
      <c r="A59" s="50" t="s">
        <v>1110</v>
      </c>
      <c r="B59" s="45"/>
      <c r="C59" s="45"/>
      <c r="D59" s="45"/>
      <c r="E59" s="45"/>
      <c r="F59" s="45"/>
      <c r="G59" s="45"/>
      <c r="H59" s="46"/>
      <c r="I59" s="46"/>
      <c r="J59" s="46"/>
      <c r="K59" s="50" t="s">
        <v>1139</v>
      </c>
    </row>
    <row r="60" spans="1:11" s="99" customFormat="1" x14ac:dyDescent="0.2">
      <c r="A60" s="51" t="s">
        <v>563</v>
      </c>
      <c r="B60" s="103">
        <v>3635.24</v>
      </c>
      <c r="C60" s="103">
        <v>55983.483</v>
      </c>
      <c r="D60" s="103">
        <v>4969.0919999999996</v>
      </c>
      <c r="E60" s="45">
        <v>60952.574999999997</v>
      </c>
      <c r="F60" s="45">
        <v>2927.0479999999998</v>
      </c>
      <c r="G60" s="45">
        <v>43222.284</v>
      </c>
      <c r="H60" s="121">
        <f>D60/B60*100</f>
        <v>136.69226791078444</v>
      </c>
      <c r="I60" s="121">
        <f>D60/F60*100</f>
        <v>169.76462292384682</v>
      </c>
      <c r="J60" s="121">
        <f>E60/G60*100</f>
        <v>141.02118018566534</v>
      </c>
      <c r="K60" s="52" t="s">
        <v>1126</v>
      </c>
    </row>
    <row r="61" spans="1:11" s="99" customFormat="1" x14ac:dyDescent="0.2">
      <c r="A61" s="51" t="s">
        <v>564</v>
      </c>
      <c r="B61" s="103">
        <v>938.82899999999995</v>
      </c>
      <c r="C61" s="103">
        <v>15411.341</v>
      </c>
      <c r="D61" s="103">
        <v>1144.5609999999999</v>
      </c>
      <c r="E61" s="45">
        <v>16555.901999999998</v>
      </c>
      <c r="F61" s="45">
        <v>607.90099999999995</v>
      </c>
      <c r="G61" s="45">
        <v>18663.095000000001</v>
      </c>
      <c r="H61" s="121">
        <f>D61/B61*100</f>
        <v>121.9136818313026</v>
      </c>
      <c r="I61" s="121">
        <f>D61/F61*100</f>
        <v>188.28082204174692</v>
      </c>
      <c r="J61" s="121">
        <f>E61/G61*100</f>
        <v>88.709305718049421</v>
      </c>
      <c r="K61" s="52" t="s">
        <v>1116</v>
      </c>
    </row>
    <row r="62" spans="1:11" s="99" customFormat="1" x14ac:dyDescent="0.2">
      <c r="A62" s="52"/>
      <c r="B62" s="45"/>
      <c r="C62" s="45"/>
      <c r="D62" s="45"/>
      <c r="E62" s="45"/>
      <c r="F62" s="45"/>
      <c r="G62" s="45"/>
      <c r="H62" s="90"/>
      <c r="I62" s="92"/>
      <c r="J62" s="90"/>
      <c r="K62" s="52"/>
    </row>
    <row r="63" spans="1:11" s="99" customFormat="1" x14ac:dyDescent="0.2">
      <c r="A63" s="50" t="s">
        <v>1111</v>
      </c>
      <c r="B63" s="45"/>
      <c r="C63" s="45"/>
      <c r="D63" s="45"/>
      <c r="E63" s="45"/>
      <c r="F63" s="45"/>
      <c r="G63" s="45"/>
      <c r="H63" s="46"/>
      <c r="I63" s="46"/>
      <c r="J63" s="46"/>
      <c r="K63" s="50" t="s">
        <v>1140</v>
      </c>
    </row>
    <row r="64" spans="1:11" s="99" customFormat="1" x14ac:dyDescent="0.2">
      <c r="A64" s="51" t="s">
        <v>563</v>
      </c>
      <c r="B64" s="103">
        <v>909.45399999999995</v>
      </c>
      <c r="C64" s="103">
        <v>41102.682000000001</v>
      </c>
      <c r="D64" s="103">
        <v>1521.1220000000001</v>
      </c>
      <c r="E64" s="45">
        <v>42623.803999999996</v>
      </c>
      <c r="F64" s="45">
        <v>3500.8649999999998</v>
      </c>
      <c r="G64" s="45">
        <v>46831.784</v>
      </c>
      <c r="H64" s="121">
        <f>D64/B64*100</f>
        <v>167.25661770688788</v>
      </c>
      <c r="I64" s="121">
        <f>D64/F64*100</f>
        <v>43.449890241411772</v>
      </c>
      <c r="J64" s="121">
        <f>E64/G64*100</f>
        <v>91.014692073229568</v>
      </c>
      <c r="K64" s="52" t="s">
        <v>1126</v>
      </c>
    </row>
    <row r="65" spans="1:11" s="99" customFormat="1" x14ac:dyDescent="0.2">
      <c r="A65" s="51" t="s">
        <v>564</v>
      </c>
      <c r="B65" s="103">
        <v>422.32400000000001</v>
      </c>
      <c r="C65" s="103">
        <v>3573.1390000000001</v>
      </c>
      <c r="D65" s="103">
        <v>0</v>
      </c>
      <c r="E65" s="45">
        <v>3573.1390000000001</v>
      </c>
      <c r="F65" s="45">
        <v>88.998999999999995</v>
      </c>
      <c r="G65" s="45">
        <v>6789.9539999999997</v>
      </c>
      <c r="H65" s="121">
        <f>D65/B65*100</f>
        <v>0</v>
      </c>
      <c r="I65" s="121">
        <f>D65/F65*100</f>
        <v>0</v>
      </c>
      <c r="J65" s="121">
        <f>E65/G65*100</f>
        <v>52.623905846784822</v>
      </c>
      <c r="K65" s="52" t="s">
        <v>1116</v>
      </c>
    </row>
    <row r="66" spans="1:11" s="99" customFormat="1" x14ac:dyDescent="0.2">
      <c r="A66" s="52"/>
      <c r="B66" s="45"/>
      <c r="C66" s="45"/>
      <c r="D66" s="45"/>
      <c r="E66" s="45"/>
      <c r="F66" s="45"/>
      <c r="G66" s="45"/>
      <c r="H66" s="90"/>
      <c r="I66" s="90"/>
      <c r="J66" s="90"/>
      <c r="K66" s="52"/>
    </row>
    <row r="67" spans="1:11" s="99" customFormat="1" x14ac:dyDescent="0.2">
      <c r="A67" s="50" t="s">
        <v>1112</v>
      </c>
      <c r="B67" s="45"/>
      <c r="C67" s="45"/>
      <c r="D67" s="45"/>
      <c r="E67" s="45"/>
      <c r="F67" s="45"/>
      <c r="G67" s="45"/>
      <c r="H67" s="46"/>
      <c r="I67" s="46"/>
      <c r="J67" s="46"/>
      <c r="K67" s="50" t="s">
        <v>1141</v>
      </c>
    </row>
    <row r="68" spans="1:11" s="99" customFormat="1" x14ac:dyDescent="0.2">
      <c r="A68" s="51" t="s">
        <v>563</v>
      </c>
      <c r="B68" s="103">
        <v>91.099000000000004</v>
      </c>
      <c r="C68" s="103">
        <v>4140.4549999999999</v>
      </c>
      <c r="D68" s="103">
        <v>148.11199999999999</v>
      </c>
      <c r="E68" s="45">
        <v>4288.567</v>
      </c>
      <c r="F68" s="45">
        <v>132.018</v>
      </c>
      <c r="G68" s="45">
        <v>2494.6509999999998</v>
      </c>
      <c r="H68" s="121">
        <f>D68/B68*100</f>
        <v>162.58356293702454</v>
      </c>
      <c r="I68" s="121">
        <f>D68/F68*100</f>
        <v>112.19076186580617</v>
      </c>
      <c r="J68" s="121">
        <f>E68/G68*100</f>
        <v>171.91049970516917</v>
      </c>
      <c r="K68" s="52" t="s">
        <v>1126</v>
      </c>
    </row>
    <row r="69" spans="1:11" s="99" customFormat="1" x14ac:dyDescent="0.2">
      <c r="A69" s="51" t="s">
        <v>564</v>
      </c>
      <c r="B69" s="103">
        <v>20.3</v>
      </c>
      <c r="C69" s="103">
        <v>474.50200000000001</v>
      </c>
      <c r="D69" s="103">
        <v>4</v>
      </c>
      <c r="E69" s="45">
        <v>478.50200000000001</v>
      </c>
      <c r="F69" s="45">
        <v>22</v>
      </c>
      <c r="G69" s="45">
        <v>432.48500000000001</v>
      </c>
      <c r="H69" s="121">
        <f>D69/B69*100</f>
        <v>19.704433497536943</v>
      </c>
      <c r="I69" s="121">
        <f>D69/F69*100</f>
        <v>18.181818181818183</v>
      </c>
      <c r="J69" s="121">
        <f>E69/G69*100</f>
        <v>110.64013780824769</v>
      </c>
      <c r="K69" s="52" t="s">
        <v>1116</v>
      </c>
    </row>
    <row r="70" spans="1:11" s="99" customFormat="1" x14ac:dyDescent="0.2">
      <c r="A70" s="52"/>
      <c r="B70" s="45"/>
      <c r="C70" s="45"/>
      <c r="D70" s="45"/>
      <c r="E70" s="45"/>
      <c r="F70" s="45"/>
      <c r="G70" s="45"/>
      <c r="H70" s="90"/>
      <c r="I70" s="90"/>
      <c r="J70" s="90"/>
      <c r="K70" s="52"/>
    </row>
    <row r="71" spans="1:11" ht="21.75" customHeight="1" x14ac:dyDescent="0.2">
      <c r="A71" s="50" t="s">
        <v>1113</v>
      </c>
      <c r="B71" s="45"/>
      <c r="C71" s="45"/>
      <c r="D71" s="45"/>
      <c r="E71" s="45"/>
      <c r="F71" s="45"/>
      <c r="G71" s="45"/>
      <c r="H71" s="46"/>
      <c r="I71" s="46"/>
      <c r="J71" s="46"/>
      <c r="K71" s="50" t="s">
        <v>1142</v>
      </c>
    </row>
    <row r="72" spans="1:11" x14ac:dyDescent="0.2">
      <c r="A72" s="51" t="s">
        <v>563</v>
      </c>
      <c r="B72" s="103">
        <v>780.88499999999999</v>
      </c>
      <c r="C72" s="103">
        <v>196185.34400000001</v>
      </c>
      <c r="D72" s="103">
        <v>207.131</v>
      </c>
      <c r="E72" s="45">
        <v>196392.47500000001</v>
      </c>
      <c r="F72" s="45">
        <v>41.076999999999998</v>
      </c>
      <c r="G72" s="45">
        <v>221378.64799999999</v>
      </c>
      <c r="H72" s="121">
        <f>D72/B72*100</f>
        <v>26.525160555011301</v>
      </c>
      <c r="I72" s="122"/>
      <c r="J72" s="121">
        <f>E72/G72*100</f>
        <v>88.71337718170544</v>
      </c>
      <c r="K72" s="52" t="s">
        <v>1126</v>
      </c>
    </row>
    <row r="73" spans="1:11" x14ac:dyDescent="0.2">
      <c r="A73" s="51" t="s">
        <v>564</v>
      </c>
      <c r="B73" s="103">
        <v>8360.2610000000004</v>
      </c>
      <c r="C73" s="103">
        <v>109907.916</v>
      </c>
      <c r="D73" s="103">
        <v>26873.328000000001</v>
      </c>
      <c r="E73" s="45">
        <v>136781.24400000001</v>
      </c>
      <c r="F73" s="45">
        <v>4683.4589999999998</v>
      </c>
      <c r="G73" s="45">
        <v>128778.50599999999</v>
      </c>
      <c r="H73" s="122">
        <f>D73/B73</f>
        <v>3.2144125643924273</v>
      </c>
      <c r="I73" s="122"/>
      <c r="J73" s="121">
        <f>E73/G73*100</f>
        <v>106.21434294322378</v>
      </c>
      <c r="K73" s="52" t="s">
        <v>1116</v>
      </c>
    </row>
    <row r="74" spans="1:11" x14ac:dyDescent="0.2">
      <c r="A74" s="52"/>
      <c r="B74" s="45"/>
      <c r="C74" s="45"/>
      <c r="D74" s="45"/>
      <c r="E74" s="45"/>
      <c r="F74" s="45"/>
      <c r="G74" s="45"/>
      <c r="H74" s="90"/>
      <c r="I74" s="90"/>
      <c r="J74" s="90"/>
      <c r="K74" s="52"/>
    </row>
    <row r="75" spans="1:11" x14ac:dyDescent="0.2">
      <c r="A75" s="50" t="s">
        <v>1114</v>
      </c>
      <c r="B75" s="45"/>
      <c r="C75" s="45"/>
      <c r="D75" s="45"/>
      <c r="E75" s="45"/>
      <c r="F75" s="45"/>
      <c r="G75" s="45"/>
      <c r="H75" s="46"/>
      <c r="I75" s="46"/>
      <c r="J75" s="46"/>
      <c r="K75" s="50" t="s">
        <v>1143</v>
      </c>
    </row>
    <row r="76" spans="1:11" x14ac:dyDescent="0.2">
      <c r="A76" s="51" t="s">
        <v>563</v>
      </c>
      <c r="B76" s="103">
        <v>50.843000000000004</v>
      </c>
      <c r="C76" s="103">
        <v>9307.6389999999992</v>
      </c>
      <c r="D76" s="103">
        <v>915.95399999999995</v>
      </c>
      <c r="E76" s="45">
        <v>10223.593000000001</v>
      </c>
      <c r="F76" s="45">
        <v>315.66399999999999</v>
      </c>
      <c r="G76" s="45">
        <v>9808.4259999999995</v>
      </c>
      <c r="H76" s="122"/>
      <c r="I76" s="122">
        <f>D76/F76</f>
        <v>2.9016739317755587</v>
      </c>
      <c r="J76" s="121">
        <f>E76/G76*100</f>
        <v>104.23275865057249</v>
      </c>
      <c r="K76" s="52" t="s">
        <v>1126</v>
      </c>
    </row>
    <row r="77" spans="1:11" x14ac:dyDescent="0.2">
      <c r="A77" s="51" t="s">
        <v>564</v>
      </c>
      <c r="B77" s="103">
        <v>0</v>
      </c>
      <c r="C77" s="103">
        <v>1060.9369999999999</v>
      </c>
      <c r="D77" s="103">
        <v>0</v>
      </c>
      <c r="E77" s="45">
        <v>1060.9369999999999</v>
      </c>
      <c r="F77" s="45">
        <v>0</v>
      </c>
      <c r="G77" s="45">
        <v>635.00599999999997</v>
      </c>
      <c r="H77" s="121">
        <v>0</v>
      </c>
      <c r="I77" s="121">
        <v>0</v>
      </c>
      <c r="J77" s="121">
        <f>E77/G77*100</f>
        <v>167.07511425088896</v>
      </c>
      <c r="K77" s="52" t="s">
        <v>1116</v>
      </c>
    </row>
    <row r="78" spans="1:11" x14ac:dyDescent="0.2">
      <c r="A78" s="52"/>
      <c r="B78" s="45"/>
      <c r="C78" s="45"/>
      <c r="D78" s="45"/>
      <c r="E78" s="45"/>
      <c r="F78" s="45"/>
      <c r="G78" s="45"/>
      <c r="H78" s="90"/>
      <c r="I78" s="90"/>
      <c r="J78" s="90"/>
      <c r="K78" s="52"/>
    </row>
    <row r="79" spans="1:11" x14ac:dyDescent="0.2">
      <c r="A79" s="50" t="s">
        <v>1115</v>
      </c>
      <c r="B79" s="45"/>
      <c r="C79" s="45"/>
      <c r="D79" s="45"/>
      <c r="E79" s="45"/>
      <c r="F79" s="45"/>
      <c r="G79" s="45"/>
      <c r="H79" s="46"/>
      <c r="I79" s="46"/>
      <c r="J79" s="46"/>
      <c r="K79" s="50" t="s">
        <v>1144</v>
      </c>
    </row>
    <row r="80" spans="1:11" x14ac:dyDescent="0.2">
      <c r="A80" s="51" t="s">
        <v>563</v>
      </c>
      <c r="B80" s="103">
        <v>247.095</v>
      </c>
      <c r="C80" s="103">
        <v>47012.985000000001</v>
      </c>
      <c r="D80" s="103">
        <v>315.34699999999998</v>
      </c>
      <c r="E80" s="45">
        <v>47328.330999999998</v>
      </c>
      <c r="F80" s="45">
        <v>4821.0479999999998</v>
      </c>
      <c r="G80" s="45">
        <v>97690.072</v>
      </c>
      <c r="H80" s="121">
        <f>D80/B80*100</f>
        <v>127.62176490823367</v>
      </c>
      <c r="I80" s="121">
        <f>D80/F80*100</f>
        <v>6.5410466769880742</v>
      </c>
      <c r="J80" s="121">
        <f>E80/G80*100</f>
        <v>48.447431792250086</v>
      </c>
      <c r="K80" s="52" t="s">
        <v>1126</v>
      </c>
    </row>
    <row r="81" spans="1:11" x14ac:dyDescent="0.2">
      <c r="A81" s="51" t="s">
        <v>1116</v>
      </c>
      <c r="B81" s="103">
        <v>60462.925999999999</v>
      </c>
      <c r="C81" s="103">
        <v>136895.27799999999</v>
      </c>
      <c r="D81" s="103">
        <v>57905.267999999996</v>
      </c>
      <c r="E81" s="45">
        <v>194800.546</v>
      </c>
      <c r="F81" s="45">
        <v>33593.624000000003</v>
      </c>
      <c r="G81" s="45">
        <v>164369.45300000001</v>
      </c>
      <c r="H81" s="121">
        <f>D81/B81*100</f>
        <v>95.7698739224099</v>
      </c>
      <c r="I81" s="121">
        <f>D81/F81*100</f>
        <v>172.36981636753447</v>
      </c>
      <c r="J81" s="121">
        <f>E81/G81*100</f>
        <v>118.51383723957515</v>
      </c>
      <c r="K81" s="52" t="s">
        <v>1116</v>
      </c>
    </row>
    <row r="82" spans="1:11" x14ac:dyDescent="0.2">
      <c r="A82" s="52"/>
      <c r="B82" s="45"/>
      <c r="C82" s="45"/>
      <c r="D82" s="45"/>
      <c r="E82" s="45"/>
      <c r="F82" s="45"/>
      <c r="G82" s="45"/>
      <c r="H82" s="90"/>
      <c r="I82" s="90"/>
      <c r="J82" s="90"/>
      <c r="K82" s="52"/>
    </row>
    <row r="83" spans="1:11" x14ac:dyDescent="0.2">
      <c r="A83" s="50" t="s">
        <v>1117</v>
      </c>
      <c r="B83" s="45"/>
      <c r="C83" s="45"/>
      <c r="D83" s="45"/>
      <c r="E83" s="45"/>
      <c r="F83" s="45"/>
      <c r="G83" s="45"/>
      <c r="H83" s="46"/>
      <c r="I83" s="46"/>
      <c r="J83" s="46"/>
      <c r="K83" s="50" t="s">
        <v>1145</v>
      </c>
    </row>
    <row r="84" spans="1:11" x14ac:dyDescent="0.2">
      <c r="A84" s="51" t="s">
        <v>563</v>
      </c>
      <c r="B84" s="103">
        <v>289.09199999999998</v>
      </c>
      <c r="C84" s="103">
        <v>2571.0160000000001</v>
      </c>
      <c r="D84" s="103">
        <v>166.58699999999999</v>
      </c>
      <c r="E84" s="45">
        <v>2737.6030000000001</v>
      </c>
      <c r="F84" s="45">
        <v>294.62400000000002</v>
      </c>
      <c r="G84" s="45">
        <v>2700.7280000000001</v>
      </c>
      <c r="H84" s="121">
        <f>D84/B84*100</f>
        <v>57.624216512390511</v>
      </c>
      <c r="I84" s="121">
        <f>D84/F84*100</f>
        <v>56.542236884978813</v>
      </c>
      <c r="J84" s="121">
        <f>E84/G84*100</f>
        <v>101.36537259583342</v>
      </c>
      <c r="K84" s="52" t="s">
        <v>1126</v>
      </c>
    </row>
    <row r="85" spans="1:11" x14ac:dyDescent="0.2">
      <c r="A85" s="51" t="s">
        <v>564</v>
      </c>
      <c r="B85" s="103">
        <v>0</v>
      </c>
      <c r="C85" s="103">
        <v>1.26</v>
      </c>
      <c r="D85" s="103">
        <v>0.25</v>
      </c>
      <c r="E85" s="45">
        <v>1.51</v>
      </c>
      <c r="F85" s="45">
        <v>0</v>
      </c>
      <c r="G85" s="45">
        <v>4.5389999999999997</v>
      </c>
      <c r="H85" s="121">
        <v>0</v>
      </c>
      <c r="I85" s="121">
        <v>0</v>
      </c>
      <c r="J85" s="121">
        <f>E85/G85*100</f>
        <v>33.26723948006169</v>
      </c>
      <c r="K85" s="52" t="s">
        <v>1116</v>
      </c>
    </row>
    <row r="86" spans="1:11" x14ac:dyDescent="0.2">
      <c r="A86" s="52"/>
      <c r="B86" s="45"/>
      <c r="C86" s="45"/>
      <c r="D86" s="45"/>
      <c r="E86" s="45"/>
      <c r="F86" s="45"/>
      <c r="G86" s="45"/>
      <c r="H86" s="90"/>
      <c r="I86" s="90"/>
      <c r="J86" s="90"/>
      <c r="K86" s="52"/>
    </row>
    <row r="87" spans="1:11" x14ac:dyDescent="0.2">
      <c r="A87" s="50" t="s">
        <v>1118</v>
      </c>
      <c r="B87" s="45"/>
      <c r="C87" s="45"/>
      <c r="D87" s="45"/>
      <c r="E87" s="45"/>
      <c r="F87" s="45"/>
      <c r="G87" s="45"/>
      <c r="H87" s="46"/>
      <c r="I87" s="46"/>
      <c r="J87" s="46"/>
      <c r="K87" s="50" t="s">
        <v>1146</v>
      </c>
    </row>
    <row r="88" spans="1:11" x14ac:dyDescent="0.2">
      <c r="A88" s="51" t="s">
        <v>563</v>
      </c>
      <c r="B88" s="103">
        <v>12337.999</v>
      </c>
      <c r="C88" s="103">
        <v>50293.644</v>
      </c>
      <c r="D88" s="103">
        <v>8420.9060000000009</v>
      </c>
      <c r="E88" s="45">
        <v>58714.550999999999</v>
      </c>
      <c r="F88" s="45">
        <v>23334.787</v>
      </c>
      <c r="G88" s="45">
        <v>82496.660999999993</v>
      </c>
      <c r="H88" s="121">
        <f>D88/B88*100</f>
        <v>68.251796745971532</v>
      </c>
      <c r="I88" s="121">
        <f>D88/F88*100</f>
        <v>36.087348901020611</v>
      </c>
      <c r="J88" s="121">
        <f>E88/G88*100</f>
        <v>71.172033253564052</v>
      </c>
      <c r="K88" s="52" t="s">
        <v>1126</v>
      </c>
    </row>
    <row r="89" spans="1:11" x14ac:dyDescent="0.2">
      <c r="A89" s="51" t="s">
        <v>564</v>
      </c>
      <c r="B89" s="103">
        <v>44.771999999999998</v>
      </c>
      <c r="C89" s="103">
        <v>332.49799999999999</v>
      </c>
      <c r="D89" s="103">
        <v>80.308999999999997</v>
      </c>
      <c r="E89" s="45">
        <v>412.80700000000002</v>
      </c>
      <c r="F89" s="45">
        <v>236.17699999999999</v>
      </c>
      <c r="G89" s="45">
        <v>9048.4470000000001</v>
      </c>
      <c r="H89" s="121">
        <f>D89/B89*100</f>
        <v>179.37326900741536</v>
      </c>
      <c r="I89" s="121">
        <f>D89/F89*100</f>
        <v>34.003734487270144</v>
      </c>
      <c r="J89" s="121">
        <f>E89/G89*100</f>
        <v>4.5621861961505656</v>
      </c>
      <c r="K89" s="52" t="s">
        <v>1116</v>
      </c>
    </row>
    <row r="90" spans="1:11" x14ac:dyDescent="0.2">
      <c r="A90" s="51"/>
      <c r="B90" s="45"/>
      <c r="C90" s="45"/>
      <c r="D90" s="45"/>
      <c r="E90" s="45"/>
      <c r="F90" s="45"/>
      <c r="G90" s="45"/>
      <c r="H90" s="46"/>
      <c r="I90" s="46"/>
      <c r="J90" s="46"/>
      <c r="K90" s="52"/>
    </row>
    <row r="91" spans="1:11" x14ac:dyDescent="0.2">
      <c r="A91" s="50" t="s">
        <v>1119</v>
      </c>
      <c r="B91" s="45"/>
      <c r="C91" s="45"/>
      <c r="D91" s="45"/>
      <c r="E91" s="45"/>
      <c r="F91" s="45"/>
      <c r="G91" s="45"/>
      <c r="H91" s="46"/>
      <c r="I91" s="46"/>
      <c r="J91" s="46"/>
      <c r="K91" s="50" t="s">
        <v>1147</v>
      </c>
    </row>
    <row r="92" spans="1:11" x14ac:dyDescent="0.2">
      <c r="A92" s="51" t="s">
        <v>563</v>
      </c>
      <c r="B92" s="103">
        <v>3180.6889999999999</v>
      </c>
      <c r="C92" s="103">
        <v>78238.445000000007</v>
      </c>
      <c r="D92" s="103">
        <v>5109.6540000000005</v>
      </c>
      <c r="E92" s="45">
        <v>83348.100000000006</v>
      </c>
      <c r="F92" s="45">
        <v>7431.3710000000001</v>
      </c>
      <c r="G92" s="45">
        <v>97619.998999999996</v>
      </c>
      <c r="H92" s="121">
        <f>D92/B92*100</f>
        <v>160.64613673326755</v>
      </c>
      <c r="I92" s="121">
        <f>D92/F92*100</f>
        <v>68.757891376974726</v>
      </c>
      <c r="J92" s="121">
        <f>E92/G92*100</f>
        <v>85.380148385373374</v>
      </c>
      <c r="K92" s="52" t="s">
        <v>1126</v>
      </c>
    </row>
    <row r="93" spans="1:11" x14ac:dyDescent="0.2">
      <c r="A93" s="53" t="s">
        <v>564</v>
      </c>
      <c r="B93" s="103">
        <v>630.31200000000001</v>
      </c>
      <c r="C93" s="103">
        <v>2095.183</v>
      </c>
      <c r="D93" s="103">
        <v>562.82899999999995</v>
      </c>
      <c r="E93" s="45">
        <v>2658.0120000000002</v>
      </c>
      <c r="F93" s="45">
        <v>367.74</v>
      </c>
      <c r="G93" s="45">
        <v>5508.7950000000001</v>
      </c>
      <c r="H93" s="121">
        <f>D93/B93*100</f>
        <v>89.293714858673155</v>
      </c>
      <c r="I93" s="121">
        <f>D93/F93*100</f>
        <v>153.05079675857942</v>
      </c>
      <c r="J93" s="121">
        <f>E93/G93*100</f>
        <v>48.250334238249927</v>
      </c>
      <c r="K93" s="57" t="s">
        <v>1116</v>
      </c>
    </row>
    <row r="94" spans="1:11" x14ac:dyDescent="0.2">
      <c r="A94" s="54" t="s">
        <v>1120</v>
      </c>
      <c r="B94" s="100"/>
      <c r="C94" s="100"/>
      <c r="D94" s="100"/>
      <c r="E94" s="100"/>
      <c r="F94" s="100"/>
      <c r="G94" s="100"/>
      <c r="H94" s="93"/>
      <c r="I94" s="93"/>
      <c r="J94" s="93"/>
      <c r="K94" s="58"/>
    </row>
    <row r="95" spans="1:11" x14ac:dyDescent="0.2">
      <c r="A95" s="54" t="s">
        <v>1121</v>
      </c>
      <c r="K95" s="58"/>
    </row>
    <row r="96" spans="1:11" x14ac:dyDescent="0.2">
      <c r="K96" s="58"/>
    </row>
    <row r="102" spans="2:7" x14ac:dyDescent="0.2">
      <c r="B102" s="94"/>
      <c r="C102" s="94"/>
      <c r="D102" s="94"/>
      <c r="E102" s="94"/>
      <c r="F102" s="94"/>
      <c r="G102" s="94"/>
    </row>
    <row r="103" spans="2:7" x14ac:dyDescent="0.2">
      <c r="B103" s="94"/>
      <c r="C103" s="94"/>
      <c r="D103" s="94"/>
      <c r="E103" s="94"/>
      <c r="F103" s="94"/>
      <c r="G103" s="94"/>
    </row>
    <row r="104" spans="2:7" x14ac:dyDescent="0.2">
      <c r="B104" s="94"/>
      <c r="C104" s="94"/>
      <c r="D104" s="94"/>
      <c r="E104" s="94"/>
      <c r="F104" s="94"/>
      <c r="G104" s="94"/>
    </row>
    <row r="105" spans="2:7" x14ac:dyDescent="0.2">
      <c r="B105" s="94"/>
      <c r="C105" s="94"/>
      <c r="D105" s="94"/>
      <c r="E105" s="94"/>
      <c r="F105" s="94"/>
      <c r="G105" s="94"/>
    </row>
    <row r="106" spans="2:7" x14ac:dyDescent="0.2">
      <c r="B106" s="94"/>
      <c r="C106" s="94"/>
      <c r="D106" s="94"/>
      <c r="E106" s="94"/>
      <c r="F106" s="94"/>
      <c r="G106" s="94"/>
    </row>
    <row r="107" spans="2:7" x14ac:dyDescent="0.2">
      <c r="B107" s="94"/>
      <c r="C107" s="94"/>
      <c r="D107" s="94"/>
      <c r="E107" s="94"/>
      <c r="F107" s="94"/>
      <c r="G107" s="94"/>
    </row>
    <row r="108" spans="2:7" x14ac:dyDescent="0.2">
      <c r="B108" s="94"/>
      <c r="C108" s="94"/>
      <c r="D108" s="94"/>
      <c r="E108" s="94"/>
      <c r="F108" s="94"/>
      <c r="G108" s="94"/>
    </row>
    <row r="109" spans="2:7" x14ac:dyDescent="0.2">
      <c r="B109" s="94"/>
      <c r="C109" s="94"/>
      <c r="D109" s="94"/>
      <c r="E109" s="94"/>
      <c r="F109" s="94"/>
      <c r="G109" s="94"/>
    </row>
    <row r="110" spans="2:7" x14ac:dyDescent="0.2">
      <c r="B110" s="94"/>
      <c r="C110" s="94"/>
      <c r="D110" s="94"/>
      <c r="E110" s="94"/>
      <c r="F110" s="94"/>
      <c r="G110" s="94"/>
    </row>
    <row r="111" spans="2:7" x14ac:dyDescent="0.2">
      <c r="B111" s="94"/>
      <c r="C111" s="94"/>
      <c r="D111" s="94"/>
      <c r="E111" s="94"/>
      <c r="F111" s="94"/>
      <c r="G111" s="94"/>
    </row>
    <row r="112" spans="2:7" x14ac:dyDescent="0.2">
      <c r="B112" s="94"/>
      <c r="C112" s="94"/>
      <c r="D112" s="94"/>
      <c r="E112" s="94"/>
      <c r="F112" s="94"/>
      <c r="G112" s="94"/>
    </row>
    <row r="113" spans="2:7" x14ac:dyDescent="0.2">
      <c r="B113" s="94"/>
      <c r="C113" s="94"/>
      <c r="D113" s="94"/>
      <c r="E113" s="94"/>
      <c r="F113" s="94"/>
      <c r="G113" s="94"/>
    </row>
    <row r="114" spans="2:7" x14ac:dyDescent="0.2">
      <c r="B114" s="94"/>
      <c r="C114" s="94"/>
      <c r="D114" s="94"/>
      <c r="E114" s="94"/>
      <c r="F114" s="94"/>
      <c r="G114" s="94"/>
    </row>
    <row r="115" spans="2:7" x14ac:dyDescent="0.2">
      <c r="B115" s="94"/>
      <c r="C115" s="94"/>
      <c r="D115" s="94"/>
      <c r="E115" s="94"/>
      <c r="F115" s="94"/>
      <c r="G115" s="94"/>
    </row>
    <row r="116" spans="2:7" x14ac:dyDescent="0.2">
      <c r="B116" s="94"/>
      <c r="C116" s="94"/>
      <c r="D116" s="94"/>
      <c r="E116" s="94"/>
      <c r="F116" s="94"/>
      <c r="G116" s="94"/>
    </row>
    <row r="117" spans="2:7" x14ac:dyDescent="0.2">
      <c r="B117" s="94"/>
      <c r="C117" s="94"/>
      <c r="D117" s="94"/>
      <c r="E117" s="94"/>
      <c r="F117" s="94"/>
      <c r="G117" s="94"/>
    </row>
  </sheetData>
  <mergeCells count="15">
    <mergeCell ref="K2:K4"/>
    <mergeCell ref="A1:K1"/>
    <mergeCell ref="B3:B4"/>
    <mergeCell ref="C3:C4"/>
    <mergeCell ref="D3:D4"/>
    <mergeCell ref="E3:E4"/>
    <mergeCell ref="F3:F4"/>
    <mergeCell ref="G3:G4"/>
    <mergeCell ref="H3:I3"/>
    <mergeCell ref="J3:J4"/>
    <mergeCell ref="B2:C2"/>
    <mergeCell ref="D2:E2"/>
    <mergeCell ref="F2:G2"/>
    <mergeCell ref="H2:J2"/>
    <mergeCell ref="A2:A4"/>
  </mergeCells>
  <pageMargins left="0.70866141732283472" right="0.70866141732283472" top="0.74803149606299213" bottom="0.74803149606299213" header="0.31496062992125984" footer="0.31496062992125984"/>
  <pageSetup paperSize="9" scale="67" firstPageNumber="75" orientation="landscape" useFirstPageNumber="1" r:id="rId1"/>
  <headerFooter>
    <oddFooter>&amp;R&amp;"-,обычный"&amp;8&amp;P</oddFooter>
  </headerFooter>
  <rowBreaks count="2" manualBreakCount="2">
    <brk id="41" max="16383" man="1"/>
    <brk id="8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9"/>
  <sheetViews>
    <sheetView view="pageBreakPreview" zoomScaleNormal="100" zoomScaleSheetLayoutView="100" workbookViewId="0">
      <selection sqref="A1:M1"/>
    </sheetView>
  </sheetViews>
  <sheetFormatPr defaultColWidth="9.140625" defaultRowHeight="11.25" x14ac:dyDescent="0.2"/>
  <cols>
    <col min="1" max="1" width="34.7109375" style="44" customWidth="1"/>
    <col min="2" max="7" width="9.7109375" style="98" customWidth="1"/>
    <col min="8" max="11" width="9.7109375" style="44" customWidth="1"/>
    <col min="12" max="12" width="10.7109375" style="44" customWidth="1"/>
    <col min="13" max="13" width="34.7109375" style="44" customWidth="1"/>
    <col min="14" max="14" width="89.140625" style="44" customWidth="1"/>
    <col min="15" max="16384" width="9.140625" style="44"/>
  </cols>
  <sheetData>
    <row r="1" spans="1:18" s="89" customFormat="1" ht="24.75" customHeight="1" x14ac:dyDescent="0.2">
      <c r="A1" s="169" t="s">
        <v>1205</v>
      </c>
      <c r="B1" s="169"/>
      <c r="C1" s="169"/>
      <c r="D1" s="169"/>
      <c r="E1" s="169"/>
      <c r="F1" s="169"/>
      <c r="G1" s="169"/>
      <c r="H1" s="169"/>
      <c r="I1" s="169"/>
      <c r="J1" s="169"/>
      <c r="K1" s="169"/>
      <c r="L1" s="169"/>
      <c r="M1" s="169"/>
    </row>
    <row r="2" spans="1:18" s="89" customFormat="1" ht="22.5" customHeight="1" x14ac:dyDescent="0.2">
      <c r="A2" s="170" t="s">
        <v>1095</v>
      </c>
      <c r="B2" s="141" t="s">
        <v>1211</v>
      </c>
      <c r="C2" s="142"/>
      <c r="D2" s="143" t="s">
        <v>1211</v>
      </c>
      <c r="E2" s="142"/>
      <c r="F2" s="143" t="s">
        <v>1211</v>
      </c>
      <c r="G2" s="142"/>
      <c r="H2" s="143" t="s">
        <v>1212</v>
      </c>
      <c r="I2" s="142"/>
      <c r="J2" s="152" t="s">
        <v>554</v>
      </c>
      <c r="K2" s="153"/>
      <c r="L2" s="153"/>
      <c r="M2" s="166" t="s">
        <v>828</v>
      </c>
    </row>
    <row r="3" spans="1:18" s="89" customFormat="1" ht="26.25" customHeight="1" x14ac:dyDescent="0.2">
      <c r="A3" s="171"/>
      <c r="B3" s="154" t="s">
        <v>1214</v>
      </c>
      <c r="C3" s="156" t="s">
        <v>1215</v>
      </c>
      <c r="D3" s="156" t="s">
        <v>1222</v>
      </c>
      <c r="E3" s="156" t="s">
        <v>1221</v>
      </c>
      <c r="F3" s="156" t="s">
        <v>1223</v>
      </c>
      <c r="G3" s="156" t="s">
        <v>1224</v>
      </c>
      <c r="H3" s="156" t="s">
        <v>1222</v>
      </c>
      <c r="I3" s="158" t="s">
        <v>1221</v>
      </c>
      <c r="J3" s="152" t="s">
        <v>1225</v>
      </c>
      <c r="K3" s="160"/>
      <c r="L3" s="161" t="s">
        <v>1228</v>
      </c>
      <c r="M3" s="167"/>
    </row>
    <row r="4" spans="1:18" s="89" customFormat="1" ht="76.900000000000006" customHeight="1" x14ac:dyDescent="0.2">
      <c r="A4" s="172"/>
      <c r="B4" s="155"/>
      <c r="C4" s="157"/>
      <c r="D4" s="157"/>
      <c r="E4" s="157"/>
      <c r="F4" s="157"/>
      <c r="G4" s="157"/>
      <c r="H4" s="157"/>
      <c r="I4" s="159"/>
      <c r="J4" s="107" t="s">
        <v>1226</v>
      </c>
      <c r="K4" s="107" t="s">
        <v>1227</v>
      </c>
      <c r="L4" s="162"/>
      <c r="M4" s="168"/>
    </row>
    <row r="5" spans="1:18" s="89" customFormat="1" ht="22.5" x14ac:dyDescent="0.2">
      <c r="A5" s="50" t="s">
        <v>1157</v>
      </c>
      <c r="B5" s="45"/>
      <c r="C5" s="45"/>
      <c r="D5" s="45"/>
      <c r="E5" s="45"/>
      <c r="F5" s="45"/>
      <c r="G5" s="45"/>
      <c r="H5" s="46"/>
      <c r="I5" s="46"/>
      <c r="J5" s="46"/>
      <c r="K5" s="46"/>
      <c r="L5" s="46"/>
      <c r="M5" s="50" t="s">
        <v>1158</v>
      </c>
    </row>
    <row r="6" spans="1:18" s="89" customFormat="1" x14ac:dyDescent="0.2">
      <c r="A6" s="43" t="s">
        <v>555</v>
      </c>
      <c r="B6" s="45">
        <v>306143.29599999997</v>
      </c>
      <c r="C6" s="45">
        <v>2487820.5269999998</v>
      </c>
      <c r="D6" s="45">
        <v>318769.96600000001</v>
      </c>
      <c r="E6" s="45">
        <v>2806590.4929999998</v>
      </c>
      <c r="F6" s="45">
        <v>278674.28200000001</v>
      </c>
      <c r="G6" s="45">
        <v>2511725.446</v>
      </c>
      <c r="H6" s="108">
        <f>H7+H8</f>
        <v>99.999999686294146</v>
      </c>
      <c r="I6" s="108">
        <f>I7+I8</f>
        <v>99.999999964369593</v>
      </c>
      <c r="J6" s="104">
        <f t="shared" ref="J6:J11" si="0">D6/B6*100</f>
        <v>104.12443132512692</v>
      </c>
      <c r="K6" s="104">
        <f>D6/F6*100</f>
        <v>114.38801015732052</v>
      </c>
      <c r="L6" s="104">
        <f>E6/G6*100</f>
        <v>111.73954133679625</v>
      </c>
      <c r="M6" s="43" t="s">
        <v>556</v>
      </c>
      <c r="R6" s="95"/>
    </row>
    <row r="7" spans="1:18" s="89" customFormat="1" x14ac:dyDescent="0.2">
      <c r="A7" s="47" t="s">
        <v>562</v>
      </c>
      <c r="B7" s="45">
        <v>305190.08299999998</v>
      </c>
      <c r="C7" s="45">
        <v>2468324.6749999998</v>
      </c>
      <c r="D7" s="45">
        <v>317550.08299999998</v>
      </c>
      <c r="E7" s="45">
        <v>2785874.7579999999</v>
      </c>
      <c r="F7" s="45">
        <v>277794.58500000002</v>
      </c>
      <c r="G7" s="45">
        <v>2503567.4350000001</v>
      </c>
      <c r="H7" s="108">
        <f>D7/D6*100</f>
        <v>99.617315578594997</v>
      </c>
      <c r="I7" s="108">
        <f>E7/E6*100</f>
        <v>99.261889646827086</v>
      </c>
      <c r="J7" s="104">
        <f t="shared" si="0"/>
        <v>104.04993500394966</v>
      </c>
      <c r="K7" s="104">
        <f>D7/F7*100</f>
        <v>114.31111337177431</v>
      </c>
      <c r="L7" s="104">
        <f>E7/G7*100</f>
        <v>111.27620207282334</v>
      </c>
      <c r="M7" s="47" t="s">
        <v>830</v>
      </c>
      <c r="R7" s="95"/>
    </row>
    <row r="8" spans="1:18" s="89" customFormat="1" x14ac:dyDescent="0.2">
      <c r="A8" s="47" t="s">
        <v>563</v>
      </c>
      <c r="B8" s="45">
        <v>953.21299999999997</v>
      </c>
      <c r="C8" s="45">
        <v>19495.851999999999</v>
      </c>
      <c r="D8" s="45">
        <v>1219.8820000000001</v>
      </c>
      <c r="E8" s="45">
        <v>20715.734</v>
      </c>
      <c r="F8" s="45">
        <v>879.697</v>
      </c>
      <c r="G8" s="45">
        <v>8158.0110000000004</v>
      </c>
      <c r="H8" s="108">
        <f>D8/D6*100</f>
        <v>0.38268410769915506</v>
      </c>
      <c r="I8" s="108">
        <f>E8/E6*100</f>
        <v>0.738110317542503</v>
      </c>
      <c r="J8" s="104">
        <f t="shared" si="0"/>
        <v>127.97580393888882</v>
      </c>
      <c r="K8" s="104">
        <f>D8/F8*100</f>
        <v>138.67070138922836</v>
      </c>
      <c r="L8" s="105">
        <f>E8/G8</f>
        <v>2.5393118494201588</v>
      </c>
      <c r="M8" s="47" t="s">
        <v>563</v>
      </c>
      <c r="R8" s="95"/>
    </row>
    <row r="9" spans="1:18" s="89" customFormat="1" x14ac:dyDescent="0.2">
      <c r="A9" s="43" t="s">
        <v>557</v>
      </c>
      <c r="B9" s="45">
        <v>306143.29599999997</v>
      </c>
      <c r="C9" s="45">
        <v>2487820.5269999998</v>
      </c>
      <c r="D9" s="45">
        <v>318769.96600000001</v>
      </c>
      <c r="E9" s="45">
        <v>2806590.4929999998</v>
      </c>
      <c r="F9" s="45">
        <v>278674.28200000001</v>
      </c>
      <c r="G9" s="45">
        <v>2511725.446</v>
      </c>
      <c r="H9" s="108">
        <f>H10+H11</f>
        <v>100</v>
      </c>
      <c r="I9" s="108">
        <f>I10+I11</f>
        <v>100</v>
      </c>
      <c r="J9" s="104">
        <f t="shared" si="0"/>
        <v>104.12443132512692</v>
      </c>
      <c r="K9" s="104">
        <f>D9/F9*100</f>
        <v>114.38801015732052</v>
      </c>
      <c r="L9" s="104">
        <f>E9/G9*100</f>
        <v>111.73954133679625</v>
      </c>
      <c r="M9" s="43" t="s">
        <v>558</v>
      </c>
      <c r="R9" s="95"/>
    </row>
    <row r="10" spans="1:18" s="89" customFormat="1" x14ac:dyDescent="0.2">
      <c r="A10" s="47" t="s">
        <v>564</v>
      </c>
      <c r="B10" s="45">
        <v>243123.255</v>
      </c>
      <c r="C10" s="45">
        <v>1518217.5360000001</v>
      </c>
      <c r="D10" s="45">
        <v>226247.02600000001</v>
      </c>
      <c r="E10" s="45">
        <v>1744464.5619999999</v>
      </c>
      <c r="F10" s="45">
        <v>172669.8</v>
      </c>
      <c r="G10" s="45">
        <v>1290301.196</v>
      </c>
      <c r="H10" s="108">
        <f>D10/D9*100</f>
        <v>70.975013373750528</v>
      </c>
      <c r="I10" s="108">
        <f>E10/E9*100</f>
        <v>62.156006241413579</v>
      </c>
      <c r="J10" s="104">
        <f t="shared" si="0"/>
        <v>93.058570641463319</v>
      </c>
      <c r="K10" s="104">
        <f>D10/F10*100</f>
        <v>131.02871839777427</v>
      </c>
      <c r="L10" s="104">
        <f>E10/G10*100</f>
        <v>135.19824420902108</v>
      </c>
      <c r="M10" s="47" t="s">
        <v>564</v>
      </c>
      <c r="R10" s="95"/>
    </row>
    <row r="11" spans="1:18" s="89" customFormat="1" x14ac:dyDescent="0.2">
      <c r="A11" s="47" t="s">
        <v>565</v>
      </c>
      <c r="B11" s="45">
        <v>63020.040999999997</v>
      </c>
      <c r="C11" s="45">
        <v>969602.99100000004</v>
      </c>
      <c r="D11" s="45">
        <v>92522.94</v>
      </c>
      <c r="E11" s="45">
        <v>1062125.9310000001</v>
      </c>
      <c r="F11" s="45">
        <v>106004.482</v>
      </c>
      <c r="G11" s="45">
        <v>1221424.25</v>
      </c>
      <c r="H11" s="108">
        <f>D11/D9*100</f>
        <v>29.024986626249476</v>
      </c>
      <c r="I11" s="108">
        <f>E11/E9*100</f>
        <v>37.843993758586429</v>
      </c>
      <c r="J11" s="104">
        <f t="shared" si="0"/>
        <v>146.81510600730965</v>
      </c>
      <c r="K11" s="104">
        <f>D11/F11*100</f>
        <v>87.282101902068632</v>
      </c>
      <c r="L11" s="104">
        <f>E11/G11*100</f>
        <v>86.957986219775819</v>
      </c>
      <c r="M11" s="47" t="s">
        <v>831</v>
      </c>
      <c r="R11" s="95"/>
    </row>
    <row r="12" spans="1:18" s="89" customFormat="1" x14ac:dyDescent="0.2">
      <c r="A12" s="50" t="s">
        <v>1161</v>
      </c>
      <c r="B12" s="45"/>
      <c r="C12" s="45"/>
      <c r="D12" s="45"/>
      <c r="E12" s="45"/>
      <c r="F12" s="45"/>
      <c r="G12" s="45"/>
      <c r="H12" s="112"/>
      <c r="I12" s="112"/>
      <c r="J12" s="112"/>
      <c r="K12" s="112"/>
      <c r="L12" s="112"/>
      <c r="M12" s="50" t="s">
        <v>1162</v>
      </c>
    </row>
    <row r="13" spans="1:18" s="89" customFormat="1" x14ac:dyDescent="0.2">
      <c r="A13" s="43" t="s">
        <v>555</v>
      </c>
      <c r="B13" s="45">
        <v>33264.733</v>
      </c>
      <c r="C13" s="45">
        <v>325689.342</v>
      </c>
      <c r="D13" s="45">
        <v>33483.497000000003</v>
      </c>
      <c r="E13" s="45">
        <v>359172.83899999998</v>
      </c>
      <c r="F13" s="45">
        <v>33243.120999999999</v>
      </c>
      <c r="G13" s="45">
        <v>365002.842</v>
      </c>
      <c r="H13" s="108">
        <f>H14+H15</f>
        <v>99.999999999999986</v>
      </c>
      <c r="I13" s="108">
        <f>I14+I15</f>
        <v>100</v>
      </c>
      <c r="J13" s="104">
        <f t="shared" ref="J13:J18" si="1">D13/B13*100</f>
        <v>100.65764544089382</v>
      </c>
      <c r="K13" s="104">
        <f t="shared" ref="K13:L18" si="2">D13/F13*100</f>
        <v>100.72308493537656</v>
      </c>
      <c r="L13" s="104">
        <f t="shared" si="2"/>
        <v>98.402751340769001</v>
      </c>
      <c r="M13" s="43" t="s">
        <v>556</v>
      </c>
      <c r="R13" s="95"/>
    </row>
    <row r="14" spans="1:18" s="89" customFormat="1" x14ac:dyDescent="0.2">
      <c r="A14" s="47" t="s">
        <v>562</v>
      </c>
      <c r="B14" s="45">
        <v>33199.019</v>
      </c>
      <c r="C14" s="45">
        <v>324843.96999999997</v>
      </c>
      <c r="D14" s="45">
        <v>33418.351999999999</v>
      </c>
      <c r="E14" s="45">
        <v>358262.32199999999</v>
      </c>
      <c r="F14" s="45">
        <v>33190.241999999998</v>
      </c>
      <c r="G14" s="45">
        <v>364197.66200000001</v>
      </c>
      <c r="H14" s="108">
        <f>D14/D13*100</f>
        <v>99.805441468673351</v>
      </c>
      <c r="I14" s="108">
        <f>E14/E13*100</f>
        <v>99.746496143044936</v>
      </c>
      <c r="J14" s="104">
        <f t="shared" si="1"/>
        <v>100.66066108760623</v>
      </c>
      <c r="K14" s="104">
        <f t="shared" si="2"/>
        <v>100.68728031570242</v>
      </c>
      <c r="L14" s="104">
        <f t="shared" si="2"/>
        <v>98.370297061379802</v>
      </c>
      <c r="M14" s="47" t="s">
        <v>830</v>
      </c>
      <c r="R14" s="95"/>
    </row>
    <row r="15" spans="1:18" s="89" customFormat="1" x14ac:dyDescent="0.2">
      <c r="A15" s="47" t="s">
        <v>563</v>
      </c>
      <c r="B15" s="45">
        <v>65.713999999999999</v>
      </c>
      <c r="C15" s="45">
        <v>845.37199999999996</v>
      </c>
      <c r="D15" s="45">
        <v>65.144999999999996</v>
      </c>
      <c r="E15" s="45">
        <v>910.51700000000005</v>
      </c>
      <c r="F15" s="45">
        <v>52.878999999999998</v>
      </c>
      <c r="G15" s="45">
        <v>805.18</v>
      </c>
      <c r="H15" s="108">
        <f>D15/D13*100</f>
        <v>0.19455853132664128</v>
      </c>
      <c r="I15" s="108">
        <f>E15/E13*100</f>
        <v>0.25350385695506339</v>
      </c>
      <c r="J15" s="104">
        <f t="shared" si="1"/>
        <v>99.134126670115947</v>
      </c>
      <c r="K15" s="104">
        <f t="shared" si="2"/>
        <v>123.19635394012747</v>
      </c>
      <c r="L15" s="104">
        <f t="shared" si="2"/>
        <v>113.08241635410717</v>
      </c>
      <c r="M15" s="47" t="s">
        <v>563</v>
      </c>
      <c r="R15" s="95"/>
    </row>
    <row r="16" spans="1:18" s="89" customFormat="1" x14ac:dyDescent="0.2">
      <c r="A16" s="43" t="s">
        <v>557</v>
      </c>
      <c r="B16" s="45">
        <v>33264.733</v>
      </c>
      <c r="C16" s="45">
        <v>325689.342</v>
      </c>
      <c r="D16" s="45">
        <v>33483.497000000003</v>
      </c>
      <c r="E16" s="45">
        <v>359172.83899999998</v>
      </c>
      <c r="F16" s="45">
        <v>33243.120999999999</v>
      </c>
      <c r="G16" s="45">
        <v>365002.842</v>
      </c>
      <c r="H16" s="108">
        <f>H17+H18</f>
        <v>100.00000298654587</v>
      </c>
      <c r="I16" s="108">
        <f>I17+I18</f>
        <v>100</v>
      </c>
      <c r="J16" s="104">
        <f t="shared" si="1"/>
        <v>100.65764544089382</v>
      </c>
      <c r="K16" s="104">
        <f t="shared" si="2"/>
        <v>100.72308493537656</v>
      </c>
      <c r="L16" s="104">
        <f t="shared" si="2"/>
        <v>98.402751340769001</v>
      </c>
      <c r="M16" s="43" t="s">
        <v>558</v>
      </c>
      <c r="R16" s="95"/>
    </row>
    <row r="17" spans="1:18" s="89" customFormat="1" x14ac:dyDescent="0.2">
      <c r="A17" s="47" t="s">
        <v>564</v>
      </c>
      <c r="B17" s="45">
        <v>4.8890000000000002</v>
      </c>
      <c r="C17" s="45">
        <v>75.114000000000004</v>
      </c>
      <c r="D17" s="45">
        <v>4.9800000000000004</v>
      </c>
      <c r="E17" s="45">
        <v>80.093999999999994</v>
      </c>
      <c r="F17" s="45">
        <v>7.5949999999999998</v>
      </c>
      <c r="G17" s="45">
        <v>90.594999999999999</v>
      </c>
      <c r="H17" s="108">
        <f>D17/D16*100</f>
        <v>1.4872998480415589E-2</v>
      </c>
      <c r="I17" s="108">
        <f>E17/E16*100</f>
        <v>2.2299570374807766E-2</v>
      </c>
      <c r="J17" s="104">
        <f t="shared" si="1"/>
        <v>101.86132133360606</v>
      </c>
      <c r="K17" s="104">
        <f t="shared" si="2"/>
        <v>65.56945358788677</v>
      </c>
      <c r="L17" s="104">
        <f t="shared" si="2"/>
        <v>88.408852585683533</v>
      </c>
      <c r="M17" s="47" t="s">
        <v>564</v>
      </c>
      <c r="R17" s="95"/>
    </row>
    <row r="18" spans="1:18" s="89" customFormat="1" x14ac:dyDescent="0.2">
      <c r="A18" s="47" t="s">
        <v>565</v>
      </c>
      <c r="B18" s="45">
        <v>33259.843999999997</v>
      </c>
      <c r="C18" s="45">
        <v>325614.228</v>
      </c>
      <c r="D18" s="45">
        <v>33478.517999999996</v>
      </c>
      <c r="E18" s="45">
        <v>359092.745</v>
      </c>
      <c r="F18" s="45">
        <v>33235.525000000001</v>
      </c>
      <c r="G18" s="45">
        <v>364912.24699999997</v>
      </c>
      <c r="H18" s="108">
        <f>D18/D16*100</f>
        <v>99.985129988065452</v>
      </c>
      <c r="I18" s="108">
        <f>E18/E16*100</f>
        <v>99.977700429625187</v>
      </c>
      <c r="J18" s="104">
        <f t="shared" si="1"/>
        <v>100.65747151429814</v>
      </c>
      <c r="K18" s="104">
        <f t="shared" si="2"/>
        <v>100.73112430148161</v>
      </c>
      <c r="L18" s="104">
        <f t="shared" si="2"/>
        <v>98.405232477714023</v>
      </c>
      <c r="M18" s="47" t="s">
        <v>831</v>
      </c>
      <c r="R18" s="95"/>
    </row>
    <row r="19" spans="1:18" s="89" customFormat="1" ht="22.5" x14ac:dyDescent="0.2">
      <c r="A19" s="50" t="s">
        <v>615</v>
      </c>
      <c r="B19" s="45"/>
      <c r="C19" s="45"/>
      <c r="D19" s="45"/>
      <c r="E19" s="45"/>
      <c r="F19" s="45"/>
      <c r="G19" s="45"/>
      <c r="H19" s="112"/>
      <c r="I19" s="112"/>
      <c r="J19" s="112"/>
      <c r="K19" s="112"/>
      <c r="L19" s="112"/>
      <c r="M19" s="50" t="s">
        <v>881</v>
      </c>
    </row>
    <row r="20" spans="1:18" s="89" customFormat="1" x14ac:dyDescent="0.2">
      <c r="A20" s="43" t="s">
        <v>555</v>
      </c>
      <c r="B20" s="45">
        <v>16843.493999999999</v>
      </c>
      <c r="C20" s="45">
        <v>163083.234</v>
      </c>
      <c r="D20" s="45">
        <v>19132.839</v>
      </c>
      <c r="E20" s="45">
        <v>182216.07199999999</v>
      </c>
      <c r="F20" s="45">
        <v>17512.207999999999</v>
      </c>
      <c r="G20" s="45">
        <v>176660.00599999999</v>
      </c>
      <c r="H20" s="108">
        <f>H21+H22</f>
        <v>99.999994773384131</v>
      </c>
      <c r="I20" s="108">
        <f>I21+I22</f>
        <v>100.00000000000003</v>
      </c>
      <c r="J20" s="104">
        <f t="shared" ref="J20:J25" si="3">D20/B20*100</f>
        <v>113.59186520326483</v>
      </c>
      <c r="K20" s="104">
        <f t="shared" ref="K20:L25" si="4">D20/F20*100</f>
        <v>109.25429277678748</v>
      </c>
      <c r="L20" s="104">
        <f t="shared" si="4"/>
        <v>103.14506159362409</v>
      </c>
      <c r="M20" s="43" t="s">
        <v>556</v>
      </c>
      <c r="R20" s="95"/>
    </row>
    <row r="21" spans="1:18" s="89" customFormat="1" x14ac:dyDescent="0.2">
      <c r="A21" s="47" t="s">
        <v>562</v>
      </c>
      <c r="B21" s="45">
        <v>14120.5</v>
      </c>
      <c r="C21" s="45">
        <v>136989.16500000001</v>
      </c>
      <c r="D21" s="45">
        <v>15142.165999999999</v>
      </c>
      <c r="E21" s="45">
        <v>152131.33100000001</v>
      </c>
      <c r="F21" s="45">
        <v>15064</v>
      </c>
      <c r="G21" s="45">
        <v>145539</v>
      </c>
      <c r="H21" s="108">
        <f>D21/D20*100</f>
        <v>79.142285156949271</v>
      </c>
      <c r="I21" s="108">
        <f>E21/E20*100</f>
        <v>83.489523909833835</v>
      </c>
      <c r="J21" s="104">
        <f t="shared" si="3"/>
        <v>107.23533869197266</v>
      </c>
      <c r="K21" s="104">
        <f t="shared" si="4"/>
        <v>100.518892724376</v>
      </c>
      <c r="L21" s="104">
        <f t="shared" si="4"/>
        <v>104.52959756491387</v>
      </c>
      <c r="M21" s="47" t="s">
        <v>830</v>
      </c>
      <c r="R21" s="95"/>
    </row>
    <row r="22" spans="1:18" s="89" customFormat="1" x14ac:dyDescent="0.2">
      <c r="A22" s="47" t="s">
        <v>563</v>
      </c>
      <c r="B22" s="45">
        <v>2722.9940000000001</v>
      </c>
      <c r="C22" s="45">
        <v>26094.069</v>
      </c>
      <c r="D22" s="45">
        <v>3990.672</v>
      </c>
      <c r="E22" s="45">
        <v>30084.741000000002</v>
      </c>
      <c r="F22" s="45">
        <v>2448.2080000000001</v>
      </c>
      <c r="G22" s="45">
        <v>31121.006000000001</v>
      </c>
      <c r="H22" s="108">
        <f>D22/D20*100</f>
        <v>20.857709616434864</v>
      </c>
      <c r="I22" s="108">
        <f>E22/E20*100</f>
        <v>16.510476090166186</v>
      </c>
      <c r="J22" s="104">
        <f t="shared" si="3"/>
        <v>146.5545645712036</v>
      </c>
      <c r="K22" s="104">
        <f t="shared" si="4"/>
        <v>163.00379706299464</v>
      </c>
      <c r="L22" s="104">
        <f t="shared" si="4"/>
        <v>96.670207254868302</v>
      </c>
      <c r="M22" s="47" t="s">
        <v>563</v>
      </c>
      <c r="R22" s="95"/>
    </row>
    <row r="23" spans="1:18" s="89" customFormat="1" x14ac:dyDescent="0.2">
      <c r="A23" s="43" t="s">
        <v>557</v>
      </c>
      <c r="B23" s="45">
        <v>16843.493999999999</v>
      </c>
      <c r="C23" s="45">
        <v>163083.234</v>
      </c>
      <c r="D23" s="45">
        <v>19132.839</v>
      </c>
      <c r="E23" s="45">
        <v>182216.07199999999</v>
      </c>
      <c r="F23" s="45">
        <v>17512.207999999999</v>
      </c>
      <c r="G23" s="45">
        <v>176660.00599999999</v>
      </c>
      <c r="H23" s="108">
        <f>H24+H25</f>
        <v>100</v>
      </c>
      <c r="I23" s="108">
        <f>I24+I25</f>
        <v>100.00000000000001</v>
      </c>
      <c r="J23" s="104">
        <f t="shared" si="3"/>
        <v>113.59186520326483</v>
      </c>
      <c r="K23" s="104">
        <f t="shared" si="4"/>
        <v>109.25429277678748</v>
      </c>
      <c r="L23" s="104">
        <f t="shared" si="4"/>
        <v>103.14506159362409</v>
      </c>
      <c r="M23" s="43" t="s">
        <v>558</v>
      </c>
      <c r="R23" s="95"/>
    </row>
    <row r="24" spans="1:18" s="89" customFormat="1" x14ac:dyDescent="0.2">
      <c r="A24" s="47" t="s">
        <v>564</v>
      </c>
      <c r="B24" s="45">
        <v>6044.5929999999998</v>
      </c>
      <c r="C24" s="45">
        <v>53257.321000000004</v>
      </c>
      <c r="D24" s="45">
        <v>5874.3850000000002</v>
      </c>
      <c r="E24" s="45">
        <v>59131.705999999998</v>
      </c>
      <c r="F24" s="45">
        <v>6510.6549999999997</v>
      </c>
      <c r="G24" s="45">
        <v>59938.732000000004</v>
      </c>
      <c r="H24" s="108">
        <f>D24/D23*100</f>
        <v>30.703153881135993</v>
      </c>
      <c r="I24" s="108">
        <f>E24/E23*100</f>
        <v>32.451421738473215</v>
      </c>
      <c r="J24" s="104">
        <f t="shared" si="3"/>
        <v>97.184128029794564</v>
      </c>
      <c r="K24" s="104">
        <f t="shared" si="4"/>
        <v>90.227250560811484</v>
      </c>
      <c r="L24" s="104">
        <f t="shared" si="4"/>
        <v>98.653581794156068</v>
      </c>
      <c r="M24" s="47" t="s">
        <v>564</v>
      </c>
      <c r="R24" s="95"/>
    </row>
    <row r="25" spans="1:18" s="89" customFormat="1" x14ac:dyDescent="0.2">
      <c r="A25" s="47" t="s">
        <v>565</v>
      </c>
      <c r="B25" s="45">
        <v>10798.901</v>
      </c>
      <c r="C25" s="45">
        <v>109825.912</v>
      </c>
      <c r="D25" s="45">
        <v>13258.454</v>
      </c>
      <c r="E25" s="45">
        <v>123084.36599999999</v>
      </c>
      <c r="F25" s="45">
        <v>11001.554</v>
      </c>
      <c r="G25" s="45">
        <v>116721.273</v>
      </c>
      <c r="H25" s="108">
        <f>D25/D23*100</f>
        <v>69.296846118864011</v>
      </c>
      <c r="I25" s="108">
        <f>E25/E23*100</f>
        <v>67.548578261526799</v>
      </c>
      <c r="J25" s="104">
        <f t="shared" si="3"/>
        <v>122.77595655335666</v>
      </c>
      <c r="K25" s="104">
        <f t="shared" si="4"/>
        <v>120.51437460562389</v>
      </c>
      <c r="L25" s="104">
        <f t="shared" si="4"/>
        <v>105.45152810319331</v>
      </c>
      <c r="M25" s="47" t="s">
        <v>831</v>
      </c>
      <c r="R25" s="95"/>
    </row>
    <row r="26" spans="1:18" s="89" customFormat="1" ht="22.5" x14ac:dyDescent="0.2">
      <c r="A26" s="50" t="s">
        <v>1163</v>
      </c>
      <c r="B26" s="45"/>
      <c r="C26" s="45"/>
      <c r="D26" s="45"/>
      <c r="E26" s="45"/>
      <c r="F26" s="45"/>
      <c r="G26" s="45"/>
      <c r="H26" s="112"/>
      <c r="I26" s="112"/>
      <c r="J26" s="112"/>
      <c r="K26" s="112"/>
      <c r="L26" s="112"/>
      <c r="M26" s="50" t="s">
        <v>1164</v>
      </c>
    </row>
    <row r="27" spans="1:18" s="89" customFormat="1" x14ac:dyDescent="0.2">
      <c r="A27" s="43" t="s">
        <v>555</v>
      </c>
      <c r="B27" s="45">
        <v>2465.4299999999998</v>
      </c>
      <c r="C27" s="45">
        <v>37813.233</v>
      </c>
      <c r="D27" s="45">
        <v>2967.768</v>
      </c>
      <c r="E27" s="45">
        <v>40781.000999999997</v>
      </c>
      <c r="F27" s="45">
        <v>5137.402</v>
      </c>
      <c r="G27" s="45">
        <v>29541.878000000001</v>
      </c>
      <c r="H27" s="108">
        <f>H28+H29</f>
        <v>99.999999999999986</v>
      </c>
      <c r="I27" s="108">
        <f>I28+I29</f>
        <v>100.00000000000001</v>
      </c>
      <c r="J27" s="104">
        <f>D27/B27*100</f>
        <v>120.37526922281307</v>
      </c>
      <c r="K27" s="104">
        <f>D27/F27*100</f>
        <v>57.767875669453161</v>
      </c>
      <c r="L27" s="104">
        <f>E27/G27*100</f>
        <v>138.04471401581171</v>
      </c>
      <c r="M27" s="43" t="s">
        <v>556</v>
      </c>
      <c r="R27" s="95"/>
    </row>
    <row r="28" spans="1:18" s="89" customFormat="1" x14ac:dyDescent="0.2">
      <c r="A28" s="47" t="s">
        <v>562</v>
      </c>
      <c r="B28" s="45">
        <v>2464.5</v>
      </c>
      <c r="C28" s="45">
        <v>33262.5</v>
      </c>
      <c r="D28" s="45">
        <v>2766.1669999999999</v>
      </c>
      <c r="E28" s="45">
        <v>36028.667000000001</v>
      </c>
      <c r="F28" s="45">
        <v>4571</v>
      </c>
      <c r="G28" s="45">
        <v>27672</v>
      </c>
      <c r="H28" s="108">
        <f>D28/D27*100</f>
        <v>93.20698248650163</v>
      </c>
      <c r="I28" s="108">
        <f>E28/E27*100</f>
        <v>88.34669605093805</v>
      </c>
      <c r="J28" s="104">
        <f>D28/B28*100</f>
        <v>112.24049502941773</v>
      </c>
      <c r="K28" s="104">
        <f>D28/F28*100</f>
        <v>60.515576460293154</v>
      </c>
      <c r="L28" s="104">
        <f>E28/G28*100</f>
        <v>130.19899898814685</v>
      </c>
      <c r="M28" s="47" t="s">
        <v>830</v>
      </c>
      <c r="R28" s="95"/>
    </row>
    <row r="29" spans="1:18" s="89" customFormat="1" x14ac:dyDescent="0.2">
      <c r="A29" s="47" t="s">
        <v>563</v>
      </c>
      <c r="B29" s="45">
        <v>0.93</v>
      </c>
      <c r="C29" s="45">
        <v>4550.7330000000002</v>
      </c>
      <c r="D29" s="45">
        <v>201.601</v>
      </c>
      <c r="E29" s="45">
        <v>4752.3339999999998</v>
      </c>
      <c r="F29" s="45">
        <v>566.40200000000004</v>
      </c>
      <c r="G29" s="45">
        <v>1869.8779999999999</v>
      </c>
      <c r="H29" s="108">
        <f>D29/D27*100</f>
        <v>6.7930175134983601</v>
      </c>
      <c r="I29" s="108">
        <f>E29/E27*100</f>
        <v>11.653303949061968</v>
      </c>
      <c r="J29" s="105"/>
      <c r="K29" s="104">
        <f>D29/F29*100</f>
        <v>35.593271210200527</v>
      </c>
      <c r="L29" s="105">
        <f>E29/G29</f>
        <v>2.5415208906677336</v>
      </c>
      <c r="M29" s="47" t="s">
        <v>563</v>
      </c>
      <c r="R29" s="95"/>
    </row>
    <row r="30" spans="1:18" s="89" customFormat="1" x14ac:dyDescent="0.2">
      <c r="A30" s="43" t="s">
        <v>557</v>
      </c>
      <c r="B30" s="45">
        <v>2465.4299999999998</v>
      </c>
      <c r="C30" s="45">
        <v>37813.233</v>
      </c>
      <c r="D30" s="45">
        <v>2967.768</v>
      </c>
      <c r="E30" s="45">
        <v>40781.000999999997</v>
      </c>
      <c r="F30" s="45">
        <v>5137.402</v>
      </c>
      <c r="G30" s="45">
        <v>29541.878000000001</v>
      </c>
      <c r="H30" s="108">
        <f>H31+H32</f>
        <v>99.999999999999986</v>
      </c>
      <c r="I30" s="108">
        <f>I31+I32</f>
        <v>100.00000000000003</v>
      </c>
      <c r="J30" s="104">
        <f>D30/B30*100</f>
        <v>120.37526922281307</v>
      </c>
      <c r="K30" s="104">
        <f>D30/F30*100</f>
        <v>57.767875669453161</v>
      </c>
      <c r="L30" s="104">
        <f>E30/G30*100</f>
        <v>138.04471401581171</v>
      </c>
      <c r="M30" s="43" t="s">
        <v>558</v>
      </c>
      <c r="R30" s="95"/>
    </row>
    <row r="31" spans="1:18" s="89" customFormat="1" x14ac:dyDescent="0.2">
      <c r="A31" s="47" t="s">
        <v>564</v>
      </c>
      <c r="B31" s="45">
        <v>669.97</v>
      </c>
      <c r="C31" s="45">
        <v>6676.9939999999997</v>
      </c>
      <c r="D31" s="45">
        <v>690.65</v>
      </c>
      <c r="E31" s="45">
        <v>7367.6440000000002</v>
      </c>
      <c r="F31" s="45">
        <v>2054.5140000000001</v>
      </c>
      <c r="G31" s="45">
        <v>8181.884</v>
      </c>
      <c r="H31" s="108">
        <f>D31/D30*100</f>
        <v>23.27169778769769</v>
      </c>
      <c r="I31" s="108">
        <f>E31/E30*100</f>
        <v>18.066363795238868</v>
      </c>
      <c r="J31" s="104">
        <f>D31/B31*100</f>
        <v>103.08670537486752</v>
      </c>
      <c r="K31" s="104">
        <f>D31/F31*100</f>
        <v>33.616222620045413</v>
      </c>
      <c r="L31" s="104">
        <f>E31/G31*100</f>
        <v>90.048257834014748</v>
      </c>
      <c r="M31" s="47" t="s">
        <v>564</v>
      </c>
      <c r="R31" s="95"/>
    </row>
    <row r="32" spans="1:18" s="89" customFormat="1" x14ac:dyDescent="0.2">
      <c r="A32" s="47" t="s">
        <v>565</v>
      </c>
      <c r="B32" s="45">
        <v>1795.46</v>
      </c>
      <c r="C32" s="45">
        <v>31136.239000000001</v>
      </c>
      <c r="D32" s="45">
        <v>2277.1179999999999</v>
      </c>
      <c r="E32" s="45">
        <v>33413.357000000004</v>
      </c>
      <c r="F32" s="45">
        <v>3082.8879999999999</v>
      </c>
      <c r="G32" s="45">
        <v>21359.993999999999</v>
      </c>
      <c r="H32" s="108">
        <f>D32/D30*100</f>
        <v>76.728302212302296</v>
      </c>
      <c r="I32" s="108">
        <f>E32/E30*100</f>
        <v>81.933636204761157</v>
      </c>
      <c r="J32" s="104">
        <f>D32/B32*100</f>
        <v>126.8264400209417</v>
      </c>
      <c r="K32" s="104">
        <f>D32/F32*100</f>
        <v>73.863143909217584</v>
      </c>
      <c r="L32" s="104">
        <f>E32/G32*100</f>
        <v>156.42961791094137</v>
      </c>
      <c r="M32" s="47" t="s">
        <v>831</v>
      </c>
      <c r="R32" s="95"/>
    </row>
    <row r="33" spans="1:18" s="89" customFormat="1" ht="22.5" x14ac:dyDescent="0.2">
      <c r="A33" s="50" t="s">
        <v>1165</v>
      </c>
      <c r="B33" s="45"/>
      <c r="C33" s="45"/>
      <c r="D33" s="45"/>
      <c r="E33" s="45"/>
      <c r="F33" s="45"/>
      <c r="G33" s="45"/>
      <c r="H33" s="112"/>
      <c r="I33" s="112"/>
      <c r="J33" s="112"/>
      <c r="K33" s="112"/>
      <c r="L33" s="112"/>
      <c r="M33" s="50" t="s">
        <v>1166</v>
      </c>
    </row>
    <row r="34" spans="1:18" s="89" customFormat="1" x14ac:dyDescent="0.2">
      <c r="A34" s="43" t="s">
        <v>555</v>
      </c>
      <c r="B34" s="45">
        <v>20316</v>
      </c>
      <c r="C34" s="45">
        <v>199101.95600000001</v>
      </c>
      <c r="D34" s="45">
        <v>13373.306</v>
      </c>
      <c r="E34" s="45">
        <v>212475.261</v>
      </c>
      <c r="F34" s="45">
        <v>18135.361000000001</v>
      </c>
      <c r="G34" s="45">
        <v>198024.709</v>
      </c>
      <c r="H34" s="108">
        <f>H35+H36</f>
        <v>100</v>
      </c>
      <c r="I34" s="108">
        <f>I35+I36</f>
        <v>100</v>
      </c>
      <c r="J34" s="104">
        <f t="shared" ref="J34:J39" si="5">D34/B34*100</f>
        <v>65.826471746406781</v>
      </c>
      <c r="K34" s="104">
        <f>D34/F34*100</f>
        <v>73.741603489448053</v>
      </c>
      <c r="L34" s="104">
        <f>E34/G34*100</f>
        <v>107.29734792843453</v>
      </c>
      <c r="M34" s="43" t="s">
        <v>556</v>
      </c>
      <c r="R34" s="95"/>
    </row>
    <row r="35" spans="1:18" s="89" customFormat="1" x14ac:dyDescent="0.2">
      <c r="A35" s="47" t="s">
        <v>562</v>
      </c>
      <c r="B35" s="45">
        <v>19134.832999999999</v>
      </c>
      <c r="C35" s="45">
        <v>190617.33499999999</v>
      </c>
      <c r="D35" s="45">
        <v>12629.833000000001</v>
      </c>
      <c r="E35" s="45">
        <v>203247.16800000001</v>
      </c>
      <c r="F35" s="45">
        <v>17819.833999999999</v>
      </c>
      <c r="G35" s="45">
        <v>193659.174</v>
      </c>
      <c r="H35" s="108">
        <f>D35/D34*100</f>
        <v>94.440619245532858</v>
      </c>
      <c r="I35" s="108">
        <f>E35/E34*100</f>
        <v>95.656862377027508</v>
      </c>
      <c r="J35" s="104">
        <f t="shared" si="5"/>
        <v>66.004406727772334</v>
      </c>
      <c r="K35" s="104">
        <f>D35/F35*100</f>
        <v>70.875143954764113</v>
      </c>
      <c r="L35" s="104">
        <f>E35/G35*100</f>
        <v>104.95096297374479</v>
      </c>
      <c r="M35" s="47" t="s">
        <v>830</v>
      </c>
      <c r="R35" s="95"/>
    </row>
    <row r="36" spans="1:18" s="89" customFormat="1" x14ac:dyDescent="0.2">
      <c r="A36" s="47" t="s">
        <v>563</v>
      </c>
      <c r="B36" s="45">
        <v>1181.1669999999999</v>
      </c>
      <c r="C36" s="45">
        <v>8484.6209999999992</v>
      </c>
      <c r="D36" s="45">
        <v>743.47299999999996</v>
      </c>
      <c r="E36" s="45">
        <v>9228.0930000000008</v>
      </c>
      <c r="F36" s="45">
        <v>315.52699999999999</v>
      </c>
      <c r="G36" s="45">
        <v>4365.5349999999999</v>
      </c>
      <c r="H36" s="108">
        <f>D36/D34*100</f>
        <v>5.5593807544671447</v>
      </c>
      <c r="I36" s="108">
        <f>E36/E34*100</f>
        <v>4.3431376229724936</v>
      </c>
      <c r="J36" s="104">
        <f t="shared" si="5"/>
        <v>62.943935954864983</v>
      </c>
      <c r="K36" s="105">
        <f>D36/F36</f>
        <v>2.3562896360691794</v>
      </c>
      <c r="L36" s="105">
        <f>E36/G36</f>
        <v>2.113851566875538</v>
      </c>
      <c r="M36" s="47" t="s">
        <v>563</v>
      </c>
      <c r="R36" s="95"/>
    </row>
    <row r="37" spans="1:18" s="89" customFormat="1" x14ac:dyDescent="0.2">
      <c r="A37" s="43" t="s">
        <v>557</v>
      </c>
      <c r="B37" s="45">
        <v>20316</v>
      </c>
      <c r="C37" s="45">
        <v>199101.95600000001</v>
      </c>
      <c r="D37" s="45">
        <v>13373.306</v>
      </c>
      <c r="E37" s="45">
        <v>212475.261</v>
      </c>
      <c r="F37" s="45">
        <v>18135.361000000001</v>
      </c>
      <c r="G37" s="45">
        <v>198024.709</v>
      </c>
      <c r="H37" s="108">
        <f>H38+H39</f>
        <v>100.00000000000001</v>
      </c>
      <c r="I37" s="108">
        <f>I38+I39</f>
        <v>100</v>
      </c>
      <c r="J37" s="104">
        <f t="shared" si="5"/>
        <v>65.826471746406781</v>
      </c>
      <c r="K37" s="104">
        <f t="shared" ref="K37:L39" si="6">D37/F37*100</f>
        <v>73.741603489448053</v>
      </c>
      <c r="L37" s="104">
        <f t="shared" si="6"/>
        <v>107.29734792843453</v>
      </c>
      <c r="M37" s="43" t="s">
        <v>558</v>
      </c>
      <c r="R37" s="95"/>
    </row>
    <row r="38" spans="1:18" s="89" customFormat="1" x14ac:dyDescent="0.2">
      <c r="A38" s="47" t="s">
        <v>564</v>
      </c>
      <c r="B38" s="45">
        <v>7330.1149999999998</v>
      </c>
      <c r="C38" s="45">
        <v>51309.315999999999</v>
      </c>
      <c r="D38" s="45">
        <v>3248.9630000000002</v>
      </c>
      <c r="E38" s="45">
        <v>54558.277999999998</v>
      </c>
      <c r="F38" s="45">
        <v>10598.869000000001</v>
      </c>
      <c r="G38" s="45">
        <v>70314.076000000001</v>
      </c>
      <c r="H38" s="108">
        <f>D38/D37*100</f>
        <v>24.29438913608946</v>
      </c>
      <c r="I38" s="108">
        <f>E38/E37*100</f>
        <v>25.677473105916082</v>
      </c>
      <c r="J38" s="104">
        <f t="shared" si="5"/>
        <v>44.323492878351843</v>
      </c>
      <c r="K38" s="104">
        <f t="shared" si="6"/>
        <v>30.653865049185907</v>
      </c>
      <c r="L38" s="104">
        <f t="shared" si="6"/>
        <v>77.592256207704409</v>
      </c>
      <c r="M38" s="47" t="s">
        <v>564</v>
      </c>
      <c r="R38" s="95"/>
    </row>
    <row r="39" spans="1:18" s="89" customFormat="1" x14ac:dyDescent="0.2">
      <c r="A39" s="47" t="s">
        <v>565</v>
      </c>
      <c r="B39" s="45">
        <v>12985.885</v>
      </c>
      <c r="C39" s="45">
        <v>147792.64000000001</v>
      </c>
      <c r="D39" s="45">
        <v>10124.343000000001</v>
      </c>
      <c r="E39" s="45">
        <v>157916.98300000001</v>
      </c>
      <c r="F39" s="45">
        <v>7536.4920000000002</v>
      </c>
      <c r="G39" s="45">
        <v>127710.632</v>
      </c>
      <c r="H39" s="108">
        <f>D39/D37*100</f>
        <v>75.70561086391055</v>
      </c>
      <c r="I39" s="108">
        <f>E39/E37*100</f>
        <v>74.322526894083921</v>
      </c>
      <c r="J39" s="104">
        <f t="shared" si="5"/>
        <v>77.964212681692473</v>
      </c>
      <c r="K39" s="104">
        <f t="shared" si="6"/>
        <v>134.33760693967434</v>
      </c>
      <c r="L39" s="104">
        <f t="shared" si="6"/>
        <v>123.65218191074334</v>
      </c>
      <c r="M39" s="47" t="s">
        <v>831</v>
      </c>
      <c r="R39" s="95"/>
    </row>
    <row r="40" spans="1:18" s="89" customFormat="1" ht="45" x14ac:dyDescent="0.2">
      <c r="A40" s="50" t="s">
        <v>1167</v>
      </c>
      <c r="B40" s="45"/>
      <c r="C40" s="45"/>
      <c r="D40" s="45"/>
      <c r="E40" s="45"/>
      <c r="F40" s="45"/>
      <c r="G40" s="45"/>
      <c r="H40" s="112"/>
      <c r="I40" s="112"/>
      <c r="J40" s="112"/>
      <c r="K40" s="112"/>
      <c r="L40" s="112"/>
      <c r="M40" s="50" t="s">
        <v>1168</v>
      </c>
    </row>
    <row r="41" spans="1:18" s="89" customFormat="1" x14ac:dyDescent="0.2">
      <c r="A41" s="43" t="s">
        <v>555</v>
      </c>
      <c r="B41" s="45">
        <v>50232.256000000001</v>
      </c>
      <c r="C41" s="45">
        <v>453049.761</v>
      </c>
      <c r="D41" s="45">
        <v>79236.247000000003</v>
      </c>
      <c r="E41" s="45">
        <v>532286.00800000003</v>
      </c>
      <c r="F41" s="45">
        <v>59427.222000000002</v>
      </c>
      <c r="G41" s="45">
        <v>451000.45</v>
      </c>
      <c r="H41" s="108">
        <f>H42+H43</f>
        <v>100</v>
      </c>
      <c r="I41" s="108">
        <f>I42+I43</f>
        <v>100</v>
      </c>
      <c r="J41" s="104">
        <f t="shared" ref="J41:J46" si="7">D41/B41*100</f>
        <v>157.73977382182477</v>
      </c>
      <c r="K41" s="104">
        <f t="shared" ref="K41:L46" si="8">D41/F41*100</f>
        <v>133.33325087953801</v>
      </c>
      <c r="L41" s="104">
        <f t="shared" si="8"/>
        <v>118.02338733808359</v>
      </c>
      <c r="M41" s="43" t="s">
        <v>556</v>
      </c>
      <c r="R41" s="95"/>
    </row>
    <row r="42" spans="1:18" s="89" customFormat="1" x14ac:dyDescent="0.2">
      <c r="A42" s="47" t="s">
        <v>562</v>
      </c>
      <c r="B42" s="45">
        <v>20432.332999999999</v>
      </c>
      <c r="C42" s="45">
        <v>248948.41500000001</v>
      </c>
      <c r="D42" s="45">
        <v>22333</v>
      </c>
      <c r="E42" s="45">
        <v>271281.41499999998</v>
      </c>
      <c r="F42" s="45">
        <v>15211.083000000001</v>
      </c>
      <c r="G42" s="45">
        <v>177409.913</v>
      </c>
      <c r="H42" s="108">
        <f>D42/D41*100</f>
        <v>28.185332907046945</v>
      </c>
      <c r="I42" s="108">
        <f>E42/E41*100</f>
        <v>50.965347749663181</v>
      </c>
      <c r="J42" s="104">
        <f t="shared" si="7"/>
        <v>109.30225148542753</v>
      </c>
      <c r="K42" s="104">
        <f t="shared" si="8"/>
        <v>146.82057812714584</v>
      </c>
      <c r="L42" s="104">
        <f t="shared" si="8"/>
        <v>152.91220789900279</v>
      </c>
      <c r="M42" s="47" t="s">
        <v>830</v>
      </c>
      <c r="R42" s="95"/>
    </row>
    <row r="43" spans="1:18" s="89" customFormat="1" x14ac:dyDescent="0.2">
      <c r="A43" s="47" t="s">
        <v>563</v>
      </c>
      <c r="B43" s="45">
        <v>29799.921999999999</v>
      </c>
      <c r="C43" s="45">
        <v>204101.34599999999</v>
      </c>
      <c r="D43" s="45">
        <v>56903.247000000003</v>
      </c>
      <c r="E43" s="45">
        <v>261004.59299999999</v>
      </c>
      <c r="F43" s="45">
        <v>44216.139000000003</v>
      </c>
      <c r="G43" s="45">
        <v>273590.53700000001</v>
      </c>
      <c r="H43" s="108">
        <f>D43/D41*100</f>
        <v>71.814667092953059</v>
      </c>
      <c r="I43" s="108">
        <f>E43/E41*100</f>
        <v>49.034652250336812</v>
      </c>
      <c r="J43" s="104">
        <f t="shared" si="7"/>
        <v>190.95099309320344</v>
      </c>
      <c r="K43" s="104">
        <f t="shared" si="8"/>
        <v>128.69338727200943</v>
      </c>
      <c r="L43" s="104">
        <f t="shared" si="8"/>
        <v>95.399715159007854</v>
      </c>
      <c r="M43" s="47" t="s">
        <v>563</v>
      </c>
      <c r="R43" s="95"/>
    </row>
    <row r="44" spans="1:18" s="89" customFormat="1" x14ac:dyDescent="0.2">
      <c r="A44" s="43" t="s">
        <v>557</v>
      </c>
      <c r="B44" s="45">
        <v>50232.256000000001</v>
      </c>
      <c r="C44" s="45">
        <v>453049.761</v>
      </c>
      <c r="D44" s="45">
        <v>79236.247000000003</v>
      </c>
      <c r="E44" s="45">
        <v>532286.00800000003</v>
      </c>
      <c r="F44" s="45">
        <v>59427.222000000002</v>
      </c>
      <c r="G44" s="45">
        <v>451000.45</v>
      </c>
      <c r="H44" s="108">
        <f>H45+H46</f>
        <v>100</v>
      </c>
      <c r="I44" s="108">
        <f>I45+I46</f>
        <v>99.999999812131051</v>
      </c>
      <c r="J44" s="104">
        <f t="shared" si="7"/>
        <v>157.73977382182477</v>
      </c>
      <c r="K44" s="104">
        <f t="shared" si="8"/>
        <v>133.33325087953801</v>
      </c>
      <c r="L44" s="104">
        <f t="shared" si="8"/>
        <v>118.02338733808359</v>
      </c>
      <c r="M44" s="43" t="s">
        <v>558</v>
      </c>
      <c r="R44" s="95"/>
    </row>
    <row r="45" spans="1:18" s="89" customFormat="1" x14ac:dyDescent="0.2">
      <c r="A45" s="47" t="s">
        <v>564</v>
      </c>
      <c r="B45" s="45">
        <v>0.46800000000000003</v>
      </c>
      <c r="C45" s="45">
        <v>63.588999999999999</v>
      </c>
      <c r="D45" s="45">
        <v>4.9000000000000002E-2</v>
      </c>
      <c r="E45" s="45">
        <v>63.637999999999998</v>
      </c>
      <c r="F45" s="45">
        <v>170.53899999999999</v>
      </c>
      <c r="G45" s="45">
        <v>2461.953</v>
      </c>
      <c r="H45" s="108">
        <f>D45/D44*100</f>
        <v>6.184038474209916E-5</v>
      </c>
      <c r="I45" s="108">
        <f>E45/E44*100</f>
        <v>1.1955602635341111E-2</v>
      </c>
      <c r="J45" s="104">
        <f t="shared" si="7"/>
        <v>10.47008547008547</v>
      </c>
      <c r="K45" s="104">
        <f t="shared" si="8"/>
        <v>2.8732430705000034E-2</v>
      </c>
      <c r="L45" s="104">
        <f t="shared" si="8"/>
        <v>2.5848584436827187</v>
      </c>
      <c r="M45" s="47" t="s">
        <v>564</v>
      </c>
      <c r="R45" s="95"/>
    </row>
    <row r="46" spans="1:18" s="89" customFormat="1" x14ac:dyDescent="0.2">
      <c r="A46" s="47" t="s">
        <v>565</v>
      </c>
      <c r="B46" s="45">
        <v>50231.788</v>
      </c>
      <c r="C46" s="45">
        <v>452986.17099999997</v>
      </c>
      <c r="D46" s="45">
        <v>79236.198000000004</v>
      </c>
      <c r="E46" s="45">
        <v>532222.36899999995</v>
      </c>
      <c r="F46" s="45">
        <v>59256.682999999997</v>
      </c>
      <c r="G46" s="45">
        <v>448538.49699999997</v>
      </c>
      <c r="H46" s="108">
        <f>D46/D44*100</f>
        <v>99.999938159615255</v>
      </c>
      <c r="I46" s="108">
        <f>E46/E44*100</f>
        <v>99.988044209495712</v>
      </c>
      <c r="J46" s="104">
        <f t="shared" si="7"/>
        <v>157.7411459054573</v>
      </c>
      <c r="K46" s="104">
        <f t="shared" si="8"/>
        <v>133.7168973835407</v>
      </c>
      <c r="L46" s="104">
        <f t="shared" si="8"/>
        <v>118.6570099466847</v>
      </c>
      <c r="M46" s="47" t="s">
        <v>831</v>
      </c>
      <c r="R46" s="95"/>
    </row>
    <row r="47" spans="1:18" s="89" customFormat="1" ht="22.5" x14ac:dyDescent="0.2">
      <c r="A47" s="50" t="s">
        <v>1169</v>
      </c>
      <c r="B47" s="45"/>
      <c r="C47" s="45"/>
      <c r="D47" s="45"/>
      <c r="E47" s="45"/>
      <c r="F47" s="45"/>
      <c r="G47" s="45"/>
      <c r="H47" s="112"/>
      <c r="I47" s="112"/>
      <c r="J47" s="112"/>
      <c r="K47" s="112"/>
      <c r="L47" s="112"/>
      <c r="M47" s="50" t="s">
        <v>1170</v>
      </c>
    </row>
    <row r="48" spans="1:18" s="89" customFormat="1" x14ac:dyDescent="0.2">
      <c r="A48" s="43" t="s">
        <v>555</v>
      </c>
      <c r="B48" s="45">
        <v>48208.481</v>
      </c>
      <c r="C48" s="45">
        <v>478546.467</v>
      </c>
      <c r="D48" s="45">
        <v>103439.442</v>
      </c>
      <c r="E48" s="45">
        <v>581985.90899999999</v>
      </c>
      <c r="F48" s="45">
        <v>50054.553</v>
      </c>
      <c r="G48" s="45">
        <v>375704.85499999998</v>
      </c>
      <c r="H48" s="108">
        <f>H49+H50</f>
        <v>100</v>
      </c>
      <c r="I48" s="108">
        <f>I49+I50</f>
        <v>100</v>
      </c>
      <c r="J48" s="105">
        <f>D48/B48</f>
        <v>2.1456689747183697</v>
      </c>
      <c r="K48" s="105">
        <f>D48/F48</f>
        <v>2.0665341272750952</v>
      </c>
      <c r="L48" s="104">
        <f>E48/G48*100</f>
        <v>154.90508074483094</v>
      </c>
      <c r="M48" s="43" t="s">
        <v>556</v>
      </c>
      <c r="R48" s="95"/>
    </row>
    <row r="49" spans="1:18" s="89" customFormat="1" x14ac:dyDescent="0.2">
      <c r="A49" s="47" t="s">
        <v>562</v>
      </c>
      <c r="B49" s="45">
        <v>37541.5</v>
      </c>
      <c r="C49" s="45">
        <v>389907.16</v>
      </c>
      <c r="D49" s="45">
        <v>98035.832999999999</v>
      </c>
      <c r="E49" s="45">
        <v>487942.99300000002</v>
      </c>
      <c r="F49" s="45">
        <v>39274.999000000003</v>
      </c>
      <c r="G49" s="45">
        <v>292850.989</v>
      </c>
      <c r="H49" s="108">
        <f>D49/D48*100</f>
        <v>94.776065207312314</v>
      </c>
      <c r="I49" s="108">
        <f>E49/E48*100</f>
        <v>83.841032137429295</v>
      </c>
      <c r="J49" s="105">
        <f>D49/B49</f>
        <v>2.611398931848754</v>
      </c>
      <c r="K49" s="105">
        <f>D49/F49</f>
        <v>2.4961383958278391</v>
      </c>
      <c r="L49" s="104">
        <f>E49/G49*100</f>
        <v>166.61818171288471</v>
      </c>
      <c r="M49" s="47" t="s">
        <v>830</v>
      </c>
      <c r="R49" s="95"/>
    </row>
    <row r="50" spans="1:18" s="89" customFormat="1" x14ac:dyDescent="0.2">
      <c r="A50" s="47" t="s">
        <v>563</v>
      </c>
      <c r="B50" s="45">
        <v>10666.981</v>
      </c>
      <c r="C50" s="45">
        <v>88639.307000000001</v>
      </c>
      <c r="D50" s="45">
        <v>5403.6090000000004</v>
      </c>
      <c r="E50" s="45">
        <v>94042.915999999997</v>
      </c>
      <c r="F50" s="45">
        <v>10779.554</v>
      </c>
      <c r="G50" s="45">
        <v>82853.865999999995</v>
      </c>
      <c r="H50" s="108">
        <f>D50/D48*100</f>
        <v>5.2239347926876869</v>
      </c>
      <c r="I50" s="108">
        <f>E50/E48*100</f>
        <v>16.158967862570705</v>
      </c>
      <c r="J50" s="104">
        <f>D50/B50*100</f>
        <v>50.657341566465718</v>
      </c>
      <c r="K50" s="104">
        <f>D50/F50*100</f>
        <v>50.128316997159629</v>
      </c>
      <c r="L50" s="104">
        <f>E50/G50*100</f>
        <v>113.50455994413105</v>
      </c>
      <c r="M50" s="47" t="s">
        <v>563</v>
      </c>
      <c r="R50" s="95"/>
    </row>
    <row r="51" spans="1:18" s="89" customFormat="1" x14ac:dyDescent="0.2">
      <c r="A51" s="43" t="s">
        <v>557</v>
      </c>
      <c r="B51" s="45">
        <v>48208.481</v>
      </c>
      <c r="C51" s="45">
        <v>478546.467</v>
      </c>
      <c r="D51" s="45">
        <v>103439.442</v>
      </c>
      <c r="E51" s="45">
        <v>581985.90899999999</v>
      </c>
      <c r="F51" s="45">
        <v>50054.553</v>
      </c>
      <c r="G51" s="45">
        <v>375704.85499999998</v>
      </c>
      <c r="H51" s="108">
        <f>H52+H53</f>
        <v>100.00000000000001</v>
      </c>
      <c r="I51" s="108">
        <f>I52+I53</f>
        <v>100</v>
      </c>
      <c r="J51" s="105">
        <f>D51/B51</f>
        <v>2.1456689747183697</v>
      </c>
      <c r="K51" s="105">
        <f>D51/F51</f>
        <v>2.0665341272750952</v>
      </c>
      <c r="L51" s="104">
        <f>E51/G51*100</f>
        <v>154.90508074483094</v>
      </c>
      <c r="M51" s="43" t="s">
        <v>558</v>
      </c>
      <c r="R51" s="95"/>
    </row>
    <row r="52" spans="1:18" s="89" customFormat="1" x14ac:dyDescent="0.2">
      <c r="A52" s="47" t="s">
        <v>564</v>
      </c>
      <c r="B52" s="45">
        <v>14288.052</v>
      </c>
      <c r="C52" s="45">
        <v>184964.742</v>
      </c>
      <c r="D52" s="45">
        <v>17608.373</v>
      </c>
      <c r="E52" s="45">
        <v>202573.11499999999</v>
      </c>
      <c r="F52" s="45">
        <v>7404.0010000000002</v>
      </c>
      <c r="G52" s="45">
        <v>81660.395000000004</v>
      </c>
      <c r="H52" s="108">
        <f>D52/D51*100</f>
        <v>17.022880885223646</v>
      </c>
      <c r="I52" s="108">
        <f>E52/E51*100</f>
        <v>34.807219877208404</v>
      </c>
      <c r="J52" s="104">
        <f>D52/B52*100</f>
        <v>123.23844426098114</v>
      </c>
      <c r="K52" s="105">
        <f>D52/F52</f>
        <v>2.3782240169875717</v>
      </c>
      <c r="L52" s="105">
        <f>E52/G52</f>
        <v>2.4806776283656231</v>
      </c>
      <c r="M52" s="47" t="s">
        <v>564</v>
      </c>
      <c r="R52" s="95"/>
    </row>
    <row r="53" spans="1:18" s="89" customFormat="1" x14ac:dyDescent="0.2">
      <c r="A53" s="47" t="s">
        <v>565</v>
      </c>
      <c r="B53" s="45">
        <v>33920.428999999996</v>
      </c>
      <c r="C53" s="45">
        <v>293581.72499999998</v>
      </c>
      <c r="D53" s="45">
        <v>85831.069000000003</v>
      </c>
      <c r="E53" s="45">
        <v>379412.79399999999</v>
      </c>
      <c r="F53" s="45">
        <v>42650.553</v>
      </c>
      <c r="G53" s="45">
        <v>294044.46000000002</v>
      </c>
      <c r="H53" s="108">
        <f>D53/D51*100</f>
        <v>82.977119114776372</v>
      </c>
      <c r="I53" s="108">
        <f>E53/E51*100</f>
        <v>65.192780122791589</v>
      </c>
      <c r="J53" s="105">
        <f>D53/B53</f>
        <v>2.5303650788143042</v>
      </c>
      <c r="K53" s="105">
        <f>D53/F53</f>
        <v>2.0124257005530501</v>
      </c>
      <c r="L53" s="104">
        <f>E53/G53*100</f>
        <v>129.03245788068918</v>
      </c>
      <c r="M53" s="47" t="s">
        <v>831</v>
      </c>
      <c r="R53" s="95"/>
    </row>
    <row r="54" spans="1:18" s="89" customFormat="1" x14ac:dyDescent="0.2">
      <c r="A54" s="50" t="s">
        <v>1171</v>
      </c>
      <c r="B54" s="45"/>
      <c r="C54" s="45"/>
      <c r="D54" s="45"/>
      <c r="E54" s="45"/>
      <c r="F54" s="45"/>
      <c r="G54" s="45"/>
      <c r="H54" s="112"/>
      <c r="I54" s="112"/>
      <c r="J54" s="112"/>
      <c r="K54" s="112"/>
      <c r="L54" s="112"/>
      <c r="M54" s="50" t="s">
        <v>1172</v>
      </c>
    </row>
    <row r="55" spans="1:18" s="89" customFormat="1" x14ac:dyDescent="0.2">
      <c r="A55" s="43" t="s">
        <v>555</v>
      </c>
      <c r="B55" s="45">
        <v>42119.002</v>
      </c>
      <c r="C55" s="45">
        <v>406095.96500000003</v>
      </c>
      <c r="D55" s="45">
        <v>50184.726000000031</v>
      </c>
      <c r="E55" s="45">
        <v>456280.69099999999</v>
      </c>
      <c r="F55" s="45">
        <v>51424.716000000117</v>
      </c>
      <c r="G55" s="45">
        <v>472378.58800000011</v>
      </c>
      <c r="H55" s="108">
        <f>H56+H57</f>
        <v>100</v>
      </c>
      <c r="I55" s="108">
        <f>I56+I57</f>
        <v>100.00000000000001</v>
      </c>
      <c r="J55" s="104">
        <f t="shared" ref="J55:J60" si="9">D55/B55*100</f>
        <v>119.14984595314017</v>
      </c>
      <c r="K55" s="104">
        <f t="shared" ref="K55:L58" si="10">D55/F55*100</f>
        <v>97.588727568276539</v>
      </c>
      <c r="L55" s="104">
        <f t="shared" si="10"/>
        <v>96.59216200544634</v>
      </c>
      <c r="M55" s="43" t="s">
        <v>556</v>
      </c>
      <c r="R55" s="95"/>
    </row>
    <row r="56" spans="1:18" s="89" customFormat="1" x14ac:dyDescent="0.2">
      <c r="A56" s="47" t="s">
        <v>562</v>
      </c>
      <c r="B56" s="45">
        <v>41693.962999999989</v>
      </c>
      <c r="C56" s="45">
        <v>400187.65299999999</v>
      </c>
      <c r="D56" s="45">
        <v>49911.274000000034</v>
      </c>
      <c r="E56" s="45">
        <v>450098.92700000003</v>
      </c>
      <c r="F56" s="45">
        <v>50912.060000000114</v>
      </c>
      <c r="G56" s="45">
        <v>454105.56000000011</v>
      </c>
      <c r="H56" s="108">
        <f>D56/D55*100</f>
        <v>99.455109110289854</v>
      </c>
      <c r="I56" s="108">
        <f>E56/E55*100</f>
        <v>98.64518395760912</v>
      </c>
      <c r="J56" s="104">
        <f t="shared" si="9"/>
        <v>119.70863503668396</v>
      </c>
      <c r="K56" s="104">
        <f t="shared" si="10"/>
        <v>98.034285000449643</v>
      </c>
      <c r="L56" s="104">
        <f t="shared" si="10"/>
        <v>99.117686865582513</v>
      </c>
      <c r="M56" s="47" t="s">
        <v>830</v>
      </c>
      <c r="R56" s="95"/>
    </row>
    <row r="57" spans="1:18" s="89" customFormat="1" x14ac:dyDescent="0.2">
      <c r="A57" s="47" t="s">
        <v>563</v>
      </c>
      <c r="B57" s="45">
        <v>425.017</v>
      </c>
      <c r="C57" s="45">
        <v>5908.3119999999999</v>
      </c>
      <c r="D57" s="45">
        <v>273.452</v>
      </c>
      <c r="E57" s="45">
        <v>6181.7640000000001</v>
      </c>
      <c r="F57" s="45">
        <v>512.65599999999995</v>
      </c>
      <c r="G57" s="45">
        <v>18273.027999999998</v>
      </c>
      <c r="H57" s="108">
        <f>D57/D55*100</f>
        <v>0.54489088971014765</v>
      </c>
      <c r="I57" s="108">
        <f>E57/E55*100</f>
        <v>1.3548160423908888</v>
      </c>
      <c r="J57" s="104">
        <f t="shared" si="9"/>
        <v>64.339073495883696</v>
      </c>
      <c r="K57" s="104">
        <f t="shared" si="10"/>
        <v>53.340251552698113</v>
      </c>
      <c r="L57" s="104">
        <f t="shared" si="10"/>
        <v>33.829992489476844</v>
      </c>
      <c r="M57" s="47" t="s">
        <v>563</v>
      </c>
      <c r="R57" s="95"/>
    </row>
    <row r="58" spans="1:18" s="89" customFormat="1" x14ac:dyDescent="0.2">
      <c r="A58" s="43" t="s">
        <v>557</v>
      </c>
      <c r="B58" s="45">
        <v>42119.002</v>
      </c>
      <c r="C58" s="45">
        <v>406095.96500000003</v>
      </c>
      <c r="D58" s="45">
        <v>50184.726000000031</v>
      </c>
      <c r="E58" s="45">
        <v>456280.69099999999</v>
      </c>
      <c r="F58" s="45">
        <v>51424.716000000117</v>
      </c>
      <c r="G58" s="45">
        <v>472378.58800000011</v>
      </c>
      <c r="H58" s="108">
        <f>H59+H60</f>
        <v>100</v>
      </c>
      <c r="I58" s="108">
        <f>I59+I60</f>
        <v>100.00000000000001</v>
      </c>
      <c r="J58" s="104">
        <f t="shared" si="9"/>
        <v>119.14984595314017</v>
      </c>
      <c r="K58" s="104">
        <f t="shared" si="10"/>
        <v>97.588727568276539</v>
      </c>
      <c r="L58" s="104">
        <f t="shared" si="10"/>
        <v>96.59216200544634</v>
      </c>
      <c r="M58" s="43" t="s">
        <v>558</v>
      </c>
      <c r="R58" s="95"/>
    </row>
    <row r="59" spans="1:18" s="89" customFormat="1" x14ac:dyDescent="0.2">
      <c r="A59" s="47" t="s">
        <v>564</v>
      </c>
      <c r="B59" s="45">
        <v>1476.7529999999999</v>
      </c>
      <c r="C59" s="45">
        <v>15018.950999999999</v>
      </c>
      <c r="D59" s="45">
        <v>1333.9690000000001</v>
      </c>
      <c r="E59" s="45">
        <v>16352.921</v>
      </c>
      <c r="F59" s="45">
        <v>717.755</v>
      </c>
      <c r="G59" s="45">
        <v>6454.9780000000001</v>
      </c>
      <c r="H59" s="108">
        <f>D59/D58*100</f>
        <v>2.6581175316170884</v>
      </c>
      <c r="I59" s="108">
        <f>E59/E58*100</f>
        <v>3.5839607773365105</v>
      </c>
      <c r="J59" s="104">
        <f t="shared" si="9"/>
        <v>90.331219912876435</v>
      </c>
      <c r="K59" s="104">
        <f>D59/F59*100</f>
        <v>185.85297211444015</v>
      </c>
      <c r="L59" s="105">
        <f>E59/G59</f>
        <v>2.5333813686119457</v>
      </c>
      <c r="M59" s="47" t="s">
        <v>564</v>
      </c>
      <c r="R59" s="95"/>
    </row>
    <row r="60" spans="1:18" s="89" customFormat="1" x14ac:dyDescent="0.2">
      <c r="A60" s="47" t="s">
        <v>565</v>
      </c>
      <c r="B60" s="45">
        <v>40642.249000000003</v>
      </c>
      <c r="C60" s="45">
        <v>391077.01400000002</v>
      </c>
      <c r="D60" s="45">
        <v>48850.757000000034</v>
      </c>
      <c r="E60" s="45">
        <v>439927.77</v>
      </c>
      <c r="F60" s="45">
        <v>50706.961000000119</v>
      </c>
      <c r="G60" s="45">
        <v>465923.6100000001</v>
      </c>
      <c r="H60" s="108">
        <f>D60/D58*100</f>
        <v>97.341882468382906</v>
      </c>
      <c r="I60" s="108">
        <f>E60/E58*100</f>
        <v>96.4160392226635</v>
      </c>
      <c r="J60" s="104">
        <f t="shared" si="9"/>
        <v>120.19698270142489</v>
      </c>
      <c r="K60" s="104">
        <f>D60/F60*100</f>
        <v>96.33935072543575</v>
      </c>
      <c r="L60" s="104">
        <f>E60/G60*100</f>
        <v>94.420578944260825</v>
      </c>
      <c r="M60" s="47" t="s">
        <v>831</v>
      </c>
      <c r="R60" s="95"/>
    </row>
    <row r="61" spans="1:18" s="89" customFormat="1" x14ac:dyDescent="0.2">
      <c r="A61" s="50" t="s">
        <v>1173</v>
      </c>
      <c r="B61" s="45"/>
      <c r="C61" s="45"/>
      <c r="D61" s="45"/>
      <c r="E61" s="45"/>
      <c r="F61" s="45"/>
      <c r="G61" s="45"/>
      <c r="H61" s="112"/>
      <c r="I61" s="112"/>
      <c r="J61" s="112"/>
      <c r="K61" s="112"/>
      <c r="L61" s="112"/>
      <c r="M61" s="50" t="s">
        <v>1174</v>
      </c>
    </row>
    <row r="62" spans="1:18" s="89" customFormat="1" x14ac:dyDescent="0.2">
      <c r="A62" s="43" t="s">
        <v>555</v>
      </c>
      <c r="B62" s="45">
        <v>14023.389999999985</v>
      </c>
      <c r="C62" s="45">
        <v>128287.37299999998</v>
      </c>
      <c r="D62" s="45">
        <v>16222.251999999995</v>
      </c>
      <c r="E62" s="45">
        <v>144509.62499999997</v>
      </c>
      <c r="F62" s="45">
        <v>16076.069000000016</v>
      </c>
      <c r="G62" s="45">
        <v>145204.91400000002</v>
      </c>
      <c r="H62" s="108">
        <f>H63+H64</f>
        <v>99.999999999999986</v>
      </c>
      <c r="I62" s="108">
        <f>I63+I64</f>
        <v>100</v>
      </c>
      <c r="J62" s="104">
        <f>D62/B62*100</f>
        <v>115.67996040900248</v>
      </c>
      <c r="K62" s="104">
        <f t="shared" ref="K62:L65" si="11">D62/F62*100</f>
        <v>100.90932055591438</v>
      </c>
      <c r="L62" s="104">
        <f t="shared" si="11"/>
        <v>99.521167031578528</v>
      </c>
      <c r="M62" s="43" t="s">
        <v>556</v>
      </c>
      <c r="R62" s="95"/>
    </row>
    <row r="63" spans="1:18" s="89" customFormat="1" x14ac:dyDescent="0.2">
      <c r="A63" s="47" t="s">
        <v>562</v>
      </c>
      <c r="B63" s="45">
        <v>14023.389999999985</v>
      </c>
      <c r="C63" s="45">
        <v>128287.12999999998</v>
      </c>
      <c r="D63" s="45">
        <v>16222.149999999994</v>
      </c>
      <c r="E63" s="45">
        <v>144509.27999999997</v>
      </c>
      <c r="F63" s="45">
        <v>16075.860000000015</v>
      </c>
      <c r="G63" s="45">
        <v>145179.07</v>
      </c>
      <c r="H63" s="108">
        <f>D63/D62*100</f>
        <v>99.999371234030875</v>
      </c>
      <c r="I63" s="108">
        <f>E63/E62*100</f>
        <v>99.999761261576865</v>
      </c>
      <c r="J63" s="104">
        <f>D63/B63*100</f>
        <v>115.67923305277834</v>
      </c>
      <c r="K63" s="104">
        <f t="shared" si="11"/>
        <v>100.90999797211457</v>
      </c>
      <c r="L63" s="104">
        <f t="shared" si="11"/>
        <v>99.538645618820922</v>
      </c>
      <c r="M63" s="47" t="s">
        <v>830</v>
      </c>
      <c r="R63" s="95"/>
    </row>
    <row r="64" spans="1:18" s="89" customFormat="1" x14ac:dyDescent="0.2">
      <c r="A64" s="47" t="s">
        <v>563</v>
      </c>
      <c r="B64" s="45">
        <v>0</v>
      </c>
      <c r="C64" s="45">
        <v>0.24299999999999999</v>
      </c>
      <c r="D64" s="45">
        <v>0.10199999999999999</v>
      </c>
      <c r="E64" s="45">
        <v>0.34499999999999997</v>
      </c>
      <c r="F64" s="45">
        <v>0.20899999999999999</v>
      </c>
      <c r="G64" s="45">
        <v>25.844000000000001</v>
      </c>
      <c r="H64" s="108">
        <f>D64/D62*100</f>
        <v>6.2876596911452256E-4</v>
      </c>
      <c r="I64" s="108">
        <f>E64/E62*100</f>
        <v>2.3873842313271523E-4</v>
      </c>
      <c r="J64" s="104">
        <v>0</v>
      </c>
      <c r="K64" s="104">
        <f t="shared" si="11"/>
        <v>48.803827751196174</v>
      </c>
      <c r="L64" s="104">
        <f t="shared" si="11"/>
        <v>1.3349326729608419</v>
      </c>
      <c r="M64" s="47" t="s">
        <v>563</v>
      </c>
      <c r="R64" s="95"/>
    </row>
    <row r="65" spans="1:18" s="89" customFormat="1" x14ac:dyDescent="0.2">
      <c r="A65" s="43" t="s">
        <v>557</v>
      </c>
      <c r="B65" s="45">
        <v>14023.389999999985</v>
      </c>
      <c r="C65" s="45">
        <v>128287.37299999998</v>
      </c>
      <c r="D65" s="45">
        <v>16222.251999999995</v>
      </c>
      <c r="E65" s="45">
        <v>144509.62499999997</v>
      </c>
      <c r="F65" s="45">
        <v>16076.069000000016</v>
      </c>
      <c r="G65" s="45">
        <v>145204.91400000002</v>
      </c>
      <c r="H65" s="108">
        <f>H66+H67</f>
        <v>100</v>
      </c>
      <c r="I65" s="108">
        <f>I66+I67</f>
        <v>100.00000000000001</v>
      </c>
      <c r="J65" s="104">
        <f>D65/B65*100</f>
        <v>115.67996040900248</v>
      </c>
      <c r="K65" s="104">
        <f t="shared" si="11"/>
        <v>100.90932055591438</v>
      </c>
      <c r="L65" s="104">
        <f t="shared" si="11"/>
        <v>99.521167031578528</v>
      </c>
      <c r="M65" s="43" t="s">
        <v>558</v>
      </c>
      <c r="R65" s="95"/>
    </row>
    <row r="66" spans="1:18" s="89" customFormat="1" x14ac:dyDescent="0.2">
      <c r="A66" s="47" t="s">
        <v>564</v>
      </c>
      <c r="B66" s="45">
        <v>1207.241</v>
      </c>
      <c r="C66" s="45">
        <v>7916.6369999999997</v>
      </c>
      <c r="D66" s="45">
        <v>1236.692</v>
      </c>
      <c r="E66" s="45">
        <v>9153.3289999999997</v>
      </c>
      <c r="F66" s="45">
        <v>124.194</v>
      </c>
      <c r="G66" s="45">
        <v>1220.0250000000001</v>
      </c>
      <c r="H66" s="108">
        <f>D66/D65*100</f>
        <v>7.623429841923306</v>
      </c>
      <c r="I66" s="108">
        <f>E66/E65*100</f>
        <v>6.3340618315216037</v>
      </c>
      <c r="J66" s="104">
        <f>D66/B66*100</f>
        <v>102.43952947257424</v>
      </c>
      <c r="K66" s="105"/>
      <c r="L66" s="105"/>
      <c r="M66" s="47" t="s">
        <v>564</v>
      </c>
      <c r="R66" s="95"/>
    </row>
    <row r="67" spans="1:18" s="89" customFormat="1" x14ac:dyDescent="0.2">
      <c r="A67" s="47" t="s">
        <v>565</v>
      </c>
      <c r="B67" s="45">
        <v>12816.148999999985</v>
      </c>
      <c r="C67" s="45">
        <v>120370.73599999998</v>
      </c>
      <c r="D67" s="45">
        <v>14985.559999999994</v>
      </c>
      <c r="E67" s="45">
        <v>135356.29599999997</v>
      </c>
      <c r="F67" s="45">
        <v>15951.875000000016</v>
      </c>
      <c r="G67" s="45">
        <v>143984.88900000002</v>
      </c>
      <c r="H67" s="108">
        <f>D67/D65*100</f>
        <v>92.376570158076689</v>
      </c>
      <c r="I67" s="108">
        <f>E67/E65*100</f>
        <v>93.665938168478405</v>
      </c>
      <c r="J67" s="104">
        <f>D67/B67*100</f>
        <v>116.92716743539742</v>
      </c>
      <c r="K67" s="104">
        <f>D67/F67*100</f>
        <v>93.942310856874059</v>
      </c>
      <c r="L67" s="104">
        <f>E67/G67*100</f>
        <v>94.007292668052102</v>
      </c>
      <c r="M67" s="47" t="s">
        <v>831</v>
      </c>
      <c r="R67" s="95"/>
    </row>
    <row r="68" spans="1:18" s="89" customFormat="1" x14ac:dyDescent="0.2">
      <c r="A68" s="50" t="s">
        <v>1175</v>
      </c>
      <c r="B68" s="45"/>
      <c r="C68" s="45"/>
      <c r="D68" s="45"/>
      <c r="E68" s="45"/>
      <c r="F68" s="45"/>
      <c r="G68" s="45"/>
      <c r="H68" s="112"/>
      <c r="I68" s="112"/>
      <c r="J68" s="112"/>
      <c r="K68" s="112"/>
      <c r="L68" s="112"/>
      <c r="M68" s="50" t="s">
        <v>1176</v>
      </c>
    </row>
    <row r="69" spans="1:18" s="89" customFormat="1" x14ac:dyDescent="0.2">
      <c r="A69" s="43" t="s">
        <v>555</v>
      </c>
      <c r="B69" s="45">
        <v>8872.5420000000067</v>
      </c>
      <c r="C69" s="45">
        <v>68165.309000000008</v>
      </c>
      <c r="D69" s="45">
        <v>8029.6459999999988</v>
      </c>
      <c r="E69" s="45">
        <v>76194.955000000002</v>
      </c>
      <c r="F69" s="45">
        <v>8798.1679999999997</v>
      </c>
      <c r="G69" s="45">
        <v>79309.510999999999</v>
      </c>
      <c r="H69" s="108">
        <f>H70+H71</f>
        <v>100</v>
      </c>
      <c r="I69" s="108">
        <f>I70+I71</f>
        <v>100</v>
      </c>
      <c r="J69" s="104">
        <f>D69/B69*100</f>
        <v>90.499949169020482</v>
      </c>
      <c r="K69" s="104">
        <f t="shared" ref="K69:L72" si="12">D69/F69*100</f>
        <v>91.264976981571607</v>
      </c>
      <c r="L69" s="104">
        <f t="shared" si="12"/>
        <v>96.072909843057801</v>
      </c>
      <c r="M69" s="43" t="s">
        <v>556</v>
      </c>
      <c r="R69" s="95"/>
    </row>
    <row r="70" spans="1:18" s="89" customFormat="1" x14ac:dyDescent="0.2">
      <c r="A70" s="47" t="s">
        <v>562</v>
      </c>
      <c r="B70" s="45">
        <v>8278.0300000000061</v>
      </c>
      <c r="C70" s="45">
        <v>61203.55</v>
      </c>
      <c r="D70" s="45">
        <v>7589.3329999999987</v>
      </c>
      <c r="E70" s="45">
        <v>68792.883000000002</v>
      </c>
      <c r="F70" s="45">
        <v>8326.7099999999991</v>
      </c>
      <c r="G70" s="45">
        <v>73391.11</v>
      </c>
      <c r="H70" s="108">
        <f>D70/D69*100</f>
        <v>94.516408319868646</v>
      </c>
      <c r="I70" s="108">
        <f>E70/E69*100</f>
        <v>90.285351569536331</v>
      </c>
      <c r="J70" s="104">
        <f>D70/B70*100</f>
        <v>91.680423965605257</v>
      </c>
      <c r="K70" s="104">
        <f t="shared" si="12"/>
        <v>91.14443759900368</v>
      </c>
      <c r="L70" s="104">
        <f t="shared" si="12"/>
        <v>93.734626714325486</v>
      </c>
      <c r="M70" s="47" t="s">
        <v>830</v>
      </c>
      <c r="R70" s="95"/>
    </row>
    <row r="71" spans="1:18" s="89" customFormat="1" x14ac:dyDescent="0.2">
      <c r="A71" s="47" t="s">
        <v>563</v>
      </c>
      <c r="B71" s="45">
        <v>594.51199999999994</v>
      </c>
      <c r="C71" s="45">
        <v>6961.759</v>
      </c>
      <c r="D71" s="45">
        <v>440.31299999999999</v>
      </c>
      <c r="E71" s="45">
        <v>7402.0720000000001</v>
      </c>
      <c r="F71" s="45">
        <v>471.45800000000003</v>
      </c>
      <c r="G71" s="45">
        <v>5918.4009999999998</v>
      </c>
      <c r="H71" s="108">
        <f>D71/D69*100</f>
        <v>5.4835916801313545</v>
      </c>
      <c r="I71" s="108">
        <f>E71/E69*100</f>
        <v>9.7146484304636704</v>
      </c>
      <c r="J71" s="104">
        <f>D71/B71*100</f>
        <v>74.062928923217711</v>
      </c>
      <c r="K71" s="104">
        <f t="shared" si="12"/>
        <v>93.39389722944567</v>
      </c>
      <c r="L71" s="104">
        <f t="shared" si="12"/>
        <v>125.06878124682663</v>
      </c>
      <c r="M71" s="47" t="s">
        <v>563</v>
      </c>
      <c r="R71" s="95"/>
    </row>
    <row r="72" spans="1:18" s="89" customFormat="1" x14ac:dyDescent="0.2">
      <c r="A72" s="43" t="s">
        <v>557</v>
      </c>
      <c r="B72" s="45">
        <v>8872.5420000000067</v>
      </c>
      <c r="C72" s="45">
        <v>68165.309000000008</v>
      </c>
      <c r="D72" s="45">
        <v>8029.6459999999988</v>
      </c>
      <c r="E72" s="45">
        <v>76194.955000000002</v>
      </c>
      <c r="F72" s="45">
        <v>8798.1679999999997</v>
      </c>
      <c r="G72" s="45">
        <v>79309.510999999999</v>
      </c>
      <c r="H72" s="108">
        <f>H73+H74</f>
        <v>100</v>
      </c>
      <c r="I72" s="108">
        <f>I73+I74</f>
        <v>100</v>
      </c>
      <c r="J72" s="104">
        <f>D72/B72*100</f>
        <v>90.499949169020482</v>
      </c>
      <c r="K72" s="104">
        <f t="shared" si="12"/>
        <v>91.264976981571607</v>
      </c>
      <c r="L72" s="104">
        <f t="shared" si="12"/>
        <v>96.072909843057801</v>
      </c>
      <c r="M72" s="43" t="s">
        <v>558</v>
      </c>
      <c r="R72" s="95"/>
    </row>
    <row r="73" spans="1:18" s="89" customFormat="1" x14ac:dyDescent="0.2">
      <c r="A73" s="47" t="s">
        <v>564</v>
      </c>
      <c r="B73" s="45">
        <v>0</v>
      </c>
      <c r="C73" s="45">
        <v>0</v>
      </c>
      <c r="D73" s="45">
        <v>0</v>
      </c>
      <c r="E73" s="45">
        <v>0</v>
      </c>
      <c r="F73" s="45">
        <v>0</v>
      </c>
      <c r="G73" s="45">
        <v>404.89100000000002</v>
      </c>
      <c r="H73" s="108">
        <f>D73/D72*100</f>
        <v>0</v>
      </c>
      <c r="I73" s="108">
        <f>E73/E72*100</f>
        <v>0</v>
      </c>
      <c r="J73" s="104">
        <v>0</v>
      </c>
      <c r="K73" s="104">
        <v>0</v>
      </c>
      <c r="L73" s="104">
        <f>E73/G73*100</f>
        <v>0</v>
      </c>
      <c r="M73" s="47" t="s">
        <v>564</v>
      </c>
      <c r="R73" s="95"/>
    </row>
    <row r="74" spans="1:18" s="89" customFormat="1" x14ac:dyDescent="0.2">
      <c r="A74" s="47" t="s">
        <v>565</v>
      </c>
      <c r="B74" s="45">
        <v>8872.5420000000067</v>
      </c>
      <c r="C74" s="45">
        <v>68165.309000000008</v>
      </c>
      <c r="D74" s="45">
        <v>8029.6459999999988</v>
      </c>
      <c r="E74" s="45">
        <v>76194.955000000002</v>
      </c>
      <c r="F74" s="45">
        <v>8798.1679999999997</v>
      </c>
      <c r="G74" s="45">
        <v>78904.62</v>
      </c>
      <c r="H74" s="108">
        <f>D74/D72*100</f>
        <v>100</v>
      </c>
      <c r="I74" s="108">
        <f>E74/E72*100</f>
        <v>100</v>
      </c>
      <c r="J74" s="104">
        <f>D74/B74*100</f>
        <v>90.499949169020482</v>
      </c>
      <c r="K74" s="104">
        <f>D74/F74*100</f>
        <v>91.264976981571607</v>
      </c>
      <c r="L74" s="104">
        <f>E74/G74*100</f>
        <v>96.56589816920733</v>
      </c>
      <c r="M74" s="47" t="s">
        <v>831</v>
      </c>
      <c r="R74" s="95"/>
    </row>
    <row r="75" spans="1:18" s="89" customFormat="1" x14ac:dyDescent="0.2">
      <c r="A75" s="50" t="s">
        <v>1177</v>
      </c>
      <c r="B75" s="45"/>
      <c r="C75" s="45"/>
      <c r="D75" s="45"/>
      <c r="E75" s="45"/>
      <c r="F75" s="45"/>
      <c r="G75" s="45"/>
      <c r="H75" s="112"/>
      <c r="I75" s="112"/>
      <c r="J75" s="112"/>
      <c r="K75" s="112"/>
      <c r="L75" s="112"/>
      <c r="M75" s="50" t="s">
        <v>1197</v>
      </c>
    </row>
    <row r="76" spans="1:18" s="89" customFormat="1" x14ac:dyDescent="0.2">
      <c r="A76" s="43" t="s">
        <v>555</v>
      </c>
      <c r="B76" s="45">
        <v>12733.437999999996</v>
      </c>
      <c r="C76" s="45">
        <v>116836.47099999999</v>
      </c>
      <c r="D76" s="45">
        <v>16996.854999999974</v>
      </c>
      <c r="E76" s="45">
        <v>133833.32699999996</v>
      </c>
      <c r="F76" s="45">
        <v>15971.207000000006</v>
      </c>
      <c r="G76" s="45">
        <v>127414.11499999999</v>
      </c>
      <c r="H76" s="108">
        <f>H77+H78</f>
        <v>100</v>
      </c>
      <c r="I76" s="108">
        <f>I77+I78</f>
        <v>100.00000000000001</v>
      </c>
      <c r="J76" s="104">
        <f>D76/B76*100</f>
        <v>133.48205724172826</v>
      </c>
      <c r="K76" s="104">
        <f>D76/F76*100</f>
        <v>106.42185653219552</v>
      </c>
      <c r="L76" s="104">
        <f>E76/G76*100</f>
        <v>105.03806976173713</v>
      </c>
      <c r="M76" s="43" t="s">
        <v>556</v>
      </c>
      <c r="R76" s="95"/>
    </row>
    <row r="77" spans="1:18" s="89" customFormat="1" x14ac:dyDescent="0.2">
      <c r="A77" s="47" t="s">
        <v>562</v>
      </c>
      <c r="B77" s="45">
        <v>12008.339999999997</v>
      </c>
      <c r="C77" s="45">
        <v>114053.37999999999</v>
      </c>
      <c r="D77" s="45">
        <v>16378.939999999973</v>
      </c>
      <c r="E77" s="45">
        <v>130432.31999999996</v>
      </c>
      <c r="F77" s="45">
        <v>15805.490000000005</v>
      </c>
      <c r="G77" s="45">
        <v>125071.9</v>
      </c>
      <c r="H77" s="108">
        <f>D77/D76*100</f>
        <v>96.364533321017319</v>
      </c>
      <c r="I77" s="108">
        <f>E77/E76*100</f>
        <v>97.458774225944495</v>
      </c>
      <c r="J77" s="104">
        <f>D77/B77*100</f>
        <v>136.39637118869035</v>
      </c>
      <c r="K77" s="104">
        <f>D77/F77*100</f>
        <v>103.62816970558943</v>
      </c>
      <c r="L77" s="104">
        <f>E77/G77*100</f>
        <v>104.28587076713471</v>
      </c>
      <c r="M77" s="47" t="s">
        <v>830</v>
      </c>
      <c r="R77" s="95"/>
    </row>
    <row r="78" spans="1:18" s="89" customFormat="1" x14ac:dyDescent="0.2">
      <c r="A78" s="47" t="s">
        <v>563</v>
      </c>
      <c r="B78" s="45">
        <v>725.09799999999996</v>
      </c>
      <c r="C78" s="45">
        <v>2783.0909999999999</v>
      </c>
      <c r="D78" s="45">
        <v>617.91499999999996</v>
      </c>
      <c r="E78" s="45">
        <v>3401.0070000000001</v>
      </c>
      <c r="F78" s="45">
        <v>165.71700000000001</v>
      </c>
      <c r="G78" s="45">
        <v>2342.2150000000001</v>
      </c>
      <c r="H78" s="108">
        <f>D78/D76*100</f>
        <v>3.6354666789826759</v>
      </c>
      <c r="I78" s="108">
        <f>E78/E76*100</f>
        <v>2.5412257740555169</v>
      </c>
      <c r="J78" s="104">
        <f>D78/B78*100</f>
        <v>85.218136031267505</v>
      </c>
      <c r="K78" s="105">
        <f>D78/F78</f>
        <v>3.7287363396634015</v>
      </c>
      <c r="L78" s="104">
        <f>E78/G78*100</f>
        <v>145.20473141876386</v>
      </c>
      <c r="M78" s="47" t="s">
        <v>563</v>
      </c>
      <c r="R78" s="95"/>
    </row>
    <row r="79" spans="1:18" s="89" customFormat="1" x14ac:dyDescent="0.2">
      <c r="A79" s="43" t="s">
        <v>557</v>
      </c>
      <c r="B79" s="45">
        <v>12733.437999999996</v>
      </c>
      <c r="C79" s="45">
        <v>116836.47099999999</v>
      </c>
      <c r="D79" s="45">
        <v>16996.854999999974</v>
      </c>
      <c r="E79" s="45">
        <v>133833.32699999996</v>
      </c>
      <c r="F79" s="45">
        <v>15971.207000000006</v>
      </c>
      <c r="G79" s="45">
        <v>127414.11499999999</v>
      </c>
      <c r="H79" s="108">
        <f>H80+H81</f>
        <v>100</v>
      </c>
      <c r="I79" s="108">
        <f>I80+I81</f>
        <v>100</v>
      </c>
      <c r="J79" s="104">
        <f>D79/B79*100</f>
        <v>133.48205724172826</v>
      </c>
      <c r="K79" s="104">
        <f>D79/F79*100</f>
        <v>106.42185653219552</v>
      </c>
      <c r="L79" s="104">
        <f>E79/G79*100</f>
        <v>105.03806976173713</v>
      </c>
      <c r="M79" s="43" t="s">
        <v>558</v>
      </c>
      <c r="R79" s="95"/>
    </row>
    <row r="80" spans="1:18" s="89" customFormat="1" x14ac:dyDescent="0.2">
      <c r="A80" s="47" t="s">
        <v>564</v>
      </c>
      <c r="B80" s="45">
        <v>0</v>
      </c>
      <c r="C80" s="45">
        <v>0</v>
      </c>
      <c r="D80" s="45">
        <v>0</v>
      </c>
      <c r="E80" s="45">
        <v>0</v>
      </c>
      <c r="F80" s="45">
        <v>0</v>
      </c>
      <c r="G80" s="45">
        <v>3.7999999999999999E-2</v>
      </c>
      <c r="H80" s="108">
        <f>D80/D79*100</f>
        <v>0</v>
      </c>
      <c r="I80" s="108">
        <f>E80/E79*100</f>
        <v>0</v>
      </c>
      <c r="J80" s="104">
        <v>0</v>
      </c>
      <c r="K80" s="104">
        <v>0</v>
      </c>
      <c r="L80" s="104">
        <f>E80/G80*100</f>
        <v>0</v>
      </c>
      <c r="M80" s="47" t="s">
        <v>564</v>
      </c>
      <c r="R80" s="95"/>
    </row>
    <row r="81" spans="1:18" s="89" customFormat="1" x14ac:dyDescent="0.2">
      <c r="A81" s="47" t="s">
        <v>565</v>
      </c>
      <c r="B81" s="45">
        <v>12733.437999999996</v>
      </c>
      <c r="C81" s="45">
        <v>116836.47099999999</v>
      </c>
      <c r="D81" s="45">
        <v>16996.854999999974</v>
      </c>
      <c r="E81" s="45">
        <v>133833.32699999996</v>
      </c>
      <c r="F81" s="45">
        <v>15971.207000000006</v>
      </c>
      <c r="G81" s="45">
        <v>127414.07699999999</v>
      </c>
      <c r="H81" s="108">
        <f>D81/D79*100</f>
        <v>100</v>
      </c>
      <c r="I81" s="108">
        <f>E81/E79*100</f>
        <v>100</v>
      </c>
      <c r="J81" s="104">
        <f>D81/B81*100</f>
        <v>133.48205724172826</v>
      </c>
      <c r="K81" s="104">
        <f>D81/F81*100</f>
        <v>106.42185653219552</v>
      </c>
      <c r="L81" s="104">
        <f>E81/G81*100</f>
        <v>105.03810108831222</v>
      </c>
      <c r="M81" s="47" t="s">
        <v>831</v>
      </c>
      <c r="R81" s="95"/>
    </row>
    <row r="82" spans="1:18" s="89" customFormat="1" x14ac:dyDescent="0.2">
      <c r="A82" s="50" t="s">
        <v>1178</v>
      </c>
      <c r="B82" s="45"/>
      <c r="C82" s="45"/>
      <c r="D82" s="45"/>
      <c r="E82" s="45"/>
      <c r="F82" s="45"/>
      <c r="G82" s="45"/>
      <c r="H82" s="112"/>
      <c r="I82" s="112"/>
      <c r="J82" s="112"/>
      <c r="K82" s="112"/>
      <c r="L82" s="112"/>
      <c r="M82" s="50" t="s">
        <v>1179</v>
      </c>
    </row>
    <row r="83" spans="1:18" s="89" customFormat="1" x14ac:dyDescent="0.2">
      <c r="A83" s="43" t="s">
        <v>555</v>
      </c>
      <c r="B83" s="45">
        <v>37721.483999999939</v>
      </c>
      <c r="C83" s="45">
        <v>353025.69599999994</v>
      </c>
      <c r="D83" s="45">
        <v>38082.540000000088</v>
      </c>
      <c r="E83" s="45">
        <v>391108.23500000004</v>
      </c>
      <c r="F83" s="45">
        <v>41697.270000000091</v>
      </c>
      <c r="G83" s="45">
        <v>400581.27200000006</v>
      </c>
      <c r="H83" s="108">
        <f>H84+H85</f>
        <v>100</v>
      </c>
      <c r="I83" s="108">
        <f>I84+I85</f>
        <v>100</v>
      </c>
      <c r="J83" s="104">
        <f t="shared" ref="J83:J88" si="13">D83/B83*100</f>
        <v>100.95716276697955</v>
      </c>
      <c r="K83" s="104">
        <f t="shared" ref="K83:L88" si="14">D83/F83*100</f>
        <v>91.331015195958884</v>
      </c>
      <c r="L83" s="104">
        <f t="shared" si="14"/>
        <v>97.635177263104794</v>
      </c>
      <c r="M83" s="43" t="s">
        <v>556</v>
      </c>
      <c r="R83" s="95"/>
    </row>
    <row r="84" spans="1:18" s="89" customFormat="1" x14ac:dyDescent="0.2">
      <c r="A84" s="47" t="s">
        <v>562</v>
      </c>
      <c r="B84" s="45">
        <v>24955.719999999943</v>
      </c>
      <c r="C84" s="45">
        <v>239593.50999999995</v>
      </c>
      <c r="D84" s="45">
        <v>23978.410000000091</v>
      </c>
      <c r="E84" s="45">
        <v>263571.92000000004</v>
      </c>
      <c r="F84" s="45">
        <v>23083.010000000097</v>
      </c>
      <c r="G84" s="45">
        <v>255709.39000000004</v>
      </c>
      <c r="H84" s="108">
        <f>D84/D83*100</f>
        <v>62.964313829907447</v>
      </c>
      <c r="I84" s="108">
        <f>E84/E83*100</f>
        <v>67.391043300328363</v>
      </c>
      <c r="J84" s="104">
        <f t="shared" si="13"/>
        <v>96.083823668482196</v>
      </c>
      <c r="K84" s="104">
        <f t="shared" si="14"/>
        <v>103.87904350429164</v>
      </c>
      <c r="L84" s="104">
        <f t="shared" si="14"/>
        <v>103.0747912698865</v>
      </c>
      <c r="M84" s="47" t="s">
        <v>830</v>
      </c>
      <c r="R84" s="95"/>
    </row>
    <row r="85" spans="1:18" s="89" customFormat="1" x14ac:dyDescent="0.2">
      <c r="A85" s="47" t="s">
        <v>563</v>
      </c>
      <c r="B85" s="45">
        <v>12765.763999999999</v>
      </c>
      <c r="C85" s="45">
        <v>113432.186</v>
      </c>
      <c r="D85" s="45">
        <v>14104.13</v>
      </c>
      <c r="E85" s="45">
        <v>127536.315</v>
      </c>
      <c r="F85" s="45">
        <v>18614.259999999998</v>
      </c>
      <c r="G85" s="45">
        <v>144871.88200000001</v>
      </c>
      <c r="H85" s="108">
        <f>D85/D83*100</f>
        <v>37.035686170092561</v>
      </c>
      <c r="I85" s="108">
        <f>E85/E83*100</f>
        <v>32.608956699671637</v>
      </c>
      <c r="J85" s="104">
        <f t="shared" si="13"/>
        <v>110.48402586793867</v>
      </c>
      <c r="K85" s="104">
        <f t="shared" si="14"/>
        <v>75.770565147365517</v>
      </c>
      <c r="L85" s="104">
        <f t="shared" si="14"/>
        <v>88.033863603704674</v>
      </c>
      <c r="M85" s="47" t="s">
        <v>563</v>
      </c>
      <c r="R85" s="95"/>
    </row>
    <row r="86" spans="1:18" s="89" customFormat="1" x14ac:dyDescent="0.2">
      <c r="A86" s="43" t="s">
        <v>557</v>
      </c>
      <c r="B86" s="45">
        <v>37721.483999999939</v>
      </c>
      <c r="C86" s="45">
        <v>353025.69599999994</v>
      </c>
      <c r="D86" s="45">
        <v>38082.540000000088</v>
      </c>
      <c r="E86" s="45">
        <v>391108.23500000004</v>
      </c>
      <c r="F86" s="45">
        <v>41697.270000000091</v>
      </c>
      <c r="G86" s="45">
        <v>400581.27200000006</v>
      </c>
      <c r="H86" s="108">
        <f>H87+H88</f>
        <v>100</v>
      </c>
      <c r="I86" s="108">
        <f>I87+I88</f>
        <v>100</v>
      </c>
      <c r="J86" s="104">
        <f t="shared" si="13"/>
        <v>100.95716276697955</v>
      </c>
      <c r="K86" s="104">
        <f t="shared" si="14"/>
        <v>91.331015195958884</v>
      </c>
      <c r="L86" s="104">
        <f t="shared" si="14"/>
        <v>97.635177263104794</v>
      </c>
      <c r="M86" s="43" t="s">
        <v>558</v>
      </c>
      <c r="R86" s="95"/>
    </row>
    <row r="87" spans="1:18" s="89" customFormat="1" x14ac:dyDescent="0.2">
      <c r="A87" s="47" t="s">
        <v>564</v>
      </c>
      <c r="B87" s="45">
        <v>1573.89</v>
      </c>
      <c r="C87" s="45">
        <v>11731.114</v>
      </c>
      <c r="D87" s="45">
        <v>1318.683</v>
      </c>
      <c r="E87" s="45">
        <v>13049.797</v>
      </c>
      <c r="F87" s="45">
        <v>1438.066</v>
      </c>
      <c r="G87" s="45">
        <v>23705.920999999998</v>
      </c>
      <c r="H87" s="108">
        <f>D87/D86*100</f>
        <v>3.4626970785036839</v>
      </c>
      <c r="I87" s="108">
        <f>E87/E86*100</f>
        <v>3.3366203603460298</v>
      </c>
      <c r="J87" s="104">
        <f t="shared" si="13"/>
        <v>83.784953205115983</v>
      </c>
      <c r="K87" s="104">
        <f t="shared" si="14"/>
        <v>91.698364330983424</v>
      </c>
      <c r="L87" s="104">
        <f t="shared" si="14"/>
        <v>55.048681719642957</v>
      </c>
      <c r="M87" s="47" t="s">
        <v>564</v>
      </c>
      <c r="R87" s="95"/>
    </row>
    <row r="88" spans="1:18" s="89" customFormat="1" x14ac:dyDescent="0.2">
      <c r="A88" s="47" t="s">
        <v>565</v>
      </c>
      <c r="B88" s="45">
        <v>36147.593999999939</v>
      </c>
      <c r="C88" s="45">
        <v>341294.58199999994</v>
      </c>
      <c r="D88" s="45">
        <v>36763.857000000091</v>
      </c>
      <c r="E88" s="45">
        <v>378058.43800000002</v>
      </c>
      <c r="F88" s="45">
        <v>40259.204000000092</v>
      </c>
      <c r="G88" s="45">
        <v>376875.35100000008</v>
      </c>
      <c r="H88" s="108">
        <f>D88/D86*100</f>
        <v>96.53730292149632</v>
      </c>
      <c r="I88" s="108">
        <f>E88/E86*100</f>
        <v>96.663379639653968</v>
      </c>
      <c r="J88" s="104">
        <f t="shared" si="13"/>
        <v>101.70485205737387</v>
      </c>
      <c r="K88" s="104">
        <f t="shared" si="14"/>
        <v>91.317893418856485</v>
      </c>
      <c r="L88" s="104">
        <f t="shared" si="14"/>
        <v>100.3139199729727</v>
      </c>
      <c r="M88" s="47" t="s">
        <v>831</v>
      </c>
      <c r="R88" s="95"/>
    </row>
    <row r="89" spans="1:18" s="89" customFormat="1" ht="45" x14ac:dyDescent="0.2">
      <c r="A89" s="50" t="s">
        <v>1180</v>
      </c>
      <c r="B89" s="45"/>
      <c r="C89" s="45"/>
      <c r="D89" s="45"/>
      <c r="E89" s="45"/>
      <c r="F89" s="45"/>
      <c r="G89" s="45"/>
      <c r="H89" s="112"/>
      <c r="I89" s="112"/>
      <c r="J89" s="112"/>
      <c r="K89" s="112"/>
      <c r="L89" s="112"/>
      <c r="M89" s="50" t="s">
        <v>1181</v>
      </c>
    </row>
    <row r="90" spans="1:18" s="89" customFormat="1" x14ac:dyDescent="0.2">
      <c r="A90" s="43" t="s">
        <v>555</v>
      </c>
      <c r="B90" s="45">
        <v>11015.386</v>
      </c>
      <c r="C90" s="45">
        <v>102561.95</v>
      </c>
      <c r="D90" s="45">
        <v>11088.907999999999</v>
      </c>
      <c r="E90" s="45">
        <v>113650.85799999999</v>
      </c>
      <c r="F90" s="45">
        <v>10441.097</v>
      </c>
      <c r="G90" s="45">
        <v>118272.68</v>
      </c>
      <c r="H90" s="108">
        <f>H91+H92</f>
        <v>100</v>
      </c>
      <c r="I90" s="108">
        <f>I91+I92</f>
        <v>100</v>
      </c>
      <c r="J90" s="104">
        <f t="shared" ref="J90:J95" si="15">D90/B90*100</f>
        <v>100.66744824012521</v>
      </c>
      <c r="K90" s="104">
        <f t="shared" ref="K90:L95" si="16">D90/F90*100</f>
        <v>106.20443426586306</v>
      </c>
      <c r="L90" s="104">
        <f t="shared" si="16"/>
        <v>96.092231950776792</v>
      </c>
      <c r="M90" s="43" t="s">
        <v>556</v>
      </c>
      <c r="R90" s="95"/>
    </row>
    <row r="91" spans="1:18" s="89" customFormat="1" x14ac:dyDescent="0.2">
      <c r="A91" s="47" t="s">
        <v>562</v>
      </c>
      <c r="B91" s="45">
        <v>10489.416999999999</v>
      </c>
      <c r="C91" s="45">
        <v>96559.91</v>
      </c>
      <c r="D91" s="45">
        <v>10596.75</v>
      </c>
      <c r="E91" s="45">
        <v>107156.66</v>
      </c>
      <c r="F91" s="45">
        <v>9865.8320000000003</v>
      </c>
      <c r="G91" s="45">
        <v>112618.152</v>
      </c>
      <c r="H91" s="108">
        <f>D91/D90*100</f>
        <v>95.561709051964357</v>
      </c>
      <c r="I91" s="108">
        <f>E91/E90*100</f>
        <v>94.285834604081913</v>
      </c>
      <c r="J91" s="104">
        <f t="shared" si="15"/>
        <v>101.02325038655628</v>
      </c>
      <c r="K91" s="104">
        <f t="shared" si="16"/>
        <v>107.40857942847597</v>
      </c>
      <c r="L91" s="104">
        <f t="shared" si="16"/>
        <v>95.150433653004711</v>
      </c>
      <c r="M91" s="47" t="s">
        <v>830</v>
      </c>
      <c r="R91" s="95"/>
    </row>
    <row r="92" spans="1:18" s="89" customFormat="1" x14ac:dyDescent="0.2">
      <c r="A92" s="47" t="s">
        <v>563</v>
      </c>
      <c r="B92" s="45">
        <v>525.96900000000005</v>
      </c>
      <c r="C92" s="45">
        <v>6002.04</v>
      </c>
      <c r="D92" s="45">
        <v>492.15800000000002</v>
      </c>
      <c r="E92" s="45">
        <v>6494.1980000000003</v>
      </c>
      <c r="F92" s="45">
        <v>575.26499999999999</v>
      </c>
      <c r="G92" s="45">
        <v>5654.5280000000002</v>
      </c>
      <c r="H92" s="108">
        <f>D92/D90*100</f>
        <v>4.4382909480356414</v>
      </c>
      <c r="I92" s="108">
        <f>E92/E90*100</f>
        <v>5.7141653959180854</v>
      </c>
      <c r="J92" s="104">
        <f t="shared" si="15"/>
        <v>93.571674376246506</v>
      </c>
      <c r="K92" s="104">
        <f t="shared" si="16"/>
        <v>85.553266755321459</v>
      </c>
      <c r="L92" s="104">
        <f t="shared" si="16"/>
        <v>114.84951529110829</v>
      </c>
      <c r="M92" s="47" t="s">
        <v>563</v>
      </c>
      <c r="R92" s="95"/>
    </row>
    <row r="93" spans="1:18" s="89" customFormat="1" x14ac:dyDescent="0.2">
      <c r="A93" s="43" t="s">
        <v>557</v>
      </c>
      <c r="B93" s="45">
        <v>11015.386</v>
      </c>
      <c r="C93" s="45">
        <v>102561.95</v>
      </c>
      <c r="D93" s="45">
        <v>11088.907999999999</v>
      </c>
      <c r="E93" s="45">
        <v>113650.85799999999</v>
      </c>
      <c r="F93" s="45">
        <v>10441.097</v>
      </c>
      <c r="G93" s="45">
        <v>118272.68</v>
      </c>
      <c r="H93" s="108">
        <f>H94+H95</f>
        <v>100</v>
      </c>
      <c r="I93" s="108">
        <f>I94+I95</f>
        <v>100</v>
      </c>
      <c r="J93" s="104">
        <f t="shared" si="15"/>
        <v>100.66744824012521</v>
      </c>
      <c r="K93" s="104">
        <f t="shared" si="16"/>
        <v>106.20443426586306</v>
      </c>
      <c r="L93" s="104">
        <f t="shared" si="16"/>
        <v>96.092231950776792</v>
      </c>
      <c r="M93" s="43" t="s">
        <v>558</v>
      </c>
      <c r="R93" s="95"/>
    </row>
    <row r="94" spans="1:18" s="89" customFormat="1" x14ac:dyDescent="0.2">
      <c r="A94" s="47" t="s">
        <v>564</v>
      </c>
      <c r="B94" s="45">
        <v>193.66499999999999</v>
      </c>
      <c r="C94" s="45">
        <v>4002.6729999999998</v>
      </c>
      <c r="D94" s="45">
        <v>271.738</v>
      </c>
      <c r="E94" s="45">
        <v>4274.4110000000001</v>
      </c>
      <c r="F94" s="45">
        <v>642.36</v>
      </c>
      <c r="G94" s="45">
        <v>8673.1389999999992</v>
      </c>
      <c r="H94" s="108">
        <f>D94/D93*100</f>
        <v>2.4505388627987537</v>
      </c>
      <c r="I94" s="108">
        <f>E94/E93*100</f>
        <v>3.7610019626952575</v>
      </c>
      <c r="J94" s="104">
        <f t="shared" si="15"/>
        <v>140.31342782640127</v>
      </c>
      <c r="K94" s="104">
        <f t="shared" si="16"/>
        <v>42.303069929634475</v>
      </c>
      <c r="L94" s="104">
        <f t="shared" si="16"/>
        <v>49.283321759284618</v>
      </c>
      <c r="M94" s="47" t="s">
        <v>564</v>
      </c>
      <c r="R94" s="95"/>
    </row>
    <row r="95" spans="1:18" s="89" customFormat="1" x14ac:dyDescent="0.2">
      <c r="A95" s="47" t="s">
        <v>565</v>
      </c>
      <c r="B95" s="45">
        <v>10821.721</v>
      </c>
      <c r="C95" s="45">
        <v>98559.275999999998</v>
      </c>
      <c r="D95" s="45">
        <v>10817.17</v>
      </c>
      <c r="E95" s="45">
        <v>109376.447</v>
      </c>
      <c r="F95" s="45">
        <v>9798.7369999999992</v>
      </c>
      <c r="G95" s="45">
        <v>109599.54</v>
      </c>
      <c r="H95" s="108">
        <f>D95/D93*100</f>
        <v>97.549461137201249</v>
      </c>
      <c r="I95" s="108">
        <f>E95/E93*100</f>
        <v>96.238998037304739</v>
      </c>
      <c r="J95" s="104">
        <f t="shared" si="15"/>
        <v>99.957945690893339</v>
      </c>
      <c r="K95" s="104">
        <f t="shared" si="16"/>
        <v>110.39351295988453</v>
      </c>
      <c r="L95" s="104">
        <f t="shared" si="16"/>
        <v>99.79644713837304</v>
      </c>
      <c r="M95" s="47" t="s">
        <v>831</v>
      </c>
      <c r="R95" s="95"/>
    </row>
    <row r="96" spans="1:18" s="89" customFormat="1" ht="33.75" x14ac:dyDescent="0.2">
      <c r="A96" s="50" t="s">
        <v>1182</v>
      </c>
      <c r="B96" s="45"/>
      <c r="C96" s="45"/>
      <c r="D96" s="45"/>
      <c r="E96" s="45"/>
      <c r="F96" s="45"/>
      <c r="G96" s="45"/>
      <c r="H96" s="112"/>
      <c r="I96" s="112"/>
      <c r="J96" s="112"/>
      <c r="K96" s="112"/>
      <c r="L96" s="112"/>
      <c r="M96" s="50" t="s">
        <v>1183</v>
      </c>
    </row>
    <row r="97" spans="1:18" s="89" customFormat="1" x14ac:dyDescent="0.2">
      <c r="A97" s="43" t="s">
        <v>555</v>
      </c>
      <c r="B97" s="45">
        <v>6707.7579999999998</v>
      </c>
      <c r="C97" s="45">
        <v>71103.195999999996</v>
      </c>
      <c r="D97" s="45">
        <v>7058.0529999999999</v>
      </c>
      <c r="E97" s="45">
        <v>78161.248999999996</v>
      </c>
      <c r="F97" s="45">
        <v>7990.3459999999995</v>
      </c>
      <c r="G97" s="45">
        <v>86156.743000000002</v>
      </c>
      <c r="H97" s="108">
        <f>H98+H99</f>
        <v>100</v>
      </c>
      <c r="I97" s="108">
        <f>I98+I99</f>
        <v>100</v>
      </c>
      <c r="J97" s="104">
        <f t="shared" ref="J97:J102" si="17">D97/B97*100</f>
        <v>105.22223669965433</v>
      </c>
      <c r="K97" s="104">
        <f t="shared" ref="K97:L102" si="18">D97/F97*100</f>
        <v>88.332257451679823</v>
      </c>
      <c r="L97" s="104">
        <f t="shared" si="18"/>
        <v>90.719827930357113</v>
      </c>
      <c r="M97" s="43" t="s">
        <v>556</v>
      </c>
      <c r="R97" s="95"/>
    </row>
    <row r="98" spans="1:18" s="89" customFormat="1" x14ac:dyDescent="0.2">
      <c r="A98" s="47" t="s">
        <v>562</v>
      </c>
      <c r="B98" s="45">
        <v>6493.1670000000004</v>
      </c>
      <c r="C98" s="45">
        <v>68674.009999999995</v>
      </c>
      <c r="D98" s="45">
        <v>6829.1670000000004</v>
      </c>
      <c r="E98" s="45">
        <v>75503.176999999996</v>
      </c>
      <c r="F98" s="45">
        <v>7704.1679999999997</v>
      </c>
      <c r="G98" s="45">
        <v>82416.847999999998</v>
      </c>
      <c r="H98" s="108">
        <f>D98/D97*100</f>
        <v>96.75709434315668</v>
      </c>
      <c r="I98" s="108">
        <f>E98/E97*100</f>
        <v>96.599245746443998</v>
      </c>
      <c r="J98" s="104">
        <f t="shared" si="17"/>
        <v>105.17467054212528</v>
      </c>
      <c r="K98" s="104">
        <f t="shared" si="18"/>
        <v>88.642498450189564</v>
      </c>
      <c r="L98" s="104">
        <f t="shared" si="18"/>
        <v>91.611337769190101</v>
      </c>
      <c r="M98" s="47" t="s">
        <v>830</v>
      </c>
      <c r="R98" s="95"/>
    </row>
    <row r="99" spans="1:18" s="89" customFormat="1" x14ac:dyDescent="0.2">
      <c r="A99" s="47" t="s">
        <v>563</v>
      </c>
      <c r="B99" s="45">
        <v>214.59100000000001</v>
      </c>
      <c r="C99" s="45">
        <v>2429.1860000000001</v>
      </c>
      <c r="D99" s="45">
        <v>228.886</v>
      </c>
      <c r="E99" s="45">
        <v>2658.0720000000001</v>
      </c>
      <c r="F99" s="45">
        <v>286.178</v>
      </c>
      <c r="G99" s="45">
        <v>3739.895</v>
      </c>
      <c r="H99" s="108">
        <f>D99/D97*100</f>
        <v>3.242905656843325</v>
      </c>
      <c r="I99" s="108">
        <f>E99/E97*100</f>
        <v>3.4007542535560051</v>
      </c>
      <c r="J99" s="104">
        <f t="shared" si="17"/>
        <v>106.66150956936684</v>
      </c>
      <c r="K99" s="104">
        <f t="shared" si="18"/>
        <v>79.98029198610655</v>
      </c>
      <c r="L99" s="104">
        <f t="shared" si="18"/>
        <v>71.073439227571896</v>
      </c>
      <c r="M99" s="47" t="s">
        <v>563</v>
      </c>
      <c r="R99" s="95"/>
    </row>
    <row r="100" spans="1:18" s="89" customFormat="1" x14ac:dyDescent="0.2">
      <c r="A100" s="43" t="s">
        <v>557</v>
      </c>
      <c r="B100" s="45">
        <v>6707.7579999999998</v>
      </c>
      <c r="C100" s="45">
        <v>71103.195999999996</v>
      </c>
      <c r="D100" s="45">
        <v>7058.0529999999999</v>
      </c>
      <c r="E100" s="45">
        <v>78161.248999999996</v>
      </c>
      <c r="F100" s="45">
        <v>7990.3459999999995</v>
      </c>
      <c r="G100" s="45">
        <v>86156.743000000002</v>
      </c>
      <c r="H100" s="108">
        <f>H101+H102</f>
        <v>100.00001416821326</v>
      </c>
      <c r="I100" s="108">
        <f>I101+I102</f>
        <v>100</v>
      </c>
      <c r="J100" s="104">
        <f t="shared" si="17"/>
        <v>105.22223669965433</v>
      </c>
      <c r="K100" s="104">
        <f t="shared" si="18"/>
        <v>88.332257451679823</v>
      </c>
      <c r="L100" s="104">
        <f t="shared" si="18"/>
        <v>90.719827930357113</v>
      </c>
      <c r="M100" s="43" t="s">
        <v>558</v>
      </c>
      <c r="R100" s="95"/>
    </row>
    <row r="101" spans="1:18" s="89" customFormat="1" x14ac:dyDescent="0.2">
      <c r="A101" s="47" t="s">
        <v>564</v>
      </c>
      <c r="B101" s="45">
        <v>200.33600000000001</v>
      </c>
      <c r="C101" s="45">
        <v>1972.7950000000001</v>
      </c>
      <c r="D101" s="45">
        <v>196.822</v>
      </c>
      <c r="E101" s="45">
        <v>2169.6170000000002</v>
      </c>
      <c r="F101" s="45">
        <v>227.07400000000001</v>
      </c>
      <c r="G101" s="45">
        <v>2162.0309999999999</v>
      </c>
      <c r="H101" s="108">
        <f>D101/D100*100</f>
        <v>2.7886160673488853</v>
      </c>
      <c r="I101" s="108">
        <f>E101/E100*100</f>
        <v>2.7758218142087268</v>
      </c>
      <c r="J101" s="104">
        <f t="shared" si="17"/>
        <v>98.245946809360277</v>
      </c>
      <c r="K101" s="104">
        <f t="shared" si="18"/>
        <v>86.67747078045042</v>
      </c>
      <c r="L101" s="104">
        <f t="shared" si="18"/>
        <v>100.35087378488099</v>
      </c>
      <c r="M101" s="47" t="s">
        <v>564</v>
      </c>
      <c r="R101" s="95"/>
    </row>
    <row r="102" spans="1:18" s="89" customFormat="1" x14ac:dyDescent="0.2">
      <c r="A102" s="47" t="s">
        <v>565</v>
      </c>
      <c r="B102" s="45">
        <v>6507.4219999999996</v>
      </c>
      <c r="C102" s="45">
        <v>69130.400999999998</v>
      </c>
      <c r="D102" s="45">
        <v>6861.232</v>
      </c>
      <c r="E102" s="45">
        <v>75991.631999999998</v>
      </c>
      <c r="F102" s="45">
        <v>7763.2719999999999</v>
      </c>
      <c r="G102" s="45">
        <v>83994.712</v>
      </c>
      <c r="H102" s="108">
        <f>D102/D100*100</f>
        <v>97.211398100864372</v>
      </c>
      <c r="I102" s="108">
        <f>E102/E100*100</f>
        <v>97.224178185791274</v>
      </c>
      <c r="J102" s="104">
        <f t="shared" si="17"/>
        <v>105.43702252597112</v>
      </c>
      <c r="K102" s="104">
        <f t="shared" si="18"/>
        <v>88.380672479336027</v>
      </c>
      <c r="L102" s="104">
        <f t="shared" si="18"/>
        <v>90.471923994453363</v>
      </c>
      <c r="M102" s="47" t="s">
        <v>831</v>
      </c>
      <c r="R102" s="95"/>
    </row>
    <row r="103" spans="1:18" s="89" customFormat="1" x14ac:dyDescent="0.2">
      <c r="A103" s="50" t="s">
        <v>1184</v>
      </c>
      <c r="B103" s="45"/>
      <c r="C103" s="45"/>
      <c r="D103" s="45"/>
      <c r="E103" s="45"/>
      <c r="F103" s="45"/>
      <c r="G103" s="45"/>
      <c r="H103" s="112"/>
      <c r="I103" s="112"/>
      <c r="J103" s="112"/>
      <c r="K103" s="112"/>
      <c r="L103" s="112"/>
      <c r="M103" s="50" t="s">
        <v>1185</v>
      </c>
    </row>
    <row r="104" spans="1:18" s="89" customFormat="1" x14ac:dyDescent="0.2">
      <c r="A104" s="43" t="s">
        <v>555</v>
      </c>
      <c r="B104" s="45">
        <v>6317.018</v>
      </c>
      <c r="C104" s="45">
        <v>58220.186999999998</v>
      </c>
      <c r="D104" s="45">
        <v>6750.0879999999997</v>
      </c>
      <c r="E104" s="45">
        <v>64970.275999999998</v>
      </c>
      <c r="F104" s="45">
        <v>6493.13</v>
      </c>
      <c r="G104" s="45">
        <v>66052.161999999997</v>
      </c>
      <c r="H104" s="108">
        <f>H105+H106</f>
        <v>100</v>
      </c>
      <c r="I104" s="108">
        <f>I105+I106</f>
        <v>99.999998460834604</v>
      </c>
      <c r="J104" s="104">
        <f t="shared" ref="J104:J109" si="19">D104/B104*100</f>
        <v>106.85560813662396</v>
      </c>
      <c r="K104" s="104">
        <f t="shared" ref="K104:L109" si="20">D104/F104*100</f>
        <v>103.957382649046</v>
      </c>
      <c r="L104" s="104">
        <f t="shared" si="20"/>
        <v>98.362073295950552</v>
      </c>
      <c r="M104" s="43" t="s">
        <v>556</v>
      </c>
      <c r="R104" s="95"/>
    </row>
    <row r="105" spans="1:18" s="89" customFormat="1" x14ac:dyDescent="0.2">
      <c r="A105" s="47" t="s">
        <v>562</v>
      </c>
      <c r="B105" s="45">
        <v>3103.502</v>
      </c>
      <c r="C105" s="45">
        <v>30455.93</v>
      </c>
      <c r="D105" s="45">
        <v>3215.1680000000001</v>
      </c>
      <c r="E105" s="45">
        <v>33671.097999999998</v>
      </c>
      <c r="F105" s="45">
        <v>3224.7510000000002</v>
      </c>
      <c r="G105" s="45">
        <v>36569.260999999999</v>
      </c>
      <c r="H105" s="108">
        <f>D105/D104*100</f>
        <v>47.631497544920897</v>
      </c>
      <c r="I105" s="108">
        <f>E105/E104*100</f>
        <v>51.825388582311085</v>
      </c>
      <c r="J105" s="104">
        <f t="shared" si="19"/>
        <v>103.59806438017441</v>
      </c>
      <c r="K105" s="104">
        <f t="shared" si="20"/>
        <v>99.702829768872064</v>
      </c>
      <c r="L105" s="104">
        <f t="shared" si="20"/>
        <v>92.074865827887521</v>
      </c>
      <c r="M105" s="47" t="s">
        <v>830</v>
      </c>
      <c r="R105" s="95"/>
    </row>
    <row r="106" spans="1:18" s="89" customFormat="1" x14ac:dyDescent="0.2">
      <c r="A106" s="47" t="s">
        <v>563</v>
      </c>
      <c r="B106" s="45">
        <v>3213.5160000000001</v>
      </c>
      <c r="C106" s="45">
        <v>27764.257000000001</v>
      </c>
      <c r="D106" s="45">
        <v>3534.92</v>
      </c>
      <c r="E106" s="45">
        <v>31299.177</v>
      </c>
      <c r="F106" s="45">
        <v>3268.3789999999999</v>
      </c>
      <c r="G106" s="45">
        <v>29482.901000000002</v>
      </c>
      <c r="H106" s="108">
        <f>D106/D104*100</f>
        <v>52.368502455079103</v>
      </c>
      <c r="I106" s="108">
        <f>E106/E104*100</f>
        <v>48.174609878523526</v>
      </c>
      <c r="J106" s="104">
        <f t="shared" si="19"/>
        <v>110.00163061269961</v>
      </c>
      <c r="K106" s="104">
        <f t="shared" si="20"/>
        <v>108.15514357423052</v>
      </c>
      <c r="L106" s="104">
        <f t="shared" si="20"/>
        <v>106.16043855385873</v>
      </c>
      <c r="M106" s="47" t="s">
        <v>563</v>
      </c>
      <c r="R106" s="95"/>
    </row>
    <row r="107" spans="1:18" s="89" customFormat="1" x14ac:dyDescent="0.2">
      <c r="A107" s="43" t="s">
        <v>557</v>
      </c>
      <c r="B107" s="45">
        <v>6317.018</v>
      </c>
      <c r="C107" s="45">
        <v>58220.186999999998</v>
      </c>
      <c r="D107" s="45">
        <v>6750.0879999999997</v>
      </c>
      <c r="E107" s="45">
        <v>64970.275999999998</v>
      </c>
      <c r="F107" s="45">
        <v>6493.13</v>
      </c>
      <c r="G107" s="45">
        <v>66052.161999999997</v>
      </c>
      <c r="H107" s="108">
        <f>H108+H109</f>
        <v>99.999999999999986</v>
      </c>
      <c r="I107" s="108">
        <f>I108+I109</f>
        <v>100</v>
      </c>
      <c r="J107" s="104">
        <f t="shared" si="19"/>
        <v>106.85560813662396</v>
      </c>
      <c r="K107" s="104">
        <f t="shared" si="20"/>
        <v>103.957382649046</v>
      </c>
      <c r="L107" s="104">
        <f t="shared" si="20"/>
        <v>98.362073295950552</v>
      </c>
      <c r="M107" s="43" t="s">
        <v>558</v>
      </c>
      <c r="R107" s="95"/>
    </row>
    <row r="108" spans="1:18" s="89" customFormat="1" x14ac:dyDescent="0.2">
      <c r="A108" s="47" t="s">
        <v>564</v>
      </c>
      <c r="B108" s="45">
        <v>293.11700000000002</v>
      </c>
      <c r="C108" s="45">
        <v>2306.1999999999998</v>
      </c>
      <c r="D108" s="45">
        <v>167.92400000000001</v>
      </c>
      <c r="E108" s="45">
        <v>2474.125</v>
      </c>
      <c r="F108" s="45">
        <v>300.52</v>
      </c>
      <c r="G108" s="45">
        <v>3423.2</v>
      </c>
      <c r="H108" s="108">
        <f>D108/D107*100</f>
        <v>2.4877305303279011</v>
      </c>
      <c r="I108" s="108">
        <f>E108/E107*100</f>
        <v>3.8080875629957309</v>
      </c>
      <c r="J108" s="104">
        <f t="shared" si="19"/>
        <v>57.28906887010988</v>
      </c>
      <c r="K108" s="104">
        <f t="shared" si="20"/>
        <v>55.877811792892331</v>
      </c>
      <c r="L108" s="104">
        <f t="shared" si="20"/>
        <v>72.275210329516256</v>
      </c>
      <c r="M108" s="47" t="s">
        <v>564</v>
      </c>
      <c r="R108" s="95"/>
    </row>
    <row r="109" spans="1:18" s="89" customFormat="1" x14ac:dyDescent="0.2">
      <c r="A109" s="47" t="s">
        <v>565</v>
      </c>
      <c r="B109" s="45">
        <v>6023.9009999999998</v>
      </c>
      <c r="C109" s="45">
        <v>55913.987000000001</v>
      </c>
      <c r="D109" s="45">
        <v>6582.1639999999998</v>
      </c>
      <c r="E109" s="45">
        <v>62496.150999999998</v>
      </c>
      <c r="F109" s="45">
        <v>6192.6090000000004</v>
      </c>
      <c r="G109" s="45">
        <v>62628.962</v>
      </c>
      <c r="H109" s="108">
        <f>D109/D107*100</f>
        <v>97.512269469672091</v>
      </c>
      <c r="I109" s="108">
        <f>E109/E107*100</f>
        <v>96.191912437004262</v>
      </c>
      <c r="J109" s="104">
        <f t="shared" si="19"/>
        <v>109.2674663810046</v>
      </c>
      <c r="K109" s="104">
        <f t="shared" si="20"/>
        <v>106.29064421797014</v>
      </c>
      <c r="L109" s="104">
        <f t="shared" si="20"/>
        <v>99.787939962983899</v>
      </c>
      <c r="M109" s="47" t="s">
        <v>831</v>
      </c>
      <c r="R109" s="95"/>
    </row>
    <row r="110" spans="1:18" s="89" customFormat="1" x14ac:dyDescent="0.2">
      <c r="A110" s="50" t="s">
        <v>1186</v>
      </c>
      <c r="B110" s="45"/>
      <c r="C110" s="45"/>
      <c r="D110" s="45"/>
      <c r="E110" s="45"/>
      <c r="F110" s="45"/>
      <c r="G110" s="45"/>
      <c r="H110" s="112"/>
      <c r="I110" s="112"/>
      <c r="J110" s="112"/>
      <c r="K110" s="112"/>
      <c r="L110" s="112"/>
      <c r="M110" s="50" t="s">
        <v>1187</v>
      </c>
    </row>
    <row r="111" spans="1:18" s="89" customFormat="1" x14ac:dyDescent="0.2">
      <c r="A111" s="43" t="s">
        <v>555</v>
      </c>
      <c r="B111" s="45">
        <v>2486.1109999999999</v>
      </c>
      <c r="C111" s="45">
        <v>21687.87</v>
      </c>
      <c r="D111" s="45">
        <v>1902.904</v>
      </c>
      <c r="E111" s="45">
        <v>23590.774000000001</v>
      </c>
      <c r="F111" s="45">
        <v>1920.598</v>
      </c>
      <c r="G111" s="45">
        <v>21778.186000000002</v>
      </c>
      <c r="H111" s="108">
        <f>H112+H113</f>
        <v>100</v>
      </c>
      <c r="I111" s="108">
        <f>I112+I113</f>
        <v>100.00000423894527</v>
      </c>
      <c r="J111" s="104">
        <f t="shared" ref="J111:J116" si="21">D111/B111*100</f>
        <v>76.541393364978489</v>
      </c>
      <c r="K111" s="104">
        <f t="shared" ref="K111:L116" si="22">D111/F111*100</f>
        <v>99.078724438950786</v>
      </c>
      <c r="L111" s="104">
        <f t="shared" si="22"/>
        <v>108.32295215037652</v>
      </c>
      <c r="M111" s="43" t="s">
        <v>556</v>
      </c>
      <c r="R111" s="95"/>
    </row>
    <row r="112" spans="1:18" s="89" customFormat="1" x14ac:dyDescent="0.2">
      <c r="A112" s="47" t="s">
        <v>562</v>
      </c>
      <c r="B112" s="45">
        <v>1871.5820000000001</v>
      </c>
      <c r="C112" s="45">
        <v>16207.155000000001</v>
      </c>
      <c r="D112" s="45">
        <v>1392.249</v>
      </c>
      <c r="E112" s="45">
        <v>17599.403999999999</v>
      </c>
      <c r="F112" s="45">
        <v>1514.249</v>
      </c>
      <c r="G112" s="45">
        <v>18654.739000000001</v>
      </c>
      <c r="H112" s="108">
        <f>D112/D111*100</f>
        <v>73.164437091939476</v>
      </c>
      <c r="I112" s="108">
        <f>E112/E111*100</f>
        <v>74.602910442870581</v>
      </c>
      <c r="J112" s="104">
        <f t="shared" si="21"/>
        <v>74.388885979882261</v>
      </c>
      <c r="K112" s="104">
        <f t="shared" si="22"/>
        <v>91.943200887040376</v>
      </c>
      <c r="L112" s="104">
        <f t="shared" si="22"/>
        <v>94.342804796143213</v>
      </c>
      <c r="M112" s="47" t="s">
        <v>830</v>
      </c>
      <c r="R112" s="95"/>
    </row>
    <row r="113" spans="1:18" s="89" customFormat="1" x14ac:dyDescent="0.2">
      <c r="A113" s="47" t="s">
        <v>563</v>
      </c>
      <c r="B113" s="45">
        <v>614.529</v>
      </c>
      <c r="C113" s="45">
        <v>5480.7150000000001</v>
      </c>
      <c r="D113" s="45">
        <v>510.65499999999997</v>
      </c>
      <c r="E113" s="45">
        <v>5991.3710000000001</v>
      </c>
      <c r="F113" s="45">
        <v>406.34899999999999</v>
      </c>
      <c r="G113" s="45">
        <v>3123.4470000000001</v>
      </c>
      <c r="H113" s="108">
        <f>D113/D111*100</f>
        <v>26.835562908060524</v>
      </c>
      <c r="I113" s="108">
        <f>E113/E111*100</f>
        <v>25.397093796074682</v>
      </c>
      <c r="J113" s="104">
        <f t="shared" si="21"/>
        <v>83.096973454466749</v>
      </c>
      <c r="K113" s="104">
        <f t="shared" si="22"/>
        <v>125.66906772257344</v>
      </c>
      <c r="L113" s="104">
        <f t="shared" si="22"/>
        <v>191.81919846887106</v>
      </c>
      <c r="M113" s="47" t="s">
        <v>563</v>
      </c>
      <c r="R113" s="95"/>
    </row>
    <row r="114" spans="1:18" s="89" customFormat="1" x14ac:dyDescent="0.2">
      <c r="A114" s="43" t="s">
        <v>557</v>
      </c>
      <c r="B114" s="45">
        <v>2486.1109999999999</v>
      </c>
      <c r="C114" s="45">
        <v>21687.87</v>
      </c>
      <c r="D114" s="45">
        <v>1902.904</v>
      </c>
      <c r="E114" s="45">
        <v>23590.774000000001</v>
      </c>
      <c r="F114" s="45">
        <v>1920.598</v>
      </c>
      <c r="G114" s="45">
        <v>21778.186000000002</v>
      </c>
      <c r="H114" s="108">
        <f>H115+H116</f>
        <v>100</v>
      </c>
      <c r="I114" s="108">
        <f>I115+I116</f>
        <v>100</v>
      </c>
      <c r="J114" s="104">
        <f t="shared" si="21"/>
        <v>76.541393364978489</v>
      </c>
      <c r="K114" s="104">
        <f t="shared" si="22"/>
        <v>99.078724438950786</v>
      </c>
      <c r="L114" s="104">
        <f t="shared" si="22"/>
        <v>108.32295215037652</v>
      </c>
      <c r="M114" s="43" t="s">
        <v>558</v>
      </c>
      <c r="R114" s="95"/>
    </row>
    <row r="115" spans="1:18" s="89" customFormat="1" x14ac:dyDescent="0.2">
      <c r="A115" s="47" t="s">
        <v>564</v>
      </c>
      <c r="B115" s="45">
        <v>311.18599999999998</v>
      </c>
      <c r="C115" s="45">
        <v>3064.9259999999999</v>
      </c>
      <c r="D115" s="45">
        <v>391.60700000000003</v>
      </c>
      <c r="E115" s="45">
        <v>3456.5329999999999</v>
      </c>
      <c r="F115" s="45">
        <v>274.96199999999999</v>
      </c>
      <c r="G115" s="45">
        <v>3950.8290000000002</v>
      </c>
      <c r="H115" s="108">
        <f>D115/D114*100</f>
        <v>20.579440686445562</v>
      </c>
      <c r="I115" s="108">
        <f>E115/E114*100</f>
        <v>14.652054231031164</v>
      </c>
      <c r="J115" s="104">
        <f t="shared" si="21"/>
        <v>125.8433862705906</v>
      </c>
      <c r="K115" s="104">
        <f t="shared" si="22"/>
        <v>142.42222561663067</v>
      </c>
      <c r="L115" s="104">
        <f t="shared" si="22"/>
        <v>87.488802982867639</v>
      </c>
      <c r="M115" s="47" t="s">
        <v>564</v>
      </c>
      <c r="R115" s="95"/>
    </row>
    <row r="116" spans="1:18" s="89" customFormat="1" x14ac:dyDescent="0.2">
      <c r="A116" s="47" t="s">
        <v>565</v>
      </c>
      <c r="B116" s="45">
        <v>2174.9250000000002</v>
      </c>
      <c r="C116" s="45">
        <v>18622.944</v>
      </c>
      <c r="D116" s="45">
        <v>1511.297</v>
      </c>
      <c r="E116" s="45">
        <v>20134.241000000002</v>
      </c>
      <c r="F116" s="45">
        <v>1645.635</v>
      </c>
      <c r="G116" s="45">
        <v>17827.357</v>
      </c>
      <c r="H116" s="108">
        <f>D116/D114*100</f>
        <v>79.420559313554435</v>
      </c>
      <c r="I116" s="108">
        <f>E116/E114*100</f>
        <v>85.347945768968842</v>
      </c>
      <c r="J116" s="104">
        <f t="shared" si="21"/>
        <v>69.487315654562792</v>
      </c>
      <c r="K116" s="104">
        <f t="shared" si="22"/>
        <v>91.836707410817098</v>
      </c>
      <c r="L116" s="104">
        <f t="shared" si="22"/>
        <v>112.94013464811414</v>
      </c>
      <c r="M116" s="47" t="s">
        <v>831</v>
      </c>
      <c r="R116" s="95"/>
    </row>
    <row r="117" spans="1:18" s="89" customFormat="1" x14ac:dyDescent="0.2">
      <c r="A117" s="50" t="s">
        <v>1188</v>
      </c>
      <c r="B117" s="45"/>
      <c r="C117" s="45"/>
      <c r="D117" s="45"/>
      <c r="E117" s="45"/>
      <c r="F117" s="45"/>
      <c r="G117" s="45"/>
      <c r="H117" s="112"/>
      <c r="I117" s="112"/>
      <c r="J117" s="112"/>
      <c r="K117" s="112"/>
      <c r="L117" s="112"/>
      <c r="M117" s="50" t="s">
        <v>1189</v>
      </c>
    </row>
    <row r="118" spans="1:18" s="89" customFormat="1" x14ac:dyDescent="0.2">
      <c r="A118" s="43" t="s">
        <v>555</v>
      </c>
      <c r="B118" s="45">
        <v>412735.5</v>
      </c>
      <c r="C118" s="45">
        <v>4322211</v>
      </c>
      <c r="D118" s="45">
        <v>413630.1</v>
      </c>
      <c r="E118" s="45">
        <v>4735841.0999999996</v>
      </c>
      <c r="F118" s="45">
        <v>391879</v>
      </c>
      <c r="G118" s="45">
        <v>4558164.3</v>
      </c>
      <c r="H118" s="108">
        <f>H119+H120</f>
        <v>99.999999999999986</v>
      </c>
      <c r="I118" s="108">
        <f>I119+I120</f>
        <v>100</v>
      </c>
      <c r="J118" s="104">
        <f t="shared" ref="J118:J123" si="23">D118/B118*100</f>
        <v>100.2167489833077</v>
      </c>
      <c r="K118" s="104">
        <f t="shared" ref="K118:L121" si="24">D118/F118*100</f>
        <v>105.55046328075757</v>
      </c>
      <c r="L118" s="104">
        <f t="shared" si="24"/>
        <v>103.89799025015398</v>
      </c>
      <c r="M118" s="43" t="s">
        <v>556</v>
      </c>
      <c r="R118" s="95"/>
    </row>
    <row r="119" spans="1:18" s="89" customFormat="1" x14ac:dyDescent="0.2">
      <c r="A119" s="47" t="s">
        <v>562</v>
      </c>
      <c r="B119" s="45">
        <v>398259.5</v>
      </c>
      <c r="C119" s="45">
        <v>4222690.4000000004</v>
      </c>
      <c r="D119" s="45">
        <v>400621.6</v>
      </c>
      <c r="E119" s="45">
        <v>4623312</v>
      </c>
      <c r="F119" s="45">
        <v>382200.4</v>
      </c>
      <c r="G119" s="45">
        <v>4408439</v>
      </c>
      <c r="H119" s="108">
        <f>D119/D118*100</f>
        <v>96.855040288412269</v>
      </c>
      <c r="I119" s="108">
        <f>E119/E118*100</f>
        <v>97.623883537815487</v>
      </c>
      <c r="J119" s="104">
        <f t="shared" si="23"/>
        <v>100.59310575140077</v>
      </c>
      <c r="K119" s="104">
        <f t="shared" si="24"/>
        <v>104.81977517553618</v>
      </c>
      <c r="L119" s="104">
        <f t="shared" si="24"/>
        <v>104.87412891501957</v>
      </c>
      <c r="M119" s="47" t="s">
        <v>830</v>
      </c>
      <c r="R119" s="95"/>
    </row>
    <row r="120" spans="1:18" s="89" customFormat="1" x14ac:dyDescent="0.2">
      <c r="A120" s="47" t="s">
        <v>563</v>
      </c>
      <c r="B120" s="45">
        <v>14476</v>
      </c>
      <c r="C120" s="45">
        <v>99520.6</v>
      </c>
      <c r="D120" s="45">
        <v>13008.5</v>
      </c>
      <c r="E120" s="45">
        <v>112529.1</v>
      </c>
      <c r="F120" s="45">
        <v>9678.6</v>
      </c>
      <c r="G120" s="45">
        <v>149725.29999999999</v>
      </c>
      <c r="H120" s="108">
        <f>D120/D118*100</f>
        <v>3.1449597115877208</v>
      </c>
      <c r="I120" s="108">
        <f>E120/E118*100</f>
        <v>2.3761164621845108</v>
      </c>
      <c r="J120" s="104">
        <f t="shared" si="23"/>
        <v>89.862531085935331</v>
      </c>
      <c r="K120" s="104">
        <f t="shared" si="24"/>
        <v>134.40476928481391</v>
      </c>
      <c r="L120" s="104">
        <f t="shared" si="24"/>
        <v>75.1570375881698</v>
      </c>
      <c r="M120" s="47" t="s">
        <v>563</v>
      </c>
      <c r="R120" s="95"/>
    </row>
    <row r="121" spans="1:18" s="89" customFormat="1" x14ac:dyDescent="0.2">
      <c r="A121" s="43" t="s">
        <v>557</v>
      </c>
      <c r="B121" s="45">
        <v>412735.5</v>
      </c>
      <c r="C121" s="45">
        <v>4322211</v>
      </c>
      <c r="D121" s="45">
        <v>413630.1</v>
      </c>
      <c r="E121" s="45">
        <v>4735841.0999999996</v>
      </c>
      <c r="F121" s="45">
        <v>391879</v>
      </c>
      <c r="G121" s="45">
        <v>4558164.3</v>
      </c>
      <c r="H121" s="108">
        <f>H122+H123</f>
        <v>100.00000000000001</v>
      </c>
      <c r="I121" s="108">
        <f>I122+I123</f>
        <v>100.00000000000001</v>
      </c>
      <c r="J121" s="104">
        <f t="shared" si="23"/>
        <v>100.2167489833077</v>
      </c>
      <c r="K121" s="104">
        <f t="shared" si="24"/>
        <v>105.55046328075757</v>
      </c>
      <c r="L121" s="104">
        <f t="shared" si="24"/>
        <v>103.89799025015398</v>
      </c>
      <c r="M121" s="43" t="s">
        <v>558</v>
      </c>
      <c r="R121" s="95"/>
    </row>
    <row r="122" spans="1:18" s="89" customFormat="1" x14ac:dyDescent="0.2">
      <c r="A122" s="47" t="s">
        <v>564</v>
      </c>
      <c r="B122" s="45">
        <v>7423.2</v>
      </c>
      <c r="C122" s="45">
        <v>1017107.7</v>
      </c>
      <c r="D122" s="45">
        <v>7733.2</v>
      </c>
      <c r="E122" s="45">
        <v>1024840.9</v>
      </c>
      <c r="F122" s="45">
        <v>25208.3</v>
      </c>
      <c r="G122" s="45">
        <v>183691.7</v>
      </c>
      <c r="H122" s="108">
        <f>D122/D121*100</f>
        <v>1.8695931461467628</v>
      </c>
      <c r="I122" s="108">
        <f>E122/E121*100</f>
        <v>21.640103169846643</v>
      </c>
      <c r="J122" s="104">
        <f t="shared" si="23"/>
        <v>104.17609656212954</v>
      </c>
      <c r="K122" s="104">
        <f>D122/F122*100</f>
        <v>30.677197589682763</v>
      </c>
      <c r="L122" s="105"/>
      <c r="M122" s="47" t="s">
        <v>564</v>
      </c>
      <c r="R122" s="95"/>
    </row>
    <row r="123" spans="1:18" s="89" customFormat="1" x14ac:dyDescent="0.2">
      <c r="A123" s="47" t="s">
        <v>565</v>
      </c>
      <c r="B123" s="45">
        <v>405312.3</v>
      </c>
      <c r="C123" s="45">
        <v>3305103.3</v>
      </c>
      <c r="D123" s="45">
        <v>405896.9</v>
      </c>
      <c r="E123" s="45">
        <v>3711000.2</v>
      </c>
      <c r="F123" s="45">
        <v>366670.7</v>
      </c>
      <c r="G123" s="45">
        <v>4374472.5999999996</v>
      </c>
      <c r="H123" s="108">
        <f>D123/D121*100</f>
        <v>98.130406853853245</v>
      </c>
      <c r="I123" s="108">
        <f>E123/E121*100</f>
        <v>78.359896830153374</v>
      </c>
      <c r="J123" s="104">
        <f t="shared" si="23"/>
        <v>100.144234458219</v>
      </c>
      <c r="K123" s="104">
        <f>D123/F123*100</f>
        <v>110.697936868149</v>
      </c>
      <c r="L123" s="104">
        <f>E123/G123*100</f>
        <v>84.833088221880743</v>
      </c>
      <c r="M123" s="47" t="s">
        <v>831</v>
      </c>
      <c r="R123" s="95"/>
    </row>
    <row r="124" spans="1:18" s="89" customFormat="1" x14ac:dyDescent="0.2">
      <c r="A124" s="50" t="s">
        <v>1190</v>
      </c>
      <c r="B124" s="45"/>
      <c r="C124" s="45"/>
      <c r="D124" s="45"/>
      <c r="E124" s="45"/>
      <c r="F124" s="45"/>
      <c r="G124" s="45"/>
      <c r="H124" s="112"/>
      <c r="I124" s="112"/>
      <c r="J124" s="112"/>
      <c r="K124" s="112"/>
      <c r="L124" s="112"/>
      <c r="M124" s="50" t="s">
        <v>1191</v>
      </c>
    </row>
    <row r="125" spans="1:18" s="89" customFormat="1" x14ac:dyDescent="0.2">
      <c r="A125" s="43" t="s">
        <v>555</v>
      </c>
      <c r="B125" s="45">
        <v>27991.697</v>
      </c>
      <c r="C125" s="45">
        <v>282695.12800000003</v>
      </c>
      <c r="D125" s="45">
        <v>34299.387000000002</v>
      </c>
      <c r="E125" s="45">
        <v>316994.51500000001</v>
      </c>
      <c r="F125" s="45">
        <v>24501.969000000001</v>
      </c>
      <c r="G125" s="45">
        <v>213893.69399999999</v>
      </c>
      <c r="H125" s="108">
        <f>H126+H127</f>
        <v>100</v>
      </c>
      <c r="I125" s="108">
        <f>I126+I127</f>
        <v>100</v>
      </c>
      <c r="J125" s="104">
        <f t="shared" ref="J125:J130" si="25">D125/B125*100</f>
        <v>122.53414646493208</v>
      </c>
      <c r="K125" s="104">
        <f t="shared" ref="K125:L130" si="26">D125/F125*100</f>
        <v>139.98624763585329</v>
      </c>
      <c r="L125" s="104">
        <f t="shared" si="26"/>
        <v>148.20189836919644</v>
      </c>
      <c r="M125" s="43" t="s">
        <v>556</v>
      </c>
      <c r="R125" s="95"/>
    </row>
    <row r="126" spans="1:18" s="89" customFormat="1" x14ac:dyDescent="0.2">
      <c r="A126" s="47" t="s">
        <v>562</v>
      </c>
      <c r="B126" s="45">
        <v>26035</v>
      </c>
      <c r="C126" s="45">
        <v>256399</v>
      </c>
      <c r="D126" s="45">
        <v>31751.667000000001</v>
      </c>
      <c r="E126" s="45">
        <v>288150.66700000002</v>
      </c>
      <c r="F126" s="45">
        <v>21431</v>
      </c>
      <c r="G126" s="45">
        <v>184856</v>
      </c>
      <c r="H126" s="108">
        <f>D126/D125*100</f>
        <v>92.572112148826449</v>
      </c>
      <c r="I126" s="108">
        <f>E126/E125*100</f>
        <v>90.900836880411006</v>
      </c>
      <c r="J126" s="104">
        <f t="shared" si="25"/>
        <v>121.95762243134243</v>
      </c>
      <c r="K126" s="104">
        <f t="shared" si="26"/>
        <v>148.15765479912278</v>
      </c>
      <c r="L126" s="104">
        <f t="shared" si="26"/>
        <v>155.87844971220844</v>
      </c>
      <c r="M126" s="47" t="s">
        <v>830</v>
      </c>
      <c r="R126" s="95"/>
    </row>
    <row r="127" spans="1:18" s="89" customFormat="1" x14ac:dyDescent="0.2">
      <c r="A127" s="47" t="s">
        <v>563</v>
      </c>
      <c r="B127" s="45">
        <v>1956.6969999999999</v>
      </c>
      <c r="C127" s="45">
        <v>26296.128000000001</v>
      </c>
      <c r="D127" s="45">
        <v>2547.7199999999998</v>
      </c>
      <c r="E127" s="45">
        <v>28843.848000000002</v>
      </c>
      <c r="F127" s="45">
        <v>3070.9690000000001</v>
      </c>
      <c r="G127" s="45">
        <v>29037.694</v>
      </c>
      <c r="H127" s="108">
        <f>D127/D125*100</f>
        <v>7.4278878511735495</v>
      </c>
      <c r="I127" s="108">
        <f>E127/E125*100</f>
        <v>9.0991631195889937</v>
      </c>
      <c r="J127" s="104">
        <f t="shared" si="25"/>
        <v>130.20513651321588</v>
      </c>
      <c r="K127" s="104">
        <f t="shared" si="26"/>
        <v>82.961436601932476</v>
      </c>
      <c r="L127" s="104">
        <f t="shared" si="26"/>
        <v>99.332433215943396</v>
      </c>
      <c r="M127" s="47" t="s">
        <v>563</v>
      </c>
      <c r="R127" s="95"/>
    </row>
    <row r="128" spans="1:18" s="89" customFormat="1" x14ac:dyDescent="0.2">
      <c r="A128" s="43" t="s">
        <v>557</v>
      </c>
      <c r="B128" s="45">
        <v>27991.697</v>
      </c>
      <c r="C128" s="45">
        <v>282695.12800000003</v>
      </c>
      <c r="D128" s="45">
        <v>34299.387000000002</v>
      </c>
      <c r="E128" s="45">
        <v>316994.51500000001</v>
      </c>
      <c r="F128" s="45">
        <v>24501.969000000001</v>
      </c>
      <c r="G128" s="45">
        <v>213893.69399999999</v>
      </c>
      <c r="H128" s="108">
        <f>H129+H130</f>
        <v>100.000002915504</v>
      </c>
      <c r="I128" s="108">
        <f>I129+I130</f>
        <v>99.999999999999986</v>
      </c>
      <c r="J128" s="104">
        <f t="shared" si="25"/>
        <v>122.53414646493208</v>
      </c>
      <c r="K128" s="104">
        <f t="shared" si="26"/>
        <v>139.98624763585329</v>
      </c>
      <c r="L128" s="104">
        <f t="shared" si="26"/>
        <v>148.20189836919644</v>
      </c>
      <c r="M128" s="43" t="s">
        <v>558</v>
      </c>
      <c r="R128" s="95"/>
    </row>
    <row r="129" spans="1:18" s="89" customFormat="1" x14ac:dyDescent="0.2">
      <c r="A129" s="47" t="s">
        <v>564</v>
      </c>
      <c r="B129" s="45">
        <v>22589.050999999999</v>
      </c>
      <c r="C129" s="45">
        <v>224072.05</v>
      </c>
      <c r="D129" s="45">
        <v>23990.526999999998</v>
      </c>
      <c r="E129" s="45">
        <v>248062.57699999999</v>
      </c>
      <c r="F129" s="45">
        <v>15582.592000000001</v>
      </c>
      <c r="G129" s="45">
        <v>136738.155</v>
      </c>
      <c r="H129" s="108">
        <f>D129/D128*100</f>
        <v>69.944477433372199</v>
      </c>
      <c r="I129" s="108">
        <f>E129/E128*100</f>
        <v>78.254532889946049</v>
      </c>
      <c r="J129" s="104">
        <f t="shared" si="25"/>
        <v>106.20422699475067</v>
      </c>
      <c r="K129" s="104">
        <f t="shared" si="26"/>
        <v>153.95722996533564</v>
      </c>
      <c r="L129" s="104">
        <f t="shared" si="26"/>
        <v>181.41430751351001</v>
      </c>
      <c r="M129" s="47" t="s">
        <v>564</v>
      </c>
      <c r="R129" s="95"/>
    </row>
    <row r="130" spans="1:18" s="89" customFormat="1" x14ac:dyDescent="0.2">
      <c r="A130" s="48" t="s">
        <v>565</v>
      </c>
      <c r="B130" s="109">
        <v>5402.6459999999997</v>
      </c>
      <c r="C130" s="109">
        <v>58623.076999999997</v>
      </c>
      <c r="D130" s="109">
        <v>10308.861000000001</v>
      </c>
      <c r="E130" s="109">
        <v>68931.937999999995</v>
      </c>
      <c r="F130" s="109">
        <v>8919.3770000000004</v>
      </c>
      <c r="G130" s="109">
        <v>77155.539000000004</v>
      </c>
      <c r="H130" s="113">
        <f>D130/D128*100</f>
        <v>30.055525482131795</v>
      </c>
      <c r="I130" s="113">
        <f>E130/E128*100</f>
        <v>21.745467110053937</v>
      </c>
      <c r="J130" s="106">
        <f t="shared" si="25"/>
        <v>190.81133577880175</v>
      </c>
      <c r="K130" s="106">
        <f t="shared" si="26"/>
        <v>115.57826292127803</v>
      </c>
      <c r="L130" s="106">
        <f t="shared" si="26"/>
        <v>89.34152867495358</v>
      </c>
      <c r="M130" s="48" t="s">
        <v>831</v>
      </c>
      <c r="R130" s="95"/>
    </row>
    <row r="131" spans="1:18" ht="27" customHeight="1" x14ac:dyDescent="0.2">
      <c r="A131" s="165" t="s">
        <v>1206</v>
      </c>
      <c r="B131" s="165"/>
      <c r="C131" s="165"/>
      <c r="D131" s="165"/>
      <c r="E131" s="165"/>
      <c r="F131" s="165"/>
      <c r="G131" s="165"/>
      <c r="H131" s="165"/>
      <c r="I131" s="165"/>
      <c r="J131" s="165"/>
      <c r="K131" s="165"/>
      <c r="L131" s="165"/>
      <c r="M131" s="165"/>
      <c r="N131" s="102"/>
      <c r="O131" s="102"/>
      <c r="P131" s="102"/>
    </row>
    <row r="132" spans="1:18" s="63" customFormat="1" x14ac:dyDescent="0.2">
      <c r="A132" s="114" t="s">
        <v>1232</v>
      </c>
      <c r="B132" s="60"/>
      <c r="C132" s="60"/>
      <c r="D132" s="60"/>
      <c r="E132" s="60"/>
      <c r="F132" s="60"/>
      <c r="G132" s="61"/>
      <c r="H132" s="62"/>
      <c r="I132" s="62"/>
      <c r="J132" s="62"/>
      <c r="K132" s="58"/>
    </row>
    <row r="133" spans="1:18" s="63" customFormat="1" x14ac:dyDescent="0.2">
      <c r="A133" s="55" t="s">
        <v>1229</v>
      </c>
      <c r="B133" s="60"/>
      <c r="C133" s="60"/>
      <c r="D133" s="60"/>
      <c r="E133" s="60"/>
      <c r="F133" s="60"/>
      <c r="G133" s="61"/>
      <c r="H133" s="62"/>
      <c r="I133" s="62"/>
      <c r="J133" s="62"/>
      <c r="K133" s="41"/>
      <c r="L133" s="86"/>
      <c r="M133" s="86"/>
    </row>
    <row r="134" spans="1:18" s="58" customFormat="1" ht="12" x14ac:dyDescent="0.2">
      <c r="A134" s="81" t="s">
        <v>1122</v>
      </c>
      <c r="B134" s="82"/>
      <c r="C134" s="83" t="s">
        <v>1216</v>
      </c>
      <c r="D134" s="83"/>
      <c r="E134" s="83"/>
      <c r="F134" s="83"/>
      <c r="G134" s="84" t="s">
        <v>1151</v>
      </c>
      <c r="H134" s="85"/>
      <c r="I134" s="69"/>
      <c r="J134" s="70"/>
      <c r="K134" s="71"/>
    </row>
    <row r="135" spans="1:18" s="58" customFormat="1" ht="12" x14ac:dyDescent="0.2">
      <c r="A135" s="56" t="s">
        <v>1123</v>
      </c>
      <c r="B135" s="41"/>
      <c r="C135" s="56" t="s">
        <v>1149</v>
      </c>
      <c r="D135" s="64"/>
      <c r="E135" s="64"/>
      <c r="F135" s="64"/>
      <c r="G135" s="67" t="s">
        <v>1213</v>
      </c>
      <c r="H135" s="67"/>
      <c r="I135" s="65"/>
      <c r="J135" s="66"/>
      <c r="K135" s="59"/>
    </row>
    <row r="136" spans="1:18" s="58" customFormat="1" ht="12" x14ac:dyDescent="0.2">
      <c r="A136" s="56"/>
      <c r="B136" s="41"/>
      <c r="C136" s="56" t="s">
        <v>1210</v>
      </c>
      <c r="D136" s="64"/>
      <c r="E136" s="64"/>
      <c r="F136" s="64"/>
      <c r="G136" s="67" t="s">
        <v>1150</v>
      </c>
      <c r="H136" s="67"/>
      <c r="I136" s="65"/>
      <c r="J136" s="66"/>
      <c r="K136" s="59"/>
    </row>
    <row r="137" spans="1:18" x14ac:dyDescent="0.2">
      <c r="M137" s="87"/>
    </row>
    <row r="138" spans="1:18" x14ac:dyDescent="0.2">
      <c r="M138" s="87"/>
    </row>
    <row r="139" spans="1:18" x14ac:dyDescent="0.2">
      <c r="M139" s="87"/>
    </row>
  </sheetData>
  <mergeCells count="19">
    <mergeCell ref="B3:B4"/>
    <mergeCell ref="C3:C4"/>
    <mergeCell ref="D3:D4"/>
    <mergeCell ref="A131:M131"/>
    <mergeCell ref="J3:K3"/>
    <mergeCell ref="L3:L4"/>
    <mergeCell ref="M2:M4"/>
    <mergeCell ref="A1:M1"/>
    <mergeCell ref="E3:E4"/>
    <mergeCell ref="F3:F4"/>
    <mergeCell ref="G3:G4"/>
    <mergeCell ref="H3:H4"/>
    <mergeCell ref="I3:I4"/>
    <mergeCell ref="A2:A4"/>
    <mergeCell ref="B2:C2"/>
    <mergeCell ref="D2:E2"/>
    <mergeCell ref="F2:G2"/>
    <mergeCell ref="H2:I2"/>
    <mergeCell ref="J2:L2"/>
  </mergeCells>
  <pageMargins left="0.70866141732283472" right="0.70866141732283472" top="0.74803149606299213" bottom="0.74803149606299213" header="0.31496062992125984" footer="0.31496062992125984"/>
  <pageSetup paperSize="9" scale="60" firstPageNumber="78" orientation="landscape" useFirstPageNumber="1" r:id="rId1"/>
  <headerFooter>
    <oddFooter>&amp;R&amp;"+,обычный"&amp;8&amp;P</oddFooter>
  </headerFooter>
  <rowBreaks count="2" manualBreakCount="2">
    <brk id="46" max="16383" man="1"/>
    <brk id="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5</vt:i4>
      </vt:variant>
    </vt:vector>
  </HeadingPairs>
  <TitlesOfParts>
    <vt:vector size="13" baseType="lpstr">
      <vt:lpstr>Обложка</vt:lpstr>
      <vt:lpstr>Усл.обозначения</vt:lpstr>
      <vt:lpstr>Содержание</vt:lpstr>
      <vt:lpstr>Метод.пояснения</vt:lpstr>
      <vt:lpstr>Аннотация</vt:lpstr>
      <vt:lpstr>1</vt:lpstr>
      <vt:lpstr>2</vt:lpstr>
      <vt:lpstr>3</vt:lpstr>
      <vt:lpstr>'1'!Заголовки_для_печати</vt:lpstr>
      <vt:lpstr>'2'!Заголовки_для_печати</vt:lpstr>
      <vt:lpstr>'3'!Заголовки_для_печати</vt:lpstr>
      <vt:lpstr>'1'!Область_печати</vt:lpstr>
      <vt:lpstr>Содержание!Область_печати</vt:lpstr>
    </vt:vector>
  </TitlesOfParts>
  <Company>nsa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nurhanova</dc:creator>
  <cp:lastModifiedBy>Гульфариза Такишева</cp:lastModifiedBy>
  <cp:lastPrinted>2023-01-19T19:26:31Z</cp:lastPrinted>
  <dcterms:created xsi:type="dcterms:W3CDTF">2009-03-11T05:00:38Z</dcterms:created>
  <dcterms:modified xsi:type="dcterms:W3CDTF">2023-01-20T05:35:31Z</dcterms:modified>
</cp:coreProperties>
</file>