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Общее конечное энергопотреблени" sheetId="1" r:id="rId1"/>
  </sheets>
  <definedNames>
    <definedName name="_xlnm.Print_Area" localSheetId="0">'Общее конечное энергопотреблени'!$A$5:$L$34</definedName>
  </definedNames>
  <calcPr fullCalcOnLoad="1"/>
</workbook>
</file>

<file path=xl/sharedStrings.xml><?xml version="1.0" encoding="utf-8"?>
<sst xmlns="http://schemas.openxmlformats.org/spreadsheetml/2006/main" count="60" uniqueCount="44">
  <si>
    <t>%</t>
  </si>
  <si>
    <t>238.8</t>
  </si>
  <si>
    <t>0.2778</t>
  </si>
  <si>
    <t>3.6</t>
  </si>
  <si>
    <t>1000 т н.э.</t>
  </si>
  <si>
    <t>Промышленность</t>
  </si>
  <si>
    <t>Единица</t>
  </si>
  <si>
    <t>Транспорт</t>
  </si>
  <si>
    <t>Другие виды деятельности</t>
  </si>
  <si>
    <t xml:space="preserve">Примечание: </t>
  </si>
  <si>
    <t>Коэффициенты пересчета</t>
  </si>
  <si>
    <t>На:</t>
  </si>
  <si>
    <t>Из:</t>
  </si>
  <si>
    <t>Тераджоули</t>
  </si>
  <si>
    <t>Гкал</t>
  </si>
  <si>
    <t>Миллионы тонн нефтяного эквивалента (1000000 т н.э.)</t>
  </si>
  <si>
    <t>Гигаватт-часы (ГВтч)</t>
  </si>
  <si>
    <t>1000000 т н.э.</t>
  </si>
  <si>
    <t>ГВтч</t>
  </si>
  <si>
    <t>Умножить на:</t>
  </si>
  <si>
    <t>из которых</t>
  </si>
  <si>
    <t xml:space="preserve">Домашние хозяйства </t>
  </si>
  <si>
    <t>Сельское, лесное и рыбное хозяйство</t>
  </si>
  <si>
    <t>Неэнергетическое использование энергии</t>
  </si>
  <si>
    <t>Неэнергетическое использование энергии
(Строка 14 / строка 1)</t>
  </si>
  <si>
    <t>ТДж</t>
  </si>
  <si>
    <t>Промышленность                          
(Строка 2 / строка 1)</t>
  </si>
  <si>
    <t>Транспорт 
(Строка 4 / строка 1)</t>
  </si>
  <si>
    <t>Домашние хозяйства 
(Строка 6 / строка 1)</t>
  </si>
  <si>
    <t>Сельское, лесное и рыбное хозяйство       
(Строка 10 / строка 1)</t>
  </si>
  <si>
    <t>Другие виды деятельности
(Строка 12 / строка 1)</t>
  </si>
  <si>
    <r>
      <t>2.388 x 10</t>
    </r>
    <r>
      <rPr>
        <vertAlign val="superscript"/>
        <sz val="8"/>
        <rFont val="Roboto"/>
        <family val="0"/>
      </rPr>
      <t>-5</t>
    </r>
  </si>
  <si>
    <r>
      <t>4.1868 x 10</t>
    </r>
    <r>
      <rPr>
        <vertAlign val="superscript"/>
        <sz val="8"/>
        <rFont val="Roboto"/>
        <family val="0"/>
      </rPr>
      <t>-3</t>
    </r>
  </si>
  <si>
    <r>
      <t>1 x 10</t>
    </r>
    <r>
      <rPr>
        <vertAlign val="superscript"/>
        <sz val="8"/>
        <rFont val="Roboto"/>
        <family val="0"/>
      </rPr>
      <t>-7</t>
    </r>
  </si>
  <si>
    <r>
      <t>1.163 x 10</t>
    </r>
    <r>
      <rPr>
        <vertAlign val="superscript"/>
        <sz val="8"/>
        <rFont val="Roboto"/>
        <family val="0"/>
      </rPr>
      <t>-3</t>
    </r>
  </si>
  <si>
    <r>
      <t>4.1868 x 10</t>
    </r>
    <r>
      <rPr>
        <vertAlign val="superscript"/>
        <sz val="8"/>
        <rFont val="Roboto"/>
        <family val="0"/>
      </rPr>
      <t>4</t>
    </r>
  </si>
  <si>
    <r>
      <t>1 x 10</t>
    </r>
    <r>
      <rPr>
        <vertAlign val="superscript"/>
        <sz val="8"/>
        <rFont val="Roboto"/>
        <family val="0"/>
      </rPr>
      <t>7</t>
    </r>
  </si>
  <si>
    <r>
      <t>8.6 x 10</t>
    </r>
    <r>
      <rPr>
        <vertAlign val="superscript"/>
        <sz val="8"/>
        <rFont val="Roboto"/>
        <family val="0"/>
      </rPr>
      <t>-5</t>
    </r>
  </si>
  <si>
    <t>…</t>
  </si>
  <si>
    <t xml:space="preserve"> Сектор коммерческих и государственных услуг</t>
  </si>
  <si>
    <t xml:space="preserve"> Сектор коммерческих и государственных услуг                                      
(Строка 8 / строка 1)</t>
  </si>
  <si>
    <t>-</t>
  </si>
  <si>
    <t>Общее конечное энергопотребление</t>
  </si>
  <si>
    <t>Наименование показателя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</si>
</sst>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\ &quot;Kč&quot;;\-#,##0\ &quot;Kč&quot;"/>
    <numFmt numFmtId="205" formatCode="#,##0\ &quot;Kč&quot;;[Red]\-#,##0\ &quot;Kč&quot;"/>
    <numFmt numFmtId="206" formatCode="#,##0.00\ &quot;Kč&quot;;\-#,##0.00\ &quot;Kč&quot;"/>
    <numFmt numFmtId="207" formatCode="#,##0.00\ &quot;Kč&quot;;[Red]\-#,##0.00\ &quot;Kč&quot;"/>
    <numFmt numFmtId="208" formatCode="_-* #,##0\ &quot;Kč&quot;_-;\-* #,##0\ &quot;Kč&quot;_-;_-* &quot;-&quot;\ &quot;Kč&quot;_-;_-@_-"/>
    <numFmt numFmtId="209" formatCode="_-* #,##0\ _K_č_-;\-* #,##0\ _K_č_-;_-* &quot;-&quot;\ _K_č_-;_-@_-"/>
    <numFmt numFmtId="210" formatCode="_-* #,##0.00\ &quot;Kč&quot;_-;\-* #,##0.00\ &quot;Kč&quot;_-;_-* &quot;-&quot;??\ &quot;Kč&quot;_-;_-@_-"/>
    <numFmt numFmtId="211" formatCode="_-* #,##0.00\ _K_č_-;\-* #,##0.00\ _K_č_-;_-* &quot;-&quot;??\ _K_č_-;_-@_-"/>
    <numFmt numFmtId="212" formatCode="&quot;$&quot;#,##0;\-&quot;$&quot;#,##0"/>
    <numFmt numFmtId="213" formatCode="&quot;$&quot;#,##0;[Red]\-&quot;$&quot;#,##0"/>
    <numFmt numFmtId="214" formatCode="&quot;$&quot;#,##0.00;\-&quot;$&quot;#,##0.00"/>
    <numFmt numFmtId="215" formatCode="&quot;$&quot;#,##0.00;[Red]\-&quot;$&quot;#,##0.00"/>
    <numFmt numFmtId="216" formatCode="_-&quot;$&quot;* #,##0_-;\-&quot;$&quot;* #,##0_-;_-&quot;$&quot;* &quot;-&quot;_-;_-@_-"/>
    <numFmt numFmtId="217" formatCode="_-&quot;$&quot;* #,##0.00_-;\-&quot;$&quot;* #,##0.00_-;_-&quot;$&quot;* &quot;-&quot;??_-;_-@_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¥€-2]\ #\ ##,000_);[Red]\([$€-2]\ #\ ##,000\)"/>
    <numFmt numFmtId="222" formatCode="0.0%"/>
    <numFmt numFmtId="223" formatCode="#,##0.0"/>
    <numFmt numFmtId="224" formatCode="#,##0.000"/>
    <numFmt numFmtId="225" formatCode="0.000"/>
    <numFmt numFmtId="22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i/>
      <sz val="8"/>
      <name val="Roboto"/>
      <family val="0"/>
    </font>
    <font>
      <vertAlign val="superscript"/>
      <sz val="8"/>
      <name val="Roboto"/>
      <family val="0"/>
    </font>
    <font>
      <sz val="10"/>
      <name val="Arial"/>
      <family val="2"/>
    </font>
    <font>
      <b/>
      <sz val="10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22" fontId="5" fillId="0" borderId="10" xfId="58" applyNumberFormat="1" applyFont="1" applyFill="1" applyBorder="1" applyAlignment="1">
      <alignment horizontal="right" vertical="center" wrapText="1"/>
    </xf>
    <xf numFmtId="9" fontId="5" fillId="0" borderId="10" xfId="58" applyNumberFormat="1" applyFont="1" applyFill="1" applyBorder="1" applyAlignment="1">
      <alignment horizontal="right" vertical="center" wrapText="1"/>
    </xf>
    <xf numFmtId="222" fontId="5" fillId="0" borderId="11" xfId="58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9" fontId="5" fillId="0" borderId="11" xfId="58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224" fontId="4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223" fontId="5" fillId="0" borderId="12" xfId="0" applyNumberFormat="1" applyFont="1" applyFill="1" applyBorder="1" applyAlignment="1">
      <alignment vertical="center" wrapText="1"/>
    </xf>
    <xf numFmtId="223" fontId="3" fillId="0" borderId="10" xfId="0" applyNumberFormat="1" applyFont="1" applyFill="1" applyBorder="1" applyAlignment="1">
      <alignment horizontal="right" wrapText="1"/>
    </xf>
    <xf numFmtId="223" fontId="3" fillId="0" borderId="11" xfId="0" applyNumberFormat="1" applyFont="1" applyFill="1" applyBorder="1" applyAlignment="1">
      <alignment horizontal="right" wrapText="1"/>
    </xf>
    <xf numFmtId="223" fontId="3" fillId="0" borderId="10" xfId="0" applyNumberFormat="1" applyFont="1" applyFill="1" applyBorder="1" applyAlignment="1">
      <alignment horizontal="right" vertical="center" wrapText="1"/>
    </xf>
    <xf numFmtId="223" fontId="3" fillId="0" borderId="11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16" fontId="3" fillId="0" borderId="14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142875</xdr:rowOff>
    </xdr:from>
    <xdr:to>
      <xdr:col>1</xdr:col>
      <xdr:colOff>2705100</xdr:colOff>
      <xdr:row>4</xdr:row>
      <xdr:rowOff>9525</xdr:rowOff>
    </xdr:to>
    <xdr:pic>
      <xdr:nvPicPr>
        <xdr:cNvPr id="1" name="Рисунок 1" descr="C:\Users\a.naurzbekova\Desktop\2023 НОВЫЙ ЛОГОТИП БНС\2 шаг новый вариант логотипа во всех форматах\2022 новый логотип БНС (для публикаций) рус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875"/>
          <a:ext cx="2857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="85" zoomScaleNormal="85" zoomScaleSheetLayoutView="90" zoomScalePageLayoutView="0" workbookViewId="0" topLeftCell="A1">
      <pane xSplit="2" topLeftCell="C1" activePane="topRight" state="frozen"/>
      <selection pane="topLeft" activeCell="A19" sqref="A19"/>
      <selection pane="topRight" activeCell="M30" sqref="M30"/>
    </sheetView>
  </sheetViews>
  <sheetFormatPr defaultColWidth="9.140625" defaultRowHeight="15"/>
  <cols>
    <col min="1" max="1" width="4.00390625" style="1" customWidth="1"/>
    <col min="2" max="2" width="48.28125" style="30" customWidth="1"/>
    <col min="3" max="3" width="15.8515625" style="1" customWidth="1"/>
    <col min="4" max="9" width="11.28125" style="1" customWidth="1"/>
    <col min="10" max="10" width="10.7109375" style="1" customWidth="1"/>
    <col min="11" max="12" width="10.57421875" style="1" customWidth="1"/>
    <col min="13" max="13" width="10.7109375" style="1" customWidth="1"/>
    <col min="14" max="14" width="10.140625" style="1" customWidth="1"/>
    <col min="15" max="15" width="9.8515625" style="1" customWidth="1"/>
    <col min="16" max="22" width="9.57421875" style="1" bestFit="1" customWidth="1"/>
    <col min="23" max="16384" width="9.140625" style="1" customWidth="1"/>
  </cols>
  <sheetData>
    <row r="1" s="21" customFormat="1" ht="14.25">
      <c r="B1" s="31"/>
    </row>
    <row r="2" s="21" customFormat="1" ht="14.25">
      <c r="B2" s="31"/>
    </row>
    <row r="3" s="21" customFormat="1" ht="14.25">
      <c r="B3" s="31"/>
    </row>
    <row r="4" s="21" customFormat="1" ht="14.25">
      <c r="B4" s="31"/>
    </row>
    <row r="5" spans="1:35" s="32" customFormat="1" ht="14.25">
      <c r="A5" s="47" t="s">
        <v>42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</row>
    <row r="6" spans="1:35" s="32" customFormat="1" ht="1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</row>
    <row r="7" spans="1:36" s="7" customFormat="1" ht="11.25">
      <c r="A7" s="2"/>
      <c r="B7" s="57" t="s">
        <v>43</v>
      </c>
      <c r="C7" s="4" t="s">
        <v>6</v>
      </c>
      <c r="D7" s="4">
        <v>1991</v>
      </c>
      <c r="E7" s="4">
        <v>1992</v>
      </c>
      <c r="F7" s="4">
        <v>1993</v>
      </c>
      <c r="G7" s="4">
        <v>1994</v>
      </c>
      <c r="H7" s="4">
        <v>1995</v>
      </c>
      <c r="I7" s="4">
        <v>1996</v>
      </c>
      <c r="J7" s="4">
        <v>1997</v>
      </c>
      <c r="K7" s="4">
        <v>1998</v>
      </c>
      <c r="L7" s="4">
        <v>1999</v>
      </c>
      <c r="M7" s="4">
        <v>2000</v>
      </c>
      <c r="N7" s="4">
        <v>2001</v>
      </c>
      <c r="O7" s="4">
        <v>2002</v>
      </c>
      <c r="P7" s="4">
        <v>2003</v>
      </c>
      <c r="Q7" s="4">
        <v>2004</v>
      </c>
      <c r="R7" s="4">
        <v>2005</v>
      </c>
      <c r="S7" s="4">
        <v>2006</v>
      </c>
      <c r="T7" s="4">
        <v>2007</v>
      </c>
      <c r="U7" s="4">
        <v>2008</v>
      </c>
      <c r="V7" s="4">
        <v>2009</v>
      </c>
      <c r="W7" s="4">
        <v>2010</v>
      </c>
      <c r="X7" s="4">
        <v>2011</v>
      </c>
      <c r="Y7" s="4">
        <v>2012</v>
      </c>
      <c r="Z7" s="4">
        <v>2013</v>
      </c>
      <c r="AA7" s="4">
        <v>2014</v>
      </c>
      <c r="AB7" s="4">
        <v>2015</v>
      </c>
      <c r="AC7" s="4">
        <v>2016</v>
      </c>
      <c r="AD7" s="4">
        <v>2017</v>
      </c>
      <c r="AE7" s="4">
        <v>2018</v>
      </c>
      <c r="AF7" s="4">
        <v>2019</v>
      </c>
      <c r="AG7" s="4">
        <v>2020</v>
      </c>
      <c r="AH7" s="4">
        <v>2021</v>
      </c>
      <c r="AI7" s="5">
        <v>2022</v>
      </c>
      <c r="AJ7" s="6"/>
    </row>
    <row r="8" spans="1:36" s="7" customFormat="1" ht="11.25">
      <c r="A8" s="8">
        <v>1</v>
      </c>
      <c r="B8" s="3" t="s">
        <v>42</v>
      </c>
      <c r="C8" s="4" t="s">
        <v>4</v>
      </c>
      <c r="D8" s="34">
        <v>62556.9</v>
      </c>
      <c r="E8" s="34">
        <v>65762.9</v>
      </c>
      <c r="F8" s="34">
        <v>54518</v>
      </c>
      <c r="G8" s="34">
        <v>41665.7</v>
      </c>
      <c r="H8" s="34">
        <v>40336.7</v>
      </c>
      <c r="I8" s="34">
        <v>34781.4</v>
      </c>
      <c r="J8" s="34">
        <v>29591.3</v>
      </c>
      <c r="K8" s="34">
        <v>30215.8</v>
      </c>
      <c r="L8" s="34">
        <v>26925.6</v>
      </c>
      <c r="M8" s="34">
        <v>21608.2</v>
      </c>
      <c r="N8" s="34">
        <v>21375.3</v>
      </c>
      <c r="O8" s="34">
        <v>20329</v>
      </c>
      <c r="P8" s="34">
        <v>23541.3</v>
      </c>
      <c r="Q8" s="34">
        <v>25700.4</v>
      </c>
      <c r="R8" s="34">
        <v>30599.5</v>
      </c>
      <c r="S8" s="34">
        <v>30696.7</v>
      </c>
      <c r="T8" s="34">
        <v>37774.8</v>
      </c>
      <c r="U8" s="34">
        <v>42494.4</v>
      </c>
      <c r="V8" s="34">
        <v>35378.3</v>
      </c>
      <c r="W8" s="34">
        <v>38783.5</v>
      </c>
      <c r="X8" s="34">
        <v>42901.7</v>
      </c>
      <c r="Y8" s="34">
        <v>41734.7</v>
      </c>
      <c r="Z8" s="34">
        <v>42999.7</v>
      </c>
      <c r="AA8" s="34">
        <v>39919.4</v>
      </c>
      <c r="AB8" s="34">
        <v>38378.2</v>
      </c>
      <c r="AC8" s="34">
        <v>38699.5</v>
      </c>
      <c r="AD8" s="34">
        <v>40042.7</v>
      </c>
      <c r="AE8" s="34">
        <v>41313.5</v>
      </c>
      <c r="AF8" s="34">
        <v>38327.6</v>
      </c>
      <c r="AG8" s="34">
        <v>40331.9</v>
      </c>
      <c r="AH8" s="34">
        <v>43261.7</v>
      </c>
      <c r="AI8" s="35">
        <v>43402.4</v>
      </c>
      <c r="AJ8" s="6"/>
    </row>
    <row r="9" spans="1:36" s="7" customFormat="1" ht="11.25">
      <c r="A9" s="9"/>
      <c r="B9" s="48" t="s">
        <v>20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6"/>
    </row>
    <row r="10" spans="1:36" s="7" customFormat="1" ht="11.25">
      <c r="A10" s="8">
        <v>2</v>
      </c>
      <c r="B10" s="3" t="s">
        <v>5</v>
      </c>
      <c r="C10" s="4" t="s">
        <v>4</v>
      </c>
      <c r="D10" s="36">
        <v>27925.8</v>
      </c>
      <c r="E10" s="36">
        <v>28280</v>
      </c>
      <c r="F10" s="36">
        <v>23620.5</v>
      </c>
      <c r="G10" s="36">
        <v>17885</v>
      </c>
      <c r="H10" s="36">
        <v>17482.5</v>
      </c>
      <c r="I10" s="36">
        <v>14519</v>
      </c>
      <c r="J10" s="36">
        <v>12795</v>
      </c>
      <c r="K10" s="36">
        <v>12074.1</v>
      </c>
      <c r="L10" s="36">
        <v>10054.5</v>
      </c>
      <c r="M10" s="36">
        <v>9445.2</v>
      </c>
      <c r="N10" s="36">
        <v>11352</v>
      </c>
      <c r="O10" s="36">
        <v>10123.5</v>
      </c>
      <c r="P10" s="36">
        <v>11902.2</v>
      </c>
      <c r="Q10" s="36">
        <v>13907.3</v>
      </c>
      <c r="R10" s="36">
        <v>16949.7</v>
      </c>
      <c r="S10" s="36">
        <v>14151.6</v>
      </c>
      <c r="T10" s="36">
        <v>17660.8</v>
      </c>
      <c r="U10" s="36">
        <v>22514.6</v>
      </c>
      <c r="V10" s="36">
        <v>18739.9</v>
      </c>
      <c r="W10" s="36">
        <v>20907.8</v>
      </c>
      <c r="X10" s="36">
        <v>23857</v>
      </c>
      <c r="Y10" s="36">
        <v>22752.2</v>
      </c>
      <c r="Z10" s="36">
        <v>24412.7</v>
      </c>
      <c r="AA10" s="36">
        <v>18108.6</v>
      </c>
      <c r="AB10" s="36">
        <v>16188.8</v>
      </c>
      <c r="AC10" s="36">
        <v>16504.8</v>
      </c>
      <c r="AD10" s="36">
        <v>16619.3</v>
      </c>
      <c r="AE10" s="36">
        <v>15015.6</v>
      </c>
      <c r="AF10" s="36">
        <v>13137.1</v>
      </c>
      <c r="AG10" s="36">
        <v>12558.8</v>
      </c>
      <c r="AH10" s="36">
        <v>13107.4</v>
      </c>
      <c r="AI10" s="37">
        <v>12251.4</v>
      </c>
      <c r="AJ10" s="6"/>
    </row>
    <row r="11" spans="1:36" s="17" customFormat="1" ht="22.5">
      <c r="A11" s="10">
        <v>3</v>
      </c>
      <c r="B11" s="11" t="s">
        <v>26</v>
      </c>
      <c r="C11" s="12" t="s">
        <v>0</v>
      </c>
      <c r="D11" s="13">
        <f>IF(D10="","n/a",D10/D8)</f>
        <v>0.44640639162106815</v>
      </c>
      <c r="E11" s="13">
        <f aca="true" t="shared" si="0" ref="E11:S11">IF(E10="","n/a",E10/E8)</f>
        <v>0.4300296975954528</v>
      </c>
      <c r="F11" s="13">
        <f t="shared" si="0"/>
        <v>0.43326057448915956</v>
      </c>
      <c r="G11" s="13">
        <f t="shared" si="0"/>
        <v>0.4292499585990395</v>
      </c>
      <c r="H11" s="13">
        <f t="shared" si="0"/>
        <v>0.4334142356712374</v>
      </c>
      <c r="I11" s="13">
        <f t="shared" si="0"/>
        <v>0.41743575589251725</v>
      </c>
      <c r="J11" s="13">
        <f t="shared" si="0"/>
        <v>0.43239060129159584</v>
      </c>
      <c r="K11" s="13">
        <f t="shared" si="0"/>
        <v>0.3995955758245686</v>
      </c>
      <c r="L11" s="13">
        <f t="shared" si="0"/>
        <v>0.3734178625545949</v>
      </c>
      <c r="M11" s="13">
        <f t="shared" si="0"/>
        <v>0.4371118371729251</v>
      </c>
      <c r="N11" s="13">
        <f t="shared" si="0"/>
        <v>0.5310802655401328</v>
      </c>
      <c r="O11" s="13">
        <f t="shared" si="0"/>
        <v>0.49798317674258447</v>
      </c>
      <c r="P11" s="13">
        <f t="shared" si="0"/>
        <v>0.5055880516369105</v>
      </c>
      <c r="Q11" s="13">
        <f t="shared" si="0"/>
        <v>0.5411316555384351</v>
      </c>
      <c r="R11" s="13">
        <f t="shared" si="0"/>
        <v>0.5539208156996029</v>
      </c>
      <c r="S11" s="13">
        <f t="shared" si="0"/>
        <v>0.4610137246023188</v>
      </c>
      <c r="T11" s="13">
        <f>IF(T10="","n/a",T10/T8)</f>
        <v>0.4675286169615722</v>
      </c>
      <c r="U11" s="13">
        <f>IF(U10="","n/a",U10/U8)</f>
        <v>0.5298251063669566</v>
      </c>
      <c r="V11" s="13">
        <f>IF(V10="","n/a",V10/V8)</f>
        <v>0.5297004095730999</v>
      </c>
      <c r="W11" s="13">
        <f aca="true" t="shared" si="1" ref="W11:AF11">IF(W10="","n/a",W10/W8)</f>
        <v>0.53909007696572</v>
      </c>
      <c r="X11" s="13">
        <f t="shared" si="1"/>
        <v>0.5560851900973621</v>
      </c>
      <c r="Y11" s="13">
        <f t="shared" si="1"/>
        <v>0.545162658411346</v>
      </c>
      <c r="Z11" s="13">
        <f t="shared" si="1"/>
        <v>0.5677411702872346</v>
      </c>
      <c r="AA11" s="13">
        <f t="shared" si="1"/>
        <v>0.4536290625610605</v>
      </c>
      <c r="AB11" s="14">
        <f t="shared" si="1"/>
        <v>0.4218228056552939</v>
      </c>
      <c r="AC11" s="13">
        <f t="shared" si="1"/>
        <v>0.42648613031176114</v>
      </c>
      <c r="AD11" s="14">
        <f t="shared" si="1"/>
        <v>0.415039445392044</v>
      </c>
      <c r="AE11" s="13">
        <f t="shared" si="1"/>
        <v>0.3634550449610902</v>
      </c>
      <c r="AF11" s="13">
        <f t="shared" si="1"/>
        <v>0.34275822122961</v>
      </c>
      <c r="AG11" s="13">
        <f>IF(AG10="","n/a",AG10/AG8)</f>
        <v>0.3113862724047218</v>
      </c>
      <c r="AH11" s="13">
        <f>IF(AH10="","n/a",AH10/AH8)</f>
        <v>0.30297930964340286</v>
      </c>
      <c r="AI11" s="15">
        <f>IF(AI10="","n/a",AI10/AI8)</f>
        <v>0.2822747129191012</v>
      </c>
      <c r="AJ11" s="16"/>
    </row>
    <row r="12" spans="1:36" s="7" customFormat="1" ht="11.25">
      <c r="A12" s="8">
        <v>4</v>
      </c>
      <c r="B12" s="3" t="s">
        <v>7</v>
      </c>
      <c r="C12" s="4" t="s">
        <v>4</v>
      </c>
      <c r="D12" s="36">
        <v>6677.9</v>
      </c>
      <c r="E12" s="36">
        <v>5889.2</v>
      </c>
      <c r="F12" s="36">
        <v>4913.2</v>
      </c>
      <c r="G12" s="36">
        <v>3461.7</v>
      </c>
      <c r="H12" s="36">
        <v>3439.1</v>
      </c>
      <c r="I12" s="36">
        <v>3098.3</v>
      </c>
      <c r="J12" s="36">
        <v>2667.1</v>
      </c>
      <c r="K12" s="36">
        <v>2972.5</v>
      </c>
      <c r="L12" s="36">
        <v>2257.6</v>
      </c>
      <c r="M12" s="36">
        <v>3320.6</v>
      </c>
      <c r="N12" s="36">
        <v>2931.9</v>
      </c>
      <c r="O12" s="36">
        <v>3250.1</v>
      </c>
      <c r="P12" s="36">
        <v>3092.2</v>
      </c>
      <c r="Q12" s="36">
        <v>3298.9</v>
      </c>
      <c r="R12" s="36">
        <v>3543.1</v>
      </c>
      <c r="S12" s="36">
        <v>3924.2</v>
      </c>
      <c r="T12" s="36">
        <v>4486.2</v>
      </c>
      <c r="U12" s="36">
        <v>4993.1</v>
      </c>
      <c r="V12" s="36">
        <v>4475.1</v>
      </c>
      <c r="W12" s="36">
        <v>4751.3</v>
      </c>
      <c r="X12" s="36">
        <v>4933.3</v>
      </c>
      <c r="Y12" s="36">
        <v>5238.2</v>
      </c>
      <c r="Z12" s="36">
        <v>4935.3</v>
      </c>
      <c r="AA12" s="36">
        <v>5191.5</v>
      </c>
      <c r="AB12" s="36">
        <v>5507.6</v>
      </c>
      <c r="AC12" s="36">
        <v>5700.5</v>
      </c>
      <c r="AD12" s="36">
        <v>5539.4</v>
      </c>
      <c r="AE12" s="36">
        <v>6294.4</v>
      </c>
      <c r="AF12" s="36">
        <v>5914.7</v>
      </c>
      <c r="AG12" s="36">
        <v>7443.5</v>
      </c>
      <c r="AH12" s="36">
        <v>8045.7</v>
      </c>
      <c r="AI12" s="37">
        <v>8608.9</v>
      </c>
      <c r="AJ12" s="6"/>
    </row>
    <row r="13" spans="1:36" s="17" customFormat="1" ht="22.5">
      <c r="A13" s="10">
        <v>5</v>
      </c>
      <c r="B13" s="11" t="s">
        <v>27</v>
      </c>
      <c r="C13" s="12" t="s">
        <v>0</v>
      </c>
      <c r="D13" s="13">
        <f aca="true" t="shared" si="2" ref="D13:S13">IF(D12="","n/a",D12/D$8)</f>
        <v>0.10674921551419586</v>
      </c>
      <c r="E13" s="13">
        <f t="shared" si="2"/>
        <v>0.0895520118486259</v>
      </c>
      <c r="F13" s="13">
        <f t="shared" si="2"/>
        <v>0.09012069408268829</v>
      </c>
      <c r="G13" s="13">
        <f t="shared" si="2"/>
        <v>0.08308272751927845</v>
      </c>
      <c r="H13" s="13">
        <f t="shared" si="2"/>
        <v>0.0852598254195311</v>
      </c>
      <c r="I13" s="13">
        <f t="shared" si="2"/>
        <v>0.08907922050291248</v>
      </c>
      <c r="J13" s="13">
        <f t="shared" si="2"/>
        <v>0.09013122100076712</v>
      </c>
      <c r="K13" s="13">
        <f t="shared" si="2"/>
        <v>0.0983756842446667</v>
      </c>
      <c r="L13" s="13">
        <f t="shared" si="2"/>
        <v>0.08384585673114063</v>
      </c>
      <c r="M13" s="13">
        <f t="shared" si="2"/>
        <v>0.15367314260327097</v>
      </c>
      <c r="N13" s="13">
        <f t="shared" si="2"/>
        <v>0.13716298718614475</v>
      </c>
      <c r="O13" s="13">
        <f t="shared" si="2"/>
        <v>0.15987505533966254</v>
      </c>
      <c r="P13" s="13">
        <f t="shared" si="2"/>
        <v>0.13135213433412768</v>
      </c>
      <c r="Q13" s="13">
        <f t="shared" si="2"/>
        <v>0.1283598698852936</v>
      </c>
      <c r="R13" s="13">
        <f t="shared" si="2"/>
        <v>0.11578947368421053</v>
      </c>
      <c r="S13" s="13">
        <f t="shared" si="2"/>
        <v>0.12783784576192228</v>
      </c>
      <c r="T13" s="13">
        <f>IF(T12="","n/a",T12/T$8)</f>
        <v>0.11876171415864543</v>
      </c>
      <c r="U13" s="13">
        <f>IF(U12="","n/a",U12/U$8)</f>
        <v>0.11750018826010016</v>
      </c>
      <c r="V13" s="13">
        <f>IF(V12="","n/a",V12/V$8)</f>
        <v>0.12649279360511953</v>
      </c>
      <c r="W13" s="13">
        <f aca="true" t="shared" si="3" ref="W13:AF13">IF(W12="","n/a",W12/W$8)</f>
        <v>0.1225082831616538</v>
      </c>
      <c r="X13" s="13">
        <f t="shared" si="3"/>
        <v>0.11499078125109262</v>
      </c>
      <c r="Y13" s="13">
        <f t="shared" si="3"/>
        <v>0.12551186422808838</v>
      </c>
      <c r="Z13" s="13">
        <f t="shared" si="3"/>
        <v>0.11477521936199556</v>
      </c>
      <c r="AA13" s="13">
        <f t="shared" si="3"/>
        <v>0.13004954984293352</v>
      </c>
      <c r="AB13" s="13">
        <f t="shared" si="3"/>
        <v>0.14350855433553425</v>
      </c>
      <c r="AC13" s="13">
        <f t="shared" si="3"/>
        <v>0.14730164472409205</v>
      </c>
      <c r="AD13" s="13">
        <f t="shared" si="3"/>
        <v>0.1383373249056632</v>
      </c>
      <c r="AE13" s="13">
        <f t="shared" si="3"/>
        <v>0.15235697774335266</v>
      </c>
      <c r="AF13" s="13">
        <f t="shared" si="3"/>
        <v>0.15431960258403865</v>
      </c>
      <c r="AG13" s="13">
        <f>IF(AG12="","n/a",AG12/AG$8)</f>
        <v>0.18455614538367893</v>
      </c>
      <c r="AH13" s="13">
        <f>IF(AH12="","n/a",AH12/AH$8)</f>
        <v>0.1859774350060215</v>
      </c>
      <c r="AI13" s="15">
        <f>IF(AI12="","n/a",AI12/AI$8)</f>
        <v>0.1983507824452104</v>
      </c>
      <c r="AJ13" s="16"/>
    </row>
    <row r="14" spans="1:36" s="7" customFormat="1" ht="11.25">
      <c r="A14" s="8">
        <v>6</v>
      </c>
      <c r="B14" s="3" t="s">
        <v>21</v>
      </c>
      <c r="C14" s="4" t="s">
        <v>4</v>
      </c>
      <c r="D14" s="36" t="s">
        <v>38</v>
      </c>
      <c r="E14" s="36" t="s">
        <v>38</v>
      </c>
      <c r="F14" s="36">
        <v>679</v>
      </c>
      <c r="G14" s="36">
        <v>721.7</v>
      </c>
      <c r="H14" s="36">
        <v>583.2</v>
      </c>
      <c r="I14" s="36">
        <v>522.5</v>
      </c>
      <c r="J14" s="36">
        <v>468.4</v>
      </c>
      <c r="K14" s="36">
        <v>465.1</v>
      </c>
      <c r="L14" s="36">
        <v>471.4</v>
      </c>
      <c r="M14" s="36">
        <v>1993.2</v>
      </c>
      <c r="N14" s="36">
        <v>2133.4</v>
      </c>
      <c r="O14" s="36">
        <v>2374.2</v>
      </c>
      <c r="P14" s="36">
        <v>2671.7</v>
      </c>
      <c r="Q14" s="36">
        <v>2590.2</v>
      </c>
      <c r="R14" s="36">
        <v>2791.9</v>
      </c>
      <c r="S14" s="36">
        <v>2712.1</v>
      </c>
      <c r="T14" s="36">
        <v>2817.3</v>
      </c>
      <c r="U14" s="36">
        <v>5415.1</v>
      </c>
      <c r="V14" s="36">
        <v>5946.9</v>
      </c>
      <c r="W14" s="36">
        <v>6238.2</v>
      </c>
      <c r="X14" s="36">
        <v>7549.6</v>
      </c>
      <c r="Y14" s="36">
        <v>7298.4</v>
      </c>
      <c r="Z14" s="36">
        <v>6694.6</v>
      </c>
      <c r="AA14" s="36">
        <v>9900.1</v>
      </c>
      <c r="AB14" s="36">
        <v>10711.3</v>
      </c>
      <c r="AC14" s="36">
        <v>9927.1</v>
      </c>
      <c r="AD14" s="36">
        <v>10934</v>
      </c>
      <c r="AE14" s="36">
        <v>11276.8</v>
      </c>
      <c r="AF14" s="36">
        <v>11856.4</v>
      </c>
      <c r="AG14" s="36">
        <v>13490.2</v>
      </c>
      <c r="AH14" s="36">
        <v>14713.3</v>
      </c>
      <c r="AI14" s="37">
        <v>13388.2</v>
      </c>
      <c r="AJ14" s="6"/>
    </row>
    <row r="15" spans="1:36" s="17" customFormat="1" ht="22.5">
      <c r="A15" s="10">
        <v>7</v>
      </c>
      <c r="B15" s="11" t="s">
        <v>28</v>
      </c>
      <c r="C15" s="12" t="s">
        <v>0</v>
      </c>
      <c r="D15" s="13"/>
      <c r="E15" s="13"/>
      <c r="F15" s="13">
        <f aca="true" t="shared" si="4" ref="F15:V15">IF(F14="","n/a",F14/F$8)</f>
        <v>0.012454602149748707</v>
      </c>
      <c r="G15" s="13">
        <f t="shared" si="4"/>
        <v>0.017321201851882965</v>
      </c>
      <c r="H15" s="13">
        <f t="shared" si="4"/>
        <v>0.014458297282623519</v>
      </c>
      <c r="I15" s="13">
        <f t="shared" si="4"/>
        <v>0.015022397028296733</v>
      </c>
      <c r="J15" s="13">
        <f t="shared" si="4"/>
        <v>0.015828976760061234</v>
      </c>
      <c r="K15" s="13">
        <f t="shared" si="4"/>
        <v>0.015392609164741626</v>
      </c>
      <c r="L15" s="13">
        <f t="shared" si="4"/>
        <v>0.017507502154083848</v>
      </c>
      <c r="M15" s="13">
        <f t="shared" si="4"/>
        <v>0.09224275969307948</v>
      </c>
      <c r="N15" s="13">
        <f t="shared" si="4"/>
        <v>0.0998067863375017</v>
      </c>
      <c r="O15" s="13">
        <f t="shared" si="4"/>
        <v>0.11678882384770524</v>
      </c>
      <c r="P15" s="13">
        <f t="shared" si="4"/>
        <v>0.1134899092233649</v>
      </c>
      <c r="Q15" s="13">
        <f t="shared" si="4"/>
        <v>0.1007844235887379</v>
      </c>
      <c r="R15" s="13">
        <f t="shared" si="4"/>
        <v>0.09124005294204154</v>
      </c>
      <c r="S15" s="13">
        <f t="shared" si="4"/>
        <v>0.08835151661253489</v>
      </c>
      <c r="T15" s="13">
        <f t="shared" si="4"/>
        <v>0.07458146700975253</v>
      </c>
      <c r="U15" s="13">
        <f t="shared" si="4"/>
        <v>0.12743090854324335</v>
      </c>
      <c r="V15" s="13">
        <f t="shared" si="4"/>
        <v>0.1680945664432717</v>
      </c>
      <c r="W15" s="13">
        <f aca="true" t="shared" si="5" ref="W15:AF15">IF(W14="","n/a",W14/W$8)</f>
        <v>0.16084675184034447</v>
      </c>
      <c r="X15" s="13">
        <f t="shared" si="5"/>
        <v>0.17597437863767637</v>
      </c>
      <c r="Y15" s="13">
        <f t="shared" si="5"/>
        <v>0.17487606236536982</v>
      </c>
      <c r="Z15" s="13">
        <f t="shared" si="5"/>
        <v>0.1556894582985463</v>
      </c>
      <c r="AA15" s="13">
        <f t="shared" si="5"/>
        <v>0.2480022244823319</v>
      </c>
      <c r="AB15" s="13">
        <f t="shared" si="5"/>
        <v>0.2790985507397429</v>
      </c>
      <c r="AC15" s="14">
        <f t="shared" si="5"/>
        <v>0.25651752606622824</v>
      </c>
      <c r="AD15" s="13">
        <f t="shared" si="5"/>
        <v>0.2730585100405318</v>
      </c>
      <c r="AE15" s="13">
        <f t="shared" si="5"/>
        <v>0.27295678168153265</v>
      </c>
      <c r="AF15" s="13">
        <f t="shared" si="5"/>
        <v>0.3093436583558584</v>
      </c>
      <c r="AG15" s="13">
        <f>IF(AG14="","n/a",AG14/AG$8)</f>
        <v>0.33447965506212207</v>
      </c>
      <c r="AH15" s="13">
        <f>IF(AH14="","n/a",AH14/AH$8)</f>
        <v>0.3400999036098905</v>
      </c>
      <c r="AI15" s="15">
        <f>IF(AI14="","n/a",AI14/AI$8)</f>
        <v>0.30846681289513944</v>
      </c>
      <c r="AJ15" s="16"/>
    </row>
    <row r="16" spans="1:36" s="7" customFormat="1" ht="11.25">
      <c r="A16" s="8">
        <v>8</v>
      </c>
      <c r="B16" s="3" t="s">
        <v>39</v>
      </c>
      <c r="C16" s="4" t="s">
        <v>4</v>
      </c>
      <c r="D16" s="36">
        <v>194.3</v>
      </c>
      <c r="E16" s="36">
        <v>159.7</v>
      </c>
      <c r="F16" s="36">
        <v>121.1</v>
      </c>
      <c r="G16" s="36">
        <v>86.5</v>
      </c>
      <c r="H16" s="36">
        <v>94.6</v>
      </c>
      <c r="I16" s="36">
        <v>59</v>
      </c>
      <c r="J16" s="36">
        <v>60</v>
      </c>
      <c r="K16" s="36">
        <v>67.2</v>
      </c>
      <c r="L16" s="36">
        <v>53.6</v>
      </c>
      <c r="M16" s="36">
        <v>136.9</v>
      </c>
      <c r="N16" s="36">
        <v>129.6</v>
      </c>
      <c r="O16" s="36">
        <v>138.6</v>
      </c>
      <c r="P16" s="36">
        <v>153.5</v>
      </c>
      <c r="Q16" s="36">
        <v>132.3</v>
      </c>
      <c r="R16" s="36">
        <v>155.4</v>
      </c>
      <c r="S16" s="36">
        <v>172.3</v>
      </c>
      <c r="T16" s="36">
        <v>196.6</v>
      </c>
      <c r="U16" s="36">
        <v>5992.5</v>
      </c>
      <c r="V16" s="36">
        <v>2901</v>
      </c>
      <c r="W16" s="36">
        <v>3400.2</v>
      </c>
      <c r="X16" s="36">
        <v>3775.8</v>
      </c>
      <c r="Y16" s="36">
        <v>2468.3</v>
      </c>
      <c r="Z16" s="36">
        <v>3745.6</v>
      </c>
      <c r="AA16" s="36">
        <v>3581.2</v>
      </c>
      <c r="AB16" s="36">
        <v>3990.1</v>
      </c>
      <c r="AC16" s="36">
        <v>4461.4</v>
      </c>
      <c r="AD16" s="36">
        <v>4971.8</v>
      </c>
      <c r="AE16" s="36">
        <v>5249.2</v>
      </c>
      <c r="AF16" s="36">
        <v>4606.7</v>
      </c>
      <c r="AG16" s="36">
        <v>3972.2</v>
      </c>
      <c r="AH16" s="36">
        <v>5529.9</v>
      </c>
      <c r="AI16" s="37">
        <v>6930.4</v>
      </c>
      <c r="AJ16" s="6"/>
    </row>
    <row r="17" spans="1:36" s="17" customFormat="1" ht="22.5">
      <c r="A17" s="10">
        <v>9</v>
      </c>
      <c r="B17" s="11" t="s">
        <v>40</v>
      </c>
      <c r="C17" s="12" t="s">
        <v>0</v>
      </c>
      <c r="D17" s="13">
        <f aca="true" t="shared" si="6" ref="D17:V17">IF(D16="","n/a",D16/D$8)</f>
        <v>0.0031059723227973256</v>
      </c>
      <c r="E17" s="13">
        <f t="shared" si="6"/>
        <v>0.0024284208877649862</v>
      </c>
      <c r="F17" s="13">
        <f t="shared" si="6"/>
        <v>0.002221284713305697</v>
      </c>
      <c r="G17" s="13">
        <f t="shared" si="6"/>
        <v>0.002076048164317412</v>
      </c>
      <c r="H17" s="13">
        <f t="shared" si="6"/>
        <v>0.00234525878418413</v>
      </c>
      <c r="I17" s="13">
        <f t="shared" si="6"/>
        <v>0.001696308946735899</v>
      </c>
      <c r="J17" s="13">
        <f t="shared" si="6"/>
        <v>0.0020276229837823956</v>
      </c>
      <c r="K17" s="13">
        <f t="shared" si="6"/>
        <v>0.0022240020121922967</v>
      </c>
      <c r="L17" s="13">
        <f t="shared" si="6"/>
        <v>0.0019906705885848414</v>
      </c>
      <c r="M17" s="13">
        <f t="shared" si="6"/>
        <v>0.0063355577975028</v>
      </c>
      <c r="N17" s="13">
        <f t="shared" si="6"/>
        <v>0.0060630727989782595</v>
      </c>
      <c r="O17" s="13">
        <f t="shared" si="6"/>
        <v>0.006817846426287569</v>
      </c>
      <c r="P17" s="13">
        <f t="shared" si="6"/>
        <v>0.0065204555398384965</v>
      </c>
      <c r="Q17" s="13">
        <f t="shared" si="6"/>
        <v>0.00514777980109259</v>
      </c>
      <c r="R17" s="13">
        <f t="shared" si="6"/>
        <v>0.005078514354809719</v>
      </c>
      <c r="S17" s="13">
        <f t="shared" si="6"/>
        <v>0.005612981199933543</v>
      </c>
      <c r="T17" s="13">
        <f t="shared" si="6"/>
        <v>0.005204527886315744</v>
      </c>
      <c r="U17" s="13">
        <f t="shared" si="6"/>
        <v>0.14101858127188524</v>
      </c>
      <c r="V17" s="13">
        <f t="shared" si="6"/>
        <v>0.08199941772216301</v>
      </c>
      <c r="W17" s="13">
        <f aca="true" t="shared" si="7" ref="W17:AF17">IF(W16="","n/a",W16/W$8)</f>
        <v>0.08767130351824874</v>
      </c>
      <c r="X17" s="13">
        <f t="shared" si="7"/>
        <v>0.0880104984184776</v>
      </c>
      <c r="Y17" s="13">
        <f t="shared" si="7"/>
        <v>0.059142631910616354</v>
      </c>
      <c r="Z17" s="13">
        <f t="shared" si="7"/>
        <v>0.08710758447151958</v>
      </c>
      <c r="AA17" s="13">
        <f t="shared" si="7"/>
        <v>0.08971076719589972</v>
      </c>
      <c r="AB17" s="13">
        <f t="shared" si="7"/>
        <v>0.10396787759717757</v>
      </c>
      <c r="AC17" s="13">
        <f t="shared" si="7"/>
        <v>0.1152831431930645</v>
      </c>
      <c r="AD17" s="13">
        <f t="shared" si="7"/>
        <v>0.12416245657760343</v>
      </c>
      <c r="AE17" s="13">
        <f t="shared" si="7"/>
        <v>0.12705774141624407</v>
      </c>
      <c r="AF17" s="13">
        <f t="shared" si="7"/>
        <v>0.12019275926486396</v>
      </c>
      <c r="AG17" s="13">
        <f>IF(AG16="","n/a",AG16/AG$8)</f>
        <v>0.09848779750024174</v>
      </c>
      <c r="AH17" s="13">
        <f>IF(AH16="","n/a",AH16/AH$8)</f>
        <v>0.12782438045661637</v>
      </c>
      <c r="AI17" s="15">
        <f>IF(AI16="","n/a",AI16/AI$8)</f>
        <v>0.15967780583562197</v>
      </c>
      <c r="AJ17" s="16"/>
    </row>
    <row r="18" spans="1:36" s="7" customFormat="1" ht="11.25">
      <c r="A18" s="8">
        <v>10</v>
      </c>
      <c r="B18" s="3" t="s">
        <v>22</v>
      </c>
      <c r="C18" s="4" t="s">
        <v>4</v>
      </c>
      <c r="D18" s="36">
        <v>2715.7</v>
      </c>
      <c r="E18" s="36">
        <v>2394.1</v>
      </c>
      <c r="F18" s="36">
        <v>2341.2</v>
      </c>
      <c r="G18" s="36">
        <v>2036.5</v>
      </c>
      <c r="H18" s="36">
        <v>1843.1</v>
      </c>
      <c r="I18" s="36">
        <v>1417.9</v>
      </c>
      <c r="J18" s="36">
        <v>1146.1</v>
      </c>
      <c r="K18" s="36">
        <v>1179.5</v>
      </c>
      <c r="L18" s="36">
        <v>1040.8</v>
      </c>
      <c r="M18" s="36">
        <v>859.5</v>
      </c>
      <c r="N18" s="36">
        <v>831.5</v>
      </c>
      <c r="O18" s="36">
        <v>897.8</v>
      </c>
      <c r="P18" s="36">
        <v>1095.2</v>
      </c>
      <c r="Q18" s="36">
        <v>963.7</v>
      </c>
      <c r="R18" s="36">
        <v>796.3</v>
      </c>
      <c r="S18" s="36">
        <v>866.1</v>
      </c>
      <c r="T18" s="36">
        <v>992.6</v>
      </c>
      <c r="U18" s="36">
        <v>1039.3</v>
      </c>
      <c r="V18" s="36">
        <v>951.1</v>
      </c>
      <c r="W18" s="36">
        <v>875.6</v>
      </c>
      <c r="X18" s="36">
        <v>928.5</v>
      </c>
      <c r="Y18" s="36">
        <v>850.2</v>
      </c>
      <c r="Z18" s="36">
        <v>786.3</v>
      </c>
      <c r="AA18" s="36">
        <v>894.7</v>
      </c>
      <c r="AB18" s="36">
        <v>722.6</v>
      </c>
      <c r="AC18" s="36">
        <v>732.9</v>
      </c>
      <c r="AD18" s="36">
        <v>861.8</v>
      </c>
      <c r="AE18" s="36">
        <v>1651.7</v>
      </c>
      <c r="AF18" s="36">
        <v>871.9</v>
      </c>
      <c r="AG18" s="36">
        <v>832.9</v>
      </c>
      <c r="AH18" s="36">
        <v>982.4</v>
      </c>
      <c r="AI18" s="37">
        <v>1069.2</v>
      </c>
      <c r="AJ18" s="6"/>
    </row>
    <row r="19" spans="1:36" s="17" customFormat="1" ht="22.5">
      <c r="A19" s="10">
        <v>11</v>
      </c>
      <c r="B19" s="11" t="s">
        <v>29</v>
      </c>
      <c r="C19" s="12" t="s">
        <v>0</v>
      </c>
      <c r="D19" s="13">
        <f aca="true" t="shared" si="8" ref="D19:V19">IF(D18="","n/a",D18/D$8)</f>
        <v>0.043411678008341205</v>
      </c>
      <c r="E19" s="13">
        <f t="shared" si="8"/>
        <v>0.03640502471758393</v>
      </c>
      <c r="F19" s="13">
        <f t="shared" si="8"/>
        <v>0.0429436149528596</v>
      </c>
      <c r="G19" s="13">
        <f t="shared" si="8"/>
        <v>0.048877133949507635</v>
      </c>
      <c r="H19" s="13">
        <f t="shared" si="8"/>
        <v>0.0456928801810758</v>
      </c>
      <c r="I19" s="13">
        <f t="shared" si="8"/>
        <v>0.04076604161994629</v>
      </c>
      <c r="J19" s="13">
        <f t="shared" si="8"/>
        <v>0.03873097836188339</v>
      </c>
      <c r="K19" s="13">
        <f t="shared" si="8"/>
        <v>0.03903586865150021</v>
      </c>
      <c r="L19" s="13">
        <f t="shared" si="8"/>
        <v>0.038654663220132515</v>
      </c>
      <c r="M19" s="13">
        <f t="shared" si="8"/>
        <v>0.03977656630353291</v>
      </c>
      <c r="N19" s="13">
        <f t="shared" si="8"/>
        <v>0.038900038829864376</v>
      </c>
      <c r="O19" s="13">
        <f t="shared" si="8"/>
        <v>0.04416351025628412</v>
      </c>
      <c r="P19" s="13">
        <f t="shared" si="8"/>
        <v>0.046522494509649</v>
      </c>
      <c r="Q19" s="13">
        <f t="shared" si="8"/>
        <v>0.03749747085648472</v>
      </c>
      <c r="R19" s="13">
        <f t="shared" si="8"/>
        <v>0.026023301034330624</v>
      </c>
      <c r="S19" s="13">
        <f t="shared" si="8"/>
        <v>0.028214759241221368</v>
      </c>
      <c r="T19" s="13">
        <f t="shared" si="8"/>
        <v>0.02627677711066637</v>
      </c>
      <c r="U19" s="13">
        <f t="shared" si="8"/>
        <v>0.024457340261305017</v>
      </c>
      <c r="V19" s="13">
        <f t="shared" si="8"/>
        <v>0.02688371120149922</v>
      </c>
      <c r="W19" s="13">
        <f aca="true" t="shared" si="9" ref="W19:AF19">IF(W18="","n/a",W18/W$8)</f>
        <v>0.022576611187747366</v>
      </c>
      <c r="X19" s="13">
        <f t="shared" si="9"/>
        <v>0.021642499015190542</v>
      </c>
      <c r="Y19" s="14">
        <f t="shared" si="9"/>
        <v>0.020371537353808703</v>
      </c>
      <c r="Z19" s="13">
        <f t="shared" si="9"/>
        <v>0.01828617408958667</v>
      </c>
      <c r="AA19" s="13">
        <f t="shared" si="9"/>
        <v>0.02241266151294859</v>
      </c>
      <c r="AB19" s="13">
        <f t="shared" si="9"/>
        <v>0.018828397371424405</v>
      </c>
      <c r="AC19" s="13">
        <f t="shared" si="9"/>
        <v>0.018938229176087545</v>
      </c>
      <c r="AD19" s="14">
        <f t="shared" si="9"/>
        <v>0.021522025238058372</v>
      </c>
      <c r="AE19" s="14">
        <f t="shared" si="9"/>
        <v>0.03997966766311254</v>
      </c>
      <c r="AF19" s="14">
        <f t="shared" si="9"/>
        <v>0.022748619793569125</v>
      </c>
      <c r="AG19" s="14">
        <f>IF(AG18="","n/a",AG18/AG$8)</f>
        <v>0.020651147106880655</v>
      </c>
      <c r="AH19" s="14">
        <f>IF(AH18="","n/a",AH18/AH$8)</f>
        <v>0.022708307810372686</v>
      </c>
      <c r="AI19" s="18">
        <f>IF(AI18="","n/a",AI18/AI$8)</f>
        <v>0.024634582419405377</v>
      </c>
      <c r="AJ19" s="16"/>
    </row>
    <row r="20" spans="1:36" s="7" customFormat="1" ht="11.25">
      <c r="A20" s="8">
        <v>12</v>
      </c>
      <c r="B20" s="3" t="s">
        <v>8</v>
      </c>
      <c r="C20" s="4" t="s">
        <v>4</v>
      </c>
      <c r="D20" s="36">
        <v>23309.7</v>
      </c>
      <c r="E20" s="36">
        <v>26549.5</v>
      </c>
      <c r="F20" s="36">
        <v>20965.4</v>
      </c>
      <c r="G20" s="36">
        <v>17321</v>
      </c>
      <c r="H20" s="36">
        <v>16763</v>
      </c>
      <c r="I20" s="36">
        <v>14808.9</v>
      </c>
      <c r="J20" s="36">
        <v>12305.2</v>
      </c>
      <c r="K20" s="36">
        <v>13301.3</v>
      </c>
      <c r="L20" s="36">
        <v>12906.1</v>
      </c>
      <c r="M20" s="36">
        <v>4896.1</v>
      </c>
      <c r="N20" s="36">
        <v>3158.6</v>
      </c>
      <c r="O20" s="36">
        <v>2684</v>
      </c>
      <c r="P20" s="36">
        <v>3565</v>
      </c>
      <c r="Q20" s="36">
        <v>3925.7</v>
      </c>
      <c r="R20" s="36">
        <v>5206</v>
      </c>
      <c r="S20" s="36">
        <v>7727.2</v>
      </c>
      <c r="T20" s="36">
        <v>10020</v>
      </c>
      <c r="U20" s="36">
        <v>2074.2</v>
      </c>
      <c r="V20" s="36">
        <v>1952.5</v>
      </c>
      <c r="W20" s="36">
        <v>2131.2</v>
      </c>
      <c r="X20" s="36">
        <v>1329.4</v>
      </c>
      <c r="Y20" s="36">
        <v>2260.9</v>
      </c>
      <c r="Z20" s="36">
        <v>1495.6</v>
      </c>
      <c r="AA20" s="36">
        <v>1634</v>
      </c>
      <c r="AB20" s="36">
        <v>955.1</v>
      </c>
      <c r="AC20" s="36">
        <v>1212.7</v>
      </c>
      <c r="AD20" s="36">
        <v>1045.5</v>
      </c>
      <c r="AE20" s="36">
        <v>1504.7</v>
      </c>
      <c r="AF20" s="36">
        <v>1671.9</v>
      </c>
      <c r="AG20" s="36">
        <v>1671.9</v>
      </c>
      <c r="AH20" s="36">
        <v>73.7</v>
      </c>
      <c r="AI20" s="37" t="s">
        <v>41</v>
      </c>
      <c r="AJ20" s="6"/>
    </row>
    <row r="21" spans="1:36" s="17" customFormat="1" ht="22.5">
      <c r="A21" s="10">
        <v>13</v>
      </c>
      <c r="B21" s="11" t="s">
        <v>30</v>
      </c>
      <c r="C21" s="12" t="s">
        <v>0</v>
      </c>
      <c r="D21" s="13">
        <f aca="true" t="shared" si="10" ref="D21:V21">IF(D20="","n/a",D20/D$8)</f>
        <v>0.37261597042052913</v>
      </c>
      <c r="E21" s="13">
        <f t="shared" si="10"/>
        <v>0.4037154687521384</v>
      </c>
      <c r="F21" s="13">
        <f t="shared" si="10"/>
        <v>0.3845592281448329</v>
      </c>
      <c r="G21" s="13">
        <f t="shared" si="10"/>
        <v>0.41571364455655374</v>
      </c>
      <c r="H21" s="13">
        <f t="shared" si="10"/>
        <v>0.4155768815991393</v>
      </c>
      <c r="I21" s="13">
        <f t="shared" si="10"/>
        <v>0.4257706705308009</v>
      </c>
      <c r="J21" s="13">
        <f t="shared" si="10"/>
        <v>0.41583843900065226</v>
      </c>
      <c r="K21" s="13">
        <f t="shared" si="10"/>
        <v>0.44021008876150886</v>
      </c>
      <c r="L21" s="13">
        <f t="shared" si="10"/>
        <v>0.47932450901744067</v>
      </c>
      <c r="M21" s="13">
        <f t="shared" si="10"/>
        <v>0.2265852778112013</v>
      </c>
      <c r="N21" s="13">
        <f t="shared" si="10"/>
        <v>0.1477686862874439</v>
      </c>
      <c r="O21" s="13">
        <f t="shared" si="10"/>
        <v>0.1320281371439815</v>
      </c>
      <c r="P21" s="13">
        <f t="shared" si="10"/>
        <v>0.15143598696758465</v>
      </c>
      <c r="Q21" s="13">
        <f t="shared" si="10"/>
        <v>0.1527485953526015</v>
      </c>
      <c r="R21" s="13">
        <f t="shared" si="10"/>
        <v>0.17013349891338095</v>
      </c>
      <c r="S21" s="13">
        <f t="shared" si="10"/>
        <v>0.25172738437682224</v>
      </c>
      <c r="T21" s="13">
        <f t="shared" si="10"/>
        <v>0.2652562025477302</v>
      </c>
      <c r="U21" s="13">
        <f t="shared" si="10"/>
        <v>0.04881113746752513</v>
      </c>
      <c r="V21" s="13">
        <f t="shared" si="10"/>
        <v>0.0551891978981466</v>
      </c>
      <c r="W21" s="13">
        <f aca="true" t="shared" si="11" ref="W21:AF21">IF(W20="","n/a",W20/W$8)</f>
        <v>0.05495120347570487</v>
      </c>
      <c r="X21" s="13">
        <f t="shared" si="11"/>
        <v>0.0309871170606293</v>
      </c>
      <c r="Y21" s="13">
        <f t="shared" si="11"/>
        <v>0.05417314608706904</v>
      </c>
      <c r="Z21" s="13">
        <f t="shared" si="11"/>
        <v>0.03478163801142799</v>
      </c>
      <c r="AA21" s="13">
        <f t="shared" si="11"/>
        <v>0.040932478945074326</v>
      </c>
      <c r="AB21" s="13">
        <f t="shared" si="11"/>
        <v>0.024886524120464226</v>
      </c>
      <c r="AC21" s="14">
        <f t="shared" si="11"/>
        <v>0.0313363221747051</v>
      </c>
      <c r="AD21" s="13">
        <f t="shared" si="11"/>
        <v>0.026109627972139744</v>
      </c>
      <c r="AE21" s="13">
        <f t="shared" si="11"/>
        <v>0.036421508707807373</v>
      </c>
      <c r="AF21" s="13">
        <f t="shared" si="11"/>
        <v>0.04362130683893591</v>
      </c>
      <c r="AG21" s="13">
        <f>IF(AG20="","n/a",AG20/AG$8)</f>
        <v>0.04145353925800669</v>
      </c>
      <c r="AH21" s="13">
        <f>IF(AH20="","n/a",AH20/AH$8)</f>
        <v>0.0017035853884613875</v>
      </c>
      <c r="AI21" s="15"/>
      <c r="AJ21" s="16"/>
    </row>
    <row r="22" spans="1:36" s="7" customFormat="1" ht="11.25">
      <c r="A22" s="9">
        <v>14</v>
      </c>
      <c r="B22" s="3" t="s">
        <v>23</v>
      </c>
      <c r="C22" s="4" t="s">
        <v>4</v>
      </c>
      <c r="D22" s="36">
        <v>1733.5</v>
      </c>
      <c r="E22" s="36">
        <v>2490.4</v>
      </c>
      <c r="F22" s="36">
        <v>1877.6</v>
      </c>
      <c r="G22" s="36">
        <v>153.3</v>
      </c>
      <c r="H22" s="36">
        <v>131.2</v>
      </c>
      <c r="I22" s="36">
        <v>355.8</v>
      </c>
      <c r="J22" s="36">
        <v>149.5</v>
      </c>
      <c r="K22" s="36">
        <v>156.1</v>
      </c>
      <c r="L22" s="36">
        <v>141.6</v>
      </c>
      <c r="M22" s="36">
        <v>956.7</v>
      </c>
      <c r="N22" s="36">
        <v>838.3</v>
      </c>
      <c r="O22" s="36">
        <v>860.8</v>
      </c>
      <c r="P22" s="36">
        <v>1061.5</v>
      </c>
      <c r="Q22" s="36">
        <v>882.3</v>
      </c>
      <c r="R22" s="36">
        <v>1157.1</v>
      </c>
      <c r="S22" s="36">
        <v>1143.2</v>
      </c>
      <c r="T22" s="36">
        <v>1601.3</v>
      </c>
      <c r="U22" s="36">
        <v>465.6</v>
      </c>
      <c r="V22" s="36">
        <v>411.8</v>
      </c>
      <c r="W22" s="36">
        <v>479.2</v>
      </c>
      <c r="X22" s="36">
        <v>528.1</v>
      </c>
      <c r="Y22" s="36">
        <v>866.5</v>
      </c>
      <c r="Z22" s="36">
        <v>929.6</v>
      </c>
      <c r="AA22" s="36">
        <v>609.3</v>
      </c>
      <c r="AB22" s="36">
        <v>302.7</v>
      </c>
      <c r="AC22" s="36">
        <v>160.1</v>
      </c>
      <c r="AD22" s="36">
        <v>70.9</v>
      </c>
      <c r="AE22" s="36">
        <v>321.1</v>
      </c>
      <c r="AF22" s="36">
        <v>268.9</v>
      </c>
      <c r="AG22" s="36">
        <v>362.4</v>
      </c>
      <c r="AH22" s="36">
        <v>809.3</v>
      </c>
      <c r="AI22" s="37">
        <v>1154.3</v>
      </c>
      <c r="AJ22" s="6"/>
    </row>
    <row r="23" spans="1:36" s="17" customFormat="1" ht="22.5">
      <c r="A23" s="19">
        <v>15</v>
      </c>
      <c r="B23" s="11" t="s">
        <v>24</v>
      </c>
      <c r="C23" s="12" t="s">
        <v>0</v>
      </c>
      <c r="D23" s="13">
        <f aca="true" t="shared" si="12" ref="D23:V23">IF(D22="","n/a",D22/D$8)</f>
        <v>0.02771077211306826</v>
      </c>
      <c r="E23" s="13">
        <f t="shared" si="12"/>
        <v>0.03786937619843408</v>
      </c>
      <c r="F23" s="13">
        <f t="shared" si="12"/>
        <v>0.03444000146740526</v>
      </c>
      <c r="G23" s="13">
        <f t="shared" si="12"/>
        <v>0.003679285359420339</v>
      </c>
      <c r="H23" s="13">
        <f t="shared" si="12"/>
        <v>0.003252621062208857</v>
      </c>
      <c r="I23" s="13">
        <f t="shared" si="12"/>
        <v>0.010229605478790389</v>
      </c>
      <c r="J23" s="13">
        <f t="shared" si="12"/>
        <v>0.005052160601257802</v>
      </c>
      <c r="K23" s="13">
        <f t="shared" si="12"/>
        <v>0.005166171340821689</v>
      </c>
      <c r="L23" s="13">
        <f t="shared" si="12"/>
        <v>0.005258935734022641</v>
      </c>
      <c r="M23" s="13">
        <f t="shared" si="12"/>
        <v>0.04427485861848743</v>
      </c>
      <c r="N23" s="13">
        <f t="shared" si="12"/>
        <v>0.03921816301993422</v>
      </c>
      <c r="O23" s="13">
        <f t="shared" si="12"/>
        <v>0.042343450243494514</v>
      </c>
      <c r="P23" s="13">
        <f t="shared" si="12"/>
        <v>0.04509096778852485</v>
      </c>
      <c r="Q23" s="13">
        <f t="shared" si="12"/>
        <v>0.03433020497735444</v>
      </c>
      <c r="R23" s="13">
        <f t="shared" si="12"/>
        <v>0.03781434337162372</v>
      </c>
      <c r="S23" s="13">
        <f t="shared" si="12"/>
        <v>0.03724178820524682</v>
      </c>
      <c r="T23" s="13">
        <f t="shared" si="12"/>
        <v>0.042390694325317405</v>
      </c>
      <c r="U23" s="13">
        <f t="shared" si="12"/>
        <v>0.010956737828984525</v>
      </c>
      <c r="V23" s="13">
        <f t="shared" si="12"/>
        <v>0.01163990355670001</v>
      </c>
      <c r="W23" s="13">
        <f aca="true" t="shared" si="13" ref="W23:AF23">IF(W22="","n/a",W22/W$8)</f>
        <v>0.012355769850580787</v>
      </c>
      <c r="X23" s="13">
        <f t="shared" si="13"/>
        <v>0.012309535519571486</v>
      </c>
      <c r="Y23" s="14">
        <f t="shared" si="13"/>
        <v>0.020762099643701765</v>
      </c>
      <c r="Z23" s="13">
        <f t="shared" si="13"/>
        <v>0.021618755479689396</v>
      </c>
      <c r="AA23" s="13">
        <f t="shared" si="13"/>
        <v>0.015263255459751397</v>
      </c>
      <c r="AB23" s="13">
        <f t="shared" si="13"/>
        <v>0.00788729018036281</v>
      </c>
      <c r="AC23" s="13">
        <f t="shared" si="13"/>
        <v>0.004137004354061422</v>
      </c>
      <c r="AD23" s="13">
        <f>IF(AD22="","n/a",AD22/AD$8)</f>
        <v>0.0017706098739595484</v>
      </c>
      <c r="AE23" s="13">
        <f t="shared" si="13"/>
        <v>0.00777227782686047</v>
      </c>
      <c r="AF23" s="13">
        <f t="shared" si="13"/>
        <v>0.007015831933123911</v>
      </c>
      <c r="AG23" s="13">
        <f>IF(AG22="","n/a",AG22/AG$8)</f>
        <v>0.00898544328434812</v>
      </c>
      <c r="AH23" s="13">
        <f>IF(AH22="","n/a",AH22/AH$8)</f>
        <v>0.018707078085234745</v>
      </c>
      <c r="AI23" s="15">
        <f>IF(AI22="","n/a",AI22/AI$8)</f>
        <v>0.026595303485521537</v>
      </c>
      <c r="AJ23" s="16"/>
    </row>
    <row r="24" spans="1:35" s="7" customFormat="1" ht="14.25" customHeight="1">
      <c r="A24" s="22"/>
      <c r="B24" s="23"/>
      <c r="C24" s="2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1:22" s="7" customFormat="1" ht="12.75" customHeight="1">
      <c r="A25" s="22"/>
      <c r="B25" s="24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V25" s="27"/>
    </row>
    <row r="26" spans="2:21" s="7" customFormat="1" ht="15" customHeight="1">
      <c r="B26" s="50" t="s">
        <v>9</v>
      </c>
      <c r="C26" s="50"/>
      <c r="D26" s="50"/>
      <c r="E26" s="50"/>
      <c r="F26" s="50"/>
      <c r="G26" s="50"/>
      <c r="H26" s="50"/>
      <c r="I26" s="50"/>
      <c r="J26" s="50"/>
      <c r="U26" s="27"/>
    </row>
    <row r="27" spans="2:10" s="7" customFormat="1" ht="15" customHeight="1">
      <c r="B27" s="51" t="s">
        <v>10</v>
      </c>
      <c r="C27" s="52"/>
      <c r="D27" s="52"/>
      <c r="E27" s="52"/>
      <c r="F27" s="52"/>
      <c r="G27" s="52"/>
      <c r="H27" s="52"/>
      <c r="I27" s="52"/>
      <c r="J27" s="53"/>
    </row>
    <row r="28" spans="2:10" s="7" customFormat="1" ht="15" customHeight="1">
      <c r="B28" s="28" t="s">
        <v>11</v>
      </c>
      <c r="C28" s="54" t="s">
        <v>25</v>
      </c>
      <c r="D28" s="55"/>
      <c r="E28" s="54" t="s">
        <v>14</v>
      </c>
      <c r="F28" s="55"/>
      <c r="G28" s="54" t="s">
        <v>17</v>
      </c>
      <c r="H28" s="55"/>
      <c r="I28" s="54" t="s">
        <v>18</v>
      </c>
      <c r="J28" s="55"/>
    </row>
    <row r="29" spans="2:10" s="7" customFormat="1" ht="15" customHeight="1">
      <c r="B29" s="29" t="s">
        <v>12</v>
      </c>
      <c r="C29" s="40" t="s">
        <v>19</v>
      </c>
      <c r="D29" s="44"/>
      <c r="E29" s="44"/>
      <c r="F29" s="44"/>
      <c r="G29" s="44"/>
      <c r="H29" s="44"/>
      <c r="I29" s="44"/>
      <c r="J29" s="41"/>
    </row>
    <row r="30" spans="2:16" s="7" customFormat="1" ht="12.75">
      <c r="B30" s="29" t="s">
        <v>13</v>
      </c>
      <c r="C30" s="40">
        <v>1</v>
      </c>
      <c r="D30" s="41"/>
      <c r="E30" s="40" t="s">
        <v>1</v>
      </c>
      <c r="F30" s="41"/>
      <c r="G30" s="40" t="s">
        <v>31</v>
      </c>
      <c r="H30" s="41"/>
      <c r="I30" s="40" t="s">
        <v>2</v>
      </c>
      <c r="J30" s="41"/>
      <c r="L30" s="6"/>
      <c r="M30" s="6"/>
      <c r="N30" s="6"/>
      <c r="O30" s="6"/>
      <c r="P30" s="6"/>
    </row>
    <row r="31" spans="2:16" s="7" customFormat="1" ht="12.75">
      <c r="B31" s="29" t="s">
        <v>14</v>
      </c>
      <c r="C31" s="40" t="s">
        <v>32</v>
      </c>
      <c r="D31" s="41"/>
      <c r="E31" s="40">
        <v>1</v>
      </c>
      <c r="F31" s="41"/>
      <c r="G31" s="45" t="s">
        <v>33</v>
      </c>
      <c r="H31" s="46"/>
      <c r="I31" s="40" t="s">
        <v>34</v>
      </c>
      <c r="J31" s="41"/>
      <c r="L31" s="6"/>
      <c r="M31" s="6"/>
      <c r="N31" s="6"/>
      <c r="O31" s="6"/>
      <c r="P31" s="6"/>
    </row>
    <row r="32" spans="2:16" s="7" customFormat="1" ht="12.75">
      <c r="B32" s="29" t="s">
        <v>15</v>
      </c>
      <c r="C32" s="40" t="s">
        <v>35</v>
      </c>
      <c r="D32" s="41"/>
      <c r="E32" s="40" t="s">
        <v>36</v>
      </c>
      <c r="F32" s="41"/>
      <c r="G32" s="40">
        <v>1</v>
      </c>
      <c r="H32" s="41"/>
      <c r="I32" s="42">
        <v>11630</v>
      </c>
      <c r="J32" s="43"/>
      <c r="L32" s="6"/>
      <c r="M32" s="6"/>
      <c r="N32" s="6"/>
      <c r="O32" s="6"/>
      <c r="P32" s="6"/>
    </row>
    <row r="33" spans="2:16" s="7" customFormat="1" ht="12.75">
      <c r="B33" s="29" t="s">
        <v>16</v>
      </c>
      <c r="C33" s="38" t="s">
        <v>3</v>
      </c>
      <c r="D33" s="39"/>
      <c r="E33" s="40">
        <v>860</v>
      </c>
      <c r="F33" s="41"/>
      <c r="G33" s="40" t="s">
        <v>37</v>
      </c>
      <c r="H33" s="41"/>
      <c r="I33" s="40">
        <v>1</v>
      </c>
      <c r="J33" s="41"/>
      <c r="L33" s="6"/>
      <c r="M33" s="6"/>
      <c r="N33" s="6"/>
      <c r="O33" s="6"/>
      <c r="P33" s="6"/>
    </row>
    <row r="34" spans="12:16" ht="15">
      <c r="L34" s="20"/>
      <c r="M34" s="20"/>
      <c r="N34" s="20"/>
      <c r="O34" s="20"/>
      <c r="P34" s="20"/>
    </row>
  </sheetData>
  <sheetProtection/>
  <mergeCells count="26">
    <mergeCell ref="A5:AI5"/>
    <mergeCell ref="B9:AI9"/>
    <mergeCell ref="I31:J31"/>
    <mergeCell ref="B26:J26"/>
    <mergeCell ref="B27:J27"/>
    <mergeCell ref="C28:D28"/>
    <mergeCell ref="E28:F28"/>
    <mergeCell ref="G28:H28"/>
    <mergeCell ref="I28:J28"/>
    <mergeCell ref="A6:AI6"/>
    <mergeCell ref="I32:J32"/>
    <mergeCell ref="I33:J33"/>
    <mergeCell ref="C29:J29"/>
    <mergeCell ref="C30:D30"/>
    <mergeCell ref="E30:F30"/>
    <mergeCell ref="G30:H30"/>
    <mergeCell ref="I30:J30"/>
    <mergeCell ref="C31:D31"/>
    <mergeCell ref="E31:F31"/>
    <mergeCell ref="G31:H31"/>
    <mergeCell ref="C33:D33"/>
    <mergeCell ref="E33:F33"/>
    <mergeCell ref="G33:H33"/>
    <mergeCell ref="C32:D32"/>
    <mergeCell ref="E32:F32"/>
    <mergeCell ref="G32:H3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n.kozhanov</cp:lastModifiedBy>
  <cp:lastPrinted>2019-12-26T08:59:28Z</cp:lastPrinted>
  <dcterms:created xsi:type="dcterms:W3CDTF">2011-05-01T09:55:58Z</dcterms:created>
  <dcterms:modified xsi:type="dcterms:W3CDTF">2024-04-10T04:40:57Z</dcterms:modified>
  <cp:category/>
  <cp:version/>
  <cp:contentType/>
  <cp:contentStatus/>
</cp:coreProperties>
</file>