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4500" yWindow="3585" windowWidth="16095" windowHeight="12765" tabRatio="860" activeTab="1"/>
  </bookViews>
  <sheets>
    <sheet name="data" sheetId="1" r:id="rId1"/>
    <sheet name="metadata" sheetId="2" r:id="rId2"/>
  </sheets>
  <definedNames>
    <definedName name="_xlnm.Print_Area" localSheetId="0">'data'!$A$1:$M$12</definedName>
  </definedNames>
  <calcPr fullCalcOnLoad="1"/>
</workbook>
</file>

<file path=xl/sharedStrings.xml><?xml version="1.0" encoding="utf-8"?>
<sst xmlns="http://schemas.openxmlformats.org/spreadsheetml/2006/main" count="71" uniqueCount="55">
  <si>
    <t>%</t>
  </si>
  <si>
    <t>Level of pressure on water resources</t>
  </si>
  <si>
    <t>Freshwater abstraction per capita</t>
  </si>
  <si>
    <t>For reference:</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</si>
  <si>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</si>
  <si>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</si>
  <si>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</si>
  <si>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</si>
  <si>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</si>
  <si>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</si>
  <si>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</si>
  <si>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</si>
  <si>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</si>
  <si>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</si>
  <si>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</si>
  <si>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</si>
  <si>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</si>
  <si>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</si>
  <si>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Indicator derivatives</t>
  </si>
  <si>
    <t>The timing of the updates</t>
  </si>
  <si>
    <t>December</t>
  </si>
  <si>
    <t>Contacts</t>
  </si>
  <si>
    <t>percentage</t>
  </si>
  <si>
    <t>-</t>
  </si>
  <si>
    <t>Defined as the intake of fresh water as a percentage of available fresh water supplies</t>
  </si>
  <si>
    <t>Describes the total volume of freshwater abstraction per capita</t>
  </si>
  <si>
    <t>m3</t>
  </si>
  <si>
    <t>It is defined as the ratio of the total volume of freshwater abstraction to the average annual population</t>
  </si>
  <si>
    <t>Renewable freshwater resources (river flow resources)*</t>
  </si>
  <si>
    <t>Fresh water intake*</t>
  </si>
  <si>
    <t xml:space="preserve">Unit of measurement </t>
  </si>
  <si>
    <t>Average annual population</t>
  </si>
  <si>
    <t>person</t>
  </si>
  <si>
    <t>Bureau of national statistics</t>
  </si>
  <si>
    <t>The index of exploitation of water resources</t>
  </si>
  <si>
    <t>Determines the level of exploitation of the country's water resources</t>
  </si>
  <si>
    <t>The calculation is carried out in accordance with the AQUASTAT methodology of the Food and agriculture organization of the United Nations (FAO).</t>
  </si>
  <si>
    <t>SDG 6.4.2</t>
  </si>
  <si>
    <t xml:space="preserve">
UNECE: C-2</t>
  </si>
  <si>
    <t>It is defined as the ratio between freshwater abstraction and renewable freshwater resources (long-term river runoff) after taking into account environmental water needs.</t>
  </si>
  <si>
    <t>1. The abstraction of fresh water, m3
2. Renewable freshwater resources (annual river flow), m3"</t>
  </si>
  <si>
    <t>1. The abstraction of fresh water, m3
2. Renewable freshwater resources (long-term river flow), m3
3. Environmental water requirements in the environment ( in the amount of 36.31 km3, FAO data).</t>
  </si>
  <si>
    <t>1. The abstraction of fresh water, m3
2. The average annual population</t>
  </si>
  <si>
    <t>Determines the level of pressure on the country's water resources, taking into account the environmental needs for water in the environment</t>
  </si>
  <si>
    <t>Total renewable freshwater resources are expressed as the sum of internal and external renewable water resources. Water resources and water intake are applied in relation to fresh water.
Total freshwater abstraction is the amount of freshwater extracted from its source (rivers, lakes, aquifers) by all sectors of the economy (excluding direct use of wastewater, direct use of agricultural drainage water, and use of desalinated water). Environmental water requirements in the environment are the amount of water needed to maintain freshwater and estuarine ecosystems.</t>
  </si>
  <si>
    <t>8 (7172) 749311</t>
  </si>
  <si>
    <t>Source of data for calculation: Ministry of Water resources and Irrigation of the Republic of Kazakhstan.
The indicator for water intake is formed on the basis of the departmental statistical observation "Report on water intake, use and disposal" (index 2-TP (Vodkhoz), frequency-annual). Information on the volume of renewable freshwater resources is based on river flow data in accordance with the State water resources cadastre.</t>
  </si>
  <si>
    <t>Data of the Ministry of Water resources and Irrigation of the Republic of Kazakhstan</t>
  </si>
  <si>
    <t>*The calculation was made according to operational data</t>
  </si>
  <si>
    <t>2020*</t>
  </si>
  <si>
    <t>2021*</t>
  </si>
  <si>
    <t>2022*</t>
  </si>
  <si>
    <r>
      <t>million m</t>
    </r>
    <r>
      <rPr>
        <vertAlign val="superscript"/>
        <sz val="11"/>
        <color indexed="8"/>
        <rFont val="Roboto"/>
        <family val="0"/>
      </rPr>
      <t>3</t>
    </r>
  </si>
  <si>
    <r>
      <t>m</t>
    </r>
    <r>
      <rPr>
        <vertAlign val="superscript"/>
        <sz val="11"/>
        <color indexed="8"/>
        <rFont val="Roboto"/>
        <family val="0"/>
      </rPr>
      <t>3</t>
    </r>
  </si>
  <si>
    <t>,</t>
  </si>
</sst>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1"/>
      <color indexed="8"/>
      <name val="Roboto"/>
      <family val="0"/>
    </font>
    <font>
      <vertAlign val="superscript"/>
      <sz val="11"/>
      <color indexed="8"/>
      <name val="Roboto"/>
      <family val="0"/>
    </font>
    <font>
      <i/>
      <sz val="11"/>
      <color indexed="8"/>
      <name val="Roboto"/>
      <family val="0"/>
    </font>
    <font>
      <sz val="7"/>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1"/>
      <color theme="1"/>
      <name val="Roboto"/>
      <family val="0"/>
    </font>
    <font>
      <i/>
      <sz val="11"/>
      <color theme="1"/>
      <name val="Roboto"/>
      <family val="0"/>
    </font>
    <font>
      <sz val="7"/>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52">
    <xf numFmtId="0" fontId="0"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0" fillId="0" borderId="0" xfId="0" applyAlignment="1">
      <alignment wrapText="1"/>
    </xf>
    <xf numFmtId="0" fontId="0" fillId="33" borderId="0" xfId="0" applyFill="1" applyAlignment="1">
      <alignment horizontal="center"/>
    </xf>
    <xf numFmtId="0" fontId="0" fillId="0" borderId="0" xfId="0" applyAlignment="1">
      <alignment horizontal="center"/>
    </xf>
    <xf numFmtId="0" fontId="0" fillId="33" borderId="10" xfId="0" applyFill="1" applyBorder="1" applyAlignment="1">
      <alignment horizontal="center"/>
    </xf>
    <xf numFmtId="0" fontId="39" fillId="4" borderId="11" xfId="0" applyFont="1" applyFill="1" applyBorder="1" applyAlignment="1">
      <alignment horizontal="center" vertical="center"/>
    </xf>
    <xf numFmtId="0" fontId="39" fillId="4" borderId="0" xfId="0" applyFont="1" applyFill="1" applyBorder="1" applyAlignment="1">
      <alignment horizontal="center" vertical="center"/>
    </xf>
    <xf numFmtId="0" fontId="40" fillId="0" borderId="12" xfId="0" applyFont="1" applyBorder="1" applyAlignment="1">
      <alignment horizontal="center"/>
    </xf>
    <xf numFmtId="0" fontId="40" fillId="0" borderId="12" xfId="0" applyFont="1" applyBorder="1" applyAlignment="1">
      <alignment/>
    </xf>
    <xf numFmtId="0" fontId="40" fillId="0" borderId="12" xfId="0" applyFont="1" applyBorder="1" applyAlignment="1">
      <alignment horizontal="center" wrapText="1"/>
    </xf>
    <xf numFmtId="0" fontId="40" fillId="0" borderId="12" xfId="0" applyFont="1" applyBorder="1" applyAlignment="1">
      <alignment horizontal="center" vertical="center"/>
    </xf>
    <xf numFmtId="0" fontId="40" fillId="33" borderId="12" xfId="0" applyFont="1" applyFill="1" applyBorder="1" applyAlignment="1">
      <alignment horizontal="left" wrapText="1"/>
    </xf>
    <xf numFmtId="3" fontId="40" fillId="0" borderId="12" xfId="0" applyNumberFormat="1" applyFont="1" applyBorder="1" applyAlignment="1">
      <alignment/>
    </xf>
    <xf numFmtId="0" fontId="40" fillId="0" borderId="12" xfId="0" applyFont="1" applyBorder="1" applyAlignment="1">
      <alignment horizontal="right"/>
    </xf>
    <xf numFmtId="0" fontId="40" fillId="4" borderId="12" xfId="0" applyFont="1" applyFill="1" applyBorder="1" applyAlignment="1">
      <alignment horizontal="center"/>
    </xf>
    <xf numFmtId="0" fontId="40" fillId="4" borderId="12" xfId="0" applyFont="1" applyFill="1" applyBorder="1" applyAlignment="1">
      <alignment wrapText="1"/>
    </xf>
    <xf numFmtId="187" fontId="40" fillId="4" borderId="12" xfId="0" applyNumberFormat="1" applyFont="1" applyFill="1" applyBorder="1" applyAlignment="1">
      <alignment/>
    </xf>
    <xf numFmtId="4" fontId="40" fillId="4" borderId="12" xfId="0" applyNumberFormat="1" applyFont="1" applyFill="1" applyBorder="1" applyAlignment="1">
      <alignment/>
    </xf>
    <xf numFmtId="4" fontId="40" fillId="4" borderId="12" xfId="0" applyNumberFormat="1" applyFont="1" applyFill="1" applyBorder="1" applyAlignment="1">
      <alignment horizontal="right"/>
    </xf>
    <xf numFmtId="0" fontId="40" fillId="4" borderId="12" xfId="0" applyFont="1" applyFill="1" applyBorder="1" applyAlignment="1">
      <alignment/>
    </xf>
    <xf numFmtId="0" fontId="40" fillId="4" borderId="0" xfId="0" applyFont="1" applyFill="1" applyBorder="1" applyAlignment="1">
      <alignment horizontal="center"/>
    </xf>
    <xf numFmtId="0" fontId="41" fillId="4" borderId="0" xfId="0" applyFont="1" applyFill="1" applyBorder="1" applyAlignment="1">
      <alignment wrapText="1"/>
    </xf>
    <xf numFmtId="0" fontId="40" fillId="4" borderId="0" xfId="0" applyFont="1" applyFill="1" applyBorder="1" applyAlignment="1">
      <alignment horizontal="center" vertical="center"/>
    </xf>
    <xf numFmtId="187" fontId="40" fillId="4" borderId="0" xfId="0" applyNumberFormat="1" applyFont="1" applyFill="1" applyBorder="1" applyAlignment="1">
      <alignment/>
    </xf>
    <xf numFmtId="0" fontId="40" fillId="4" borderId="0" xfId="0" applyFont="1" applyFill="1" applyAlignment="1">
      <alignment/>
    </xf>
    <xf numFmtId="3" fontId="40" fillId="4" borderId="12" xfId="0" applyNumberFormat="1" applyFont="1" applyFill="1" applyBorder="1" applyAlignment="1">
      <alignment wrapText="1"/>
    </xf>
    <xf numFmtId="3" fontId="40" fillId="4" borderId="12" xfId="0" applyNumberFormat="1" applyFont="1" applyFill="1" applyBorder="1" applyAlignment="1">
      <alignment horizontal="center"/>
    </xf>
    <xf numFmtId="3" fontId="40" fillId="4" borderId="12" xfId="0" applyNumberFormat="1" applyFont="1" applyFill="1" applyBorder="1" applyAlignment="1">
      <alignment/>
    </xf>
    <xf numFmtId="3" fontId="40" fillId="4" borderId="12" xfId="0" applyNumberFormat="1" applyFont="1" applyFill="1" applyBorder="1" applyAlignment="1">
      <alignment/>
    </xf>
    <xf numFmtId="0" fontId="40" fillId="0" borderId="0" xfId="0" applyFont="1" applyAlignment="1">
      <alignment horizontal="center"/>
    </xf>
    <xf numFmtId="0" fontId="41" fillId="0" borderId="0" xfId="0" applyFont="1" applyAlignment="1">
      <alignment/>
    </xf>
    <xf numFmtId="0" fontId="40" fillId="0" borderId="0" xfId="0" applyFont="1" applyAlignment="1">
      <alignment/>
    </xf>
    <xf numFmtId="0" fontId="42" fillId="0" borderId="0" xfId="0" applyFont="1" applyBorder="1" applyAlignment="1">
      <alignment horizontal="right" wrapText="1"/>
    </xf>
    <xf numFmtId="0" fontId="40" fillId="0" borderId="0" xfId="0" applyFont="1" applyBorder="1" applyAlignment="1">
      <alignment/>
    </xf>
    <xf numFmtId="4" fontId="40" fillId="4" borderId="12" xfId="0" applyNumberFormat="1" applyFont="1" applyFill="1" applyBorder="1" applyAlignment="1">
      <alignment wrapText="1"/>
    </xf>
    <xf numFmtId="0" fontId="40" fillId="0" borderId="13" xfId="0" applyFont="1" applyBorder="1" applyAlignment="1">
      <alignment wrapText="1"/>
    </xf>
    <xf numFmtId="0" fontId="40" fillId="0" borderId="12" xfId="0" applyFont="1" applyBorder="1" applyAlignment="1">
      <alignment wrapText="1"/>
    </xf>
    <xf numFmtId="4" fontId="40" fillId="4" borderId="14" xfId="0" applyNumberFormat="1" applyFont="1" applyFill="1" applyBorder="1" applyAlignment="1">
      <alignment horizontal="left" vertical="center" wrapText="1"/>
    </xf>
    <xf numFmtId="4" fontId="40" fillId="4" borderId="15" xfId="0" applyNumberFormat="1" applyFont="1" applyFill="1" applyBorder="1" applyAlignment="1">
      <alignment horizontal="left" vertical="center" wrapText="1"/>
    </xf>
    <xf numFmtId="0" fontId="40" fillId="0" borderId="13" xfId="0" applyFont="1" applyBorder="1" applyAlignment="1">
      <alignment horizontal="left" wrapText="1"/>
    </xf>
    <xf numFmtId="0" fontId="40" fillId="0" borderId="16" xfId="0" applyFont="1" applyBorder="1" applyAlignment="1">
      <alignment horizontal="left" wrapText="1"/>
    </xf>
    <xf numFmtId="0" fontId="40" fillId="0" borderId="17" xfId="0" applyFont="1" applyBorder="1" applyAlignment="1">
      <alignment horizontal="left" wrapText="1"/>
    </xf>
    <xf numFmtId="0" fontId="40" fillId="4" borderId="18" xfId="0" applyFont="1" applyFill="1" applyBorder="1" applyAlignment="1">
      <alignment wrapText="1"/>
    </xf>
    <xf numFmtId="4" fontId="40" fillId="4" borderId="19" xfId="0" applyNumberFormat="1" applyFont="1" applyFill="1" applyBorder="1" applyAlignment="1">
      <alignment wrapText="1"/>
    </xf>
    <xf numFmtId="0" fontId="40" fillId="0" borderId="13"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0" fillId="0" borderId="16" xfId="0" applyFont="1" applyBorder="1" applyAlignment="1">
      <alignment wrapText="1"/>
    </xf>
    <xf numFmtId="0" fontId="40" fillId="0" borderId="17"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P17"/>
  <sheetViews>
    <sheetView zoomScaleSheetLayoutView="100" zoomScalePageLayoutView="0" workbookViewId="0" topLeftCell="A1">
      <selection activeCell="H9" sqref="H9"/>
    </sheetView>
  </sheetViews>
  <sheetFormatPr defaultColWidth="9.140625" defaultRowHeight="15"/>
  <cols>
    <col min="1" max="1" width="3.57421875" style="6" customWidth="1"/>
    <col min="2" max="2" width="37.7109375" style="0" customWidth="1"/>
    <col min="3" max="3" width="13.140625" style="0" customWidth="1"/>
    <col min="4" max="13" width="12.7109375" style="0" customWidth="1"/>
    <col min="14" max="16" width="11.28125" style="0" bestFit="1" customWidth="1"/>
  </cols>
  <sheetData>
    <row r="1" spans="1:16" ht="21" customHeight="1">
      <c r="A1" s="8" t="s">
        <v>1</v>
      </c>
      <c r="B1" s="9"/>
      <c r="C1" s="9"/>
      <c r="D1" s="9"/>
      <c r="E1" s="9"/>
      <c r="F1" s="9"/>
      <c r="G1" s="9"/>
      <c r="H1" s="9"/>
      <c r="I1" s="9"/>
      <c r="J1" s="9"/>
      <c r="K1" s="9"/>
      <c r="L1" s="9"/>
      <c r="M1" s="9"/>
      <c r="N1" s="9"/>
      <c r="O1" s="9"/>
      <c r="P1" s="9"/>
    </row>
    <row r="2" spans="1:11" ht="15">
      <c r="A2" s="5"/>
      <c r="B2" s="7"/>
      <c r="C2" s="7"/>
      <c r="D2" s="7"/>
      <c r="E2" s="7"/>
      <c r="F2" s="7"/>
      <c r="G2" s="7"/>
      <c r="H2" s="7"/>
      <c r="I2" s="7"/>
      <c r="J2" s="7"/>
      <c r="K2" s="7"/>
    </row>
    <row r="3" spans="1:16" ht="29.25" customHeight="1">
      <c r="A3" s="10"/>
      <c r="B3" s="11"/>
      <c r="C3" s="12" t="s">
        <v>30</v>
      </c>
      <c r="D3" s="13">
        <v>2010</v>
      </c>
      <c r="E3" s="13">
        <v>2011</v>
      </c>
      <c r="F3" s="13">
        <v>2012</v>
      </c>
      <c r="G3" s="13">
        <v>2013</v>
      </c>
      <c r="H3" s="13">
        <v>2014</v>
      </c>
      <c r="I3" s="13">
        <v>2015</v>
      </c>
      <c r="J3" s="13">
        <v>2016</v>
      </c>
      <c r="K3" s="13">
        <v>2017</v>
      </c>
      <c r="L3" s="13">
        <v>2018</v>
      </c>
      <c r="M3" s="13">
        <v>2019</v>
      </c>
      <c r="N3" s="13" t="s">
        <v>49</v>
      </c>
      <c r="O3" s="13" t="s">
        <v>50</v>
      </c>
      <c r="P3" s="13" t="s">
        <v>51</v>
      </c>
    </row>
    <row r="4" spans="1:16" ht="30" customHeight="1">
      <c r="A4" s="10">
        <v>1</v>
      </c>
      <c r="B4" s="14" t="s">
        <v>28</v>
      </c>
      <c r="C4" s="10" t="s">
        <v>52</v>
      </c>
      <c r="D4" s="15">
        <v>180820</v>
      </c>
      <c r="E4" s="15">
        <v>99800</v>
      </c>
      <c r="F4" s="15">
        <v>78420</v>
      </c>
      <c r="G4" s="15">
        <v>131340</v>
      </c>
      <c r="H4" s="15">
        <v>108100</v>
      </c>
      <c r="I4" s="15">
        <v>115600</v>
      </c>
      <c r="J4" s="15">
        <v>160000</v>
      </c>
      <c r="K4" s="15">
        <v>122100</v>
      </c>
      <c r="L4" s="15">
        <v>110700</v>
      </c>
      <c r="M4" s="15">
        <v>107600</v>
      </c>
      <c r="N4" s="16">
        <v>87300</v>
      </c>
      <c r="O4" s="16">
        <v>76800</v>
      </c>
      <c r="P4" s="16">
        <v>82700</v>
      </c>
    </row>
    <row r="5" spans="1:16" ht="16.5" customHeight="1">
      <c r="A5" s="10">
        <v>2</v>
      </c>
      <c r="B5" s="11" t="s">
        <v>29</v>
      </c>
      <c r="C5" s="10" t="s">
        <v>52</v>
      </c>
      <c r="D5" s="15">
        <v>23812</v>
      </c>
      <c r="E5" s="15">
        <v>21948</v>
      </c>
      <c r="F5" s="15">
        <v>21389</v>
      </c>
      <c r="G5" s="15">
        <v>22530</v>
      </c>
      <c r="H5" s="15">
        <v>23078</v>
      </c>
      <c r="I5" s="15">
        <v>21661</v>
      </c>
      <c r="J5" s="15">
        <v>21634</v>
      </c>
      <c r="K5" s="15">
        <v>22454</v>
      </c>
      <c r="L5" s="15">
        <v>23542</v>
      </c>
      <c r="M5" s="15">
        <v>23516</v>
      </c>
      <c r="N5" s="15">
        <v>24585</v>
      </c>
      <c r="O5" s="15">
        <v>24518</v>
      </c>
      <c r="P5" s="15">
        <v>24966.7</v>
      </c>
    </row>
    <row r="6" spans="1:16" ht="18" customHeight="1">
      <c r="A6" s="17">
        <v>3</v>
      </c>
      <c r="B6" s="18" t="s">
        <v>2</v>
      </c>
      <c r="C6" s="17" t="s">
        <v>53</v>
      </c>
      <c r="D6" s="19">
        <f aca="true" t="shared" si="0" ref="D6:M6">D5*1000000/D10</f>
        <v>1458.9012828920604</v>
      </c>
      <c r="E6" s="19">
        <f t="shared" si="0"/>
        <v>1325.5863717545012</v>
      </c>
      <c r="F6" s="19">
        <f t="shared" si="0"/>
        <v>1273.7545638306228</v>
      </c>
      <c r="G6" s="19">
        <f t="shared" si="0"/>
        <v>1322.5284772138264</v>
      </c>
      <c r="H6" s="19">
        <f t="shared" si="0"/>
        <v>1334.8923852192395</v>
      </c>
      <c r="I6" s="19">
        <f t="shared" si="0"/>
        <v>1234.7511566849682</v>
      </c>
      <c r="J6" s="19">
        <f t="shared" si="0"/>
        <v>1215.799321739761</v>
      </c>
      <c r="K6" s="19">
        <f t="shared" si="0"/>
        <v>1244.8319571104553</v>
      </c>
      <c r="L6" s="19">
        <f t="shared" si="0"/>
        <v>1288.105590735007</v>
      </c>
      <c r="M6" s="19">
        <f t="shared" si="0"/>
        <v>1270.19635703839</v>
      </c>
      <c r="N6" s="19">
        <v>1310.8039624294847</v>
      </c>
      <c r="O6" s="19">
        <v>1290.3540221357975</v>
      </c>
      <c r="P6" s="19">
        <v>1271.5417171484182</v>
      </c>
    </row>
    <row r="7" spans="1:16" ht="29.25" customHeight="1">
      <c r="A7" s="17">
        <v>4</v>
      </c>
      <c r="B7" s="18" t="s">
        <v>34</v>
      </c>
      <c r="C7" s="17" t="s">
        <v>0</v>
      </c>
      <c r="D7" s="20">
        <f aca="true" t="shared" si="1" ref="D7:K7">D5/D4*100</f>
        <v>13.16889724587988</v>
      </c>
      <c r="E7" s="20">
        <f t="shared" si="1"/>
        <v>21.991983967935873</v>
      </c>
      <c r="F7" s="20">
        <f t="shared" si="1"/>
        <v>27.274929864830398</v>
      </c>
      <c r="G7" s="20">
        <f t="shared" si="1"/>
        <v>17.15395157606213</v>
      </c>
      <c r="H7" s="20">
        <f t="shared" si="1"/>
        <v>21.348751156336725</v>
      </c>
      <c r="I7" s="20">
        <f t="shared" si="1"/>
        <v>18.7378892733564</v>
      </c>
      <c r="J7" s="20">
        <f t="shared" si="1"/>
        <v>13.521250000000002</v>
      </c>
      <c r="K7" s="20">
        <f t="shared" si="1"/>
        <v>18.38984438984439</v>
      </c>
      <c r="L7" s="20">
        <f>L5/L4*100</f>
        <v>21.266485998193314</v>
      </c>
      <c r="M7" s="20" t="s">
        <v>54</v>
      </c>
      <c r="N7" s="21">
        <v>28.16151202749141</v>
      </c>
      <c r="O7" s="21">
        <v>31.924479166666668</v>
      </c>
      <c r="P7" s="21">
        <v>30.189480048367596</v>
      </c>
    </row>
    <row r="8" spans="1:16" ht="18" customHeight="1">
      <c r="A8" s="17">
        <v>5</v>
      </c>
      <c r="B8" s="22" t="s">
        <v>1</v>
      </c>
      <c r="C8" s="17" t="s">
        <v>0</v>
      </c>
      <c r="D8" s="20">
        <f aca="true" t="shared" si="2" ref="D8:L8">D5/72.1/10</f>
        <v>33.02635228848821</v>
      </c>
      <c r="E8" s="20">
        <f t="shared" si="2"/>
        <v>30.44105409153953</v>
      </c>
      <c r="F8" s="20">
        <f t="shared" si="2"/>
        <v>29.66574202496533</v>
      </c>
      <c r="G8" s="20">
        <f t="shared" si="2"/>
        <v>31.248266296809987</v>
      </c>
      <c r="H8" s="20">
        <f t="shared" si="2"/>
        <v>32.00832177531207</v>
      </c>
      <c r="I8" s="20">
        <f t="shared" si="2"/>
        <v>30.042995839112347</v>
      </c>
      <c r="J8" s="20">
        <f t="shared" si="2"/>
        <v>30.005547850208046</v>
      </c>
      <c r="K8" s="20">
        <f t="shared" si="2"/>
        <v>31.142857142857146</v>
      </c>
      <c r="L8" s="20">
        <f t="shared" si="2"/>
        <v>32.65187239944522</v>
      </c>
      <c r="M8" s="20">
        <f>M5/72.1/10</f>
        <v>32.61581137309293</v>
      </c>
      <c r="N8" s="20">
        <v>34.09847434119279</v>
      </c>
      <c r="O8" s="20">
        <v>34.005547850208046</v>
      </c>
      <c r="P8" s="20">
        <v>34.62787794729543</v>
      </c>
    </row>
    <row r="9" spans="1:16" ht="21" customHeight="1">
      <c r="A9" s="23"/>
      <c r="B9" s="24" t="s">
        <v>3</v>
      </c>
      <c r="C9" s="25"/>
      <c r="D9" s="26"/>
      <c r="E9" s="26"/>
      <c r="F9" s="26"/>
      <c r="G9" s="26"/>
      <c r="H9" s="26"/>
      <c r="I9" s="26"/>
      <c r="J9" s="26"/>
      <c r="K9" s="26"/>
      <c r="L9" s="26"/>
      <c r="M9" s="27"/>
      <c r="N9" s="26"/>
      <c r="O9" s="26"/>
      <c r="P9" s="26"/>
    </row>
    <row r="10" spans="1:16" ht="18.75" customHeight="1">
      <c r="A10" s="17">
        <v>6</v>
      </c>
      <c r="B10" s="28" t="s">
        <v>31</v>
      </c>
      <c r="C10" s="29" t="s">
        <v>32</v>
      </c>
      <c r="D10" s="30">
        <v>16321872</v>
      </c>
      <c r="E10" s="30">
        <v>16557201</v>
      </c>
      <c r="F10" s="30">
        <v>16792089</v>
      </c>
      <c r="G10" s="30">
        <v>17035550</v>
      </c>
      <c r="H10" s="30">
        <v>17288285</v>
      </c>
      <c r="I10" s="30">
        <v>17542806</v>
      </c>
      <c r="J10" s="30">
        <v>17794055</v>
      </c>
      <c r="K10" s="30">
        <v>18037776</v>
      </c>
      <c r="L10" s="31">
        <v>18276452</v>
      </c>
      <c r="M10" s="31">
        <v>18513673</v>
      </c>
      <c r="N10" s="31">
        <v>18755665</v>
      </c>
      <c r="O10" s="31">
        <v>19000987</v>
      </c>
      <c r="P10" s="31">
        <v>19634983</v>
      </c>
    </row>
    <row r="11" spans="1:16" ht="18" customHeight="1">
      <c r="A11" s="32"/>
      <c r="B11" s="33" t="s">
        <v>47</v>
      </c>
      <c r="C11" s="34"/>
      <c r="D11" s="34"/>
      <c r="E11" s="34"/>
      <c r="F11" s="34"/>
      <c r="G11" s="34"/>
      <c r="H11" s="35"/>
      <c r="I11" s="35"/>
      <c r="J11" s="35"/>
      <c r="K11" s="35"/>
      <c r="L11" s="35"/>
      <c r="M11" s="34"/>
      <c r="N11" s="34"/>
      <c r="O11" s="34"/>
      <c r="P11" s="34"/>
    </row>
    <row r="12" spans="1:16" ht="15">
      <c r="A12" s="32"/>
      <c r="B12" s="33" t="s">
        <v>48</v>
      </c>
      <c r="C12" s="34"/>
      <c r="D12" s="34"/>
      <c r="E12" s="34"/>
      <c r="F12" s="34"/>
      <c r="G12" s="34"/>
      <c r="H12" s="36"/>
      <c r="I12" s="36"/>
      <c r="J12" s="36"/>
      <c r="K12" s="36"/>
      <c r="L12" s="36"/>
      <c r="M12" s="34"/>
      <c r="N12" s="34"/>
      <c r="O12" s="34"/>
      <c r="P12" s="34"/>
    </row>
    <row r="17" ht="15">
      <c r="C17" s="4"/>
    </row>
  </sheetData>
  <sheetProtection/>
  <mergeCells count="2">
    <mergeCell ref="B2:K2"/>
    <mergeCell ref="A1:P1"/>
  </mergeCells>
  <printOptions/>
  <pageMargins left="0.7" right="0.7" top="0.75" bottom="0.75" header="0.3" footer="0.3"/>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2:E16"/>
  <sheetViews>
    <sheetView tabSelected="1" zoomScalePageLayoutView="0" workbookViewId="0" topLeftCell="A1">
      <selection activeCell="A14" sqref="A14"/>
    </sheetView>
  </sheetViews>
  <sheetFormatPr defaultColWidth="9.140625" defaultRowHeight="15"/>
  <cols>
    <col min="1" max="1" width="44.00390625" style="0" customWidth="1"/>
    <col min="2" max="2" width="69.00390625" style="0" customWidth="1"/>
    <col min="3" max="4" width="72.00390625" style="0" customWidth="1"/>
    <col min="5" max="5" width="14.140625" style="0" customWidth="1"/>
  </cols>
  <sheetData>
    <row r="2" spans="1:5" ht="18" customHeight="1">
      <c r="A2" s="37" t="s">
        <v>4</v>
      </c>
      <c r="B2" s="11" t="s">
        <v>34</v>
      </c>
      <c r="C2" s="38" t="s">
        <v>1</v>
      </c>
      <c r="D2" s="39" t="s">
        <v>2</v>
      </c>
      <c r="E2" s="1"/>
    </row>
    <row r="3" spans="1:5" ht="33" customHeight="1">
      <c r="A3" s="40" t="s">
        <v>5</v>
      </c>
      <c r="B3" s="38" t="s">
        <v>35</v>
      </c>
      <c r="C3" s="38" t="s">
        <v>43</v>
      </c>
      <c r="D3" s="39" t="s">
        <v>25</v>
      </c>
      <c r="E3" s="2"/>
    </row>
    <row r="4" spans="1:5" ht="58.5" customHeight="1">
      <c r="A4" s="41"/>
      <c r="B4" s="42" t="s">
        <v>44</v>
      </c>
      <c r="C4" s="43"/>
      <c r="D4" s="44"/>
      <c r="E4" s="2"/>
    </row>
    <row r="5" spans="1:5" ht="15" customHeight="1">
      <c r="A5" s="37" t="s">
        <v>6</v>
      </c>
      <c r="B5" s="38" t="s">
        <v>22</v>
      </c>
      <c r="C5" s="38" t="s">
        <v>22</v>
      </c>
      <c r="D5" s="39" t="s">
        <v>26</v>
      </c>
      <c r="E5" s="2"/>
    </row>
    <row r="6" spans="1:5" ht="15">
      <c r="A6" s="37" t="s">
        <v>7</v>
      </c>
      <c r="B6" s="38" t="s">
        <v>8</v>
      </c>
      <c r="C6" s="38" t="s">
        <v>8</v>
      </c>
      <c r="D6" s="39" t="s">
        <v>8</v>
      </c>
      <c r="E6" s="2"/>
    </row>
    <row r="7" spans="1:5" ht="19.5" customHeight="1">
      <c r="A7" s="37" t="s">
        <v>9</v>
      </c>
      <c r="B7" s="38" t="s">
        <v>33</v>
      </c>
      <c r="C7" s="38" t="s">
        <v>33</v>
      </c>
      <c r="D7" s="39" t="s">
        <v>33</v>
      </c>
      <c r="E7" s="2"/>
    </row>
    <row r="8" spans="1:5" ht="15" customHeight="1">
      <c r="A8" s="37" t="s">
        <v>10</v>
      </c>
      <c r="B8" s="38" t="s">
        <v>11</v>
      </c>
      <c r="C8" s="38" t="s">
        <v>11</v>
      </c>
      <c r="D8" s="39" t="s">
        <v>11</v>
      </c>
      <c r="E8" s="3"/>
    </row>
    <row r="9" spans="1:5" ht="14.25" customHeight="1">
      <c r="A9" s="37" t="s">
        <v>12</v>
      </c>
      <c r="B9" s="38" t="s">
        <v>23</v>
      </c>
      <c r="C9" s="38" t="s">
        <v>23</v>
      </c>
      <c r="D9" s="39" t="s">
        <v>23</v>
      </c>
      <c r="E9" s="3"/>
    </row>
    <row r="10" spans="1:5" ht="45.75" customHeight="1">
      <c r="A10" s="37" t="s">
        <v>13</v>
      </c>
      <c r="B10" s="38" t="s">
        <v>24</v>
      </c>
      <c r="C10" s="38" t="s">
        <v>39</v>
      </c>
      <c r="D10" s="39" t="s">
        <v>27</v>
      </c>
      <c r="E10" s="2"/>
    </row>
    <row r="11" spans="1:5" ht="30" customHeight="1">
      <c r="A11" s="37" t="s">
        <v>14</v>
      </c>
      <c r="B11" s="38" t="s">
        <v>15</v>
      </c>
      <c r="C11" s="38" t="s">
        <v>36</v>
      </c>
      <c r="D11" s="39" t="s">
        <v>15</v>
      </c>
      <c r="E11" s="3"/>
    </row>
    <row r="12" spans="1:5" ht="28.5" customHeight="1">
      <c r="A12" s="37" t="s">
        <v>16</v>
      </c>
      <c r="B12" s="38" t="s">
        <v>38</v>
      </c>
      <c r="C12" s="38" t="s">
        <v>37</v>
      </c>
      <c r="D12" s="39"/>
      <c r="E12" s="3"/>
    </row>
    <row r="13" spans="1:5" ht="65.25" customHeight="1">
      <c r="A13" s="45" t="s">
        <v>17</v>
      </c>
      <c r="B13" s="39" t="s">
        <v>40</v>
      </c>
      <c r="C13" s="39" t="s">
        <v>41</v>
      </c>
      <c r="D13" s="39" t="s">
        <v>42</v>
      </c>
      <c r="E13" s="2"/>
    </row>
    <row r="14" spans="1:5" ht="46.5" customHeight="1">
      <c r="A14" s="46" t="s">
        <v>18</v>
      </c>
      <c r="B14" s="47" t="s">
        <v>46</v>
      </c>
      <c r="C14" s="48"/>
      <c r="D14" s="49"/>
      <c r="E14" s="1"/>
    </row>
    <row r="15" spans="1:5" ht="15">
      <c r="A15" s="37" t="s">
        <v>19</v>
      </c>
      <c r="B15" s="38" t="s">
        <v>20</v>
      </c>
      <c r="C15" s="50"/>
      <c r="D15" s="51"/>
      <c r="E15" s="1"/>
    </row>
    <row r="16" spans="1:5" ht="18" customHeight="1">
      <c r="A16" s="37" t="s">
        <v>21</v>
      </c>
      <c r="B16" s="38" t="s">
        <v>45</v>
      </c>
      <c r="C16" s="50"/>
      <c r="D16" s="51"/>
      <c r="E16" s="1"/>
    </row>
    <row r="17" ht="19.5" customHeight="1"/>
  </sheetData>
  <sheetProtection/>
  <mergeCells count="3">
    <mergeCell ref="A3:A4"/>
    <mergeCell ref="B4:D4"/>
    <mergeCell ref="B14:D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2020-01-06T08:38:02Z</cp:lastPrinted>
  <dcterms:created xsi:type="dcterms:W3CDTF">2014-02-27T06:52:53Z</dcterms:created>
  <dcterms:modified xsi:type="dcterms:W3CDTF">2023-11-24T10:34:24Z</dcterms:modified>
  <cp:category/>
  <cp:version/>
  <cp:contentType/>
  <cp:contentStatus/>
</cp:coreProperties>
</file>