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385" yWindow="1035" windowWidth="24690" windowHeight="11445" tabRatio="860" activeTab="1"/>
  </bookViews>
  <sheets>
    <sheet name="данные" sheetId="1" r:id="rId1"/>
    <sheet name="метаданные" sheetId="2" r:id="rId2"/>
  </sheets>
  <definedNames>
    <definedName name="_xlnm.Print_Area" localSheetId="0">'данные'!$A$1:$P$27</definedName>
  </definedNames>
  <calcPr fullCalcOnLoad="1"/>
</workbook>
</file>

<file path=xl/sharedStrings.xml><?xml version="1.0" encoding="utf-8"?>
<sst xmlns="http://schemas.openxmlformats.org/spreadsheetml/2006/main" count="117" uniqueCount="70">
  <si>
    <t>млн.долл. США</t>
  </si>
  <si>
    <t xml:space="preserve">ВВП в постоянных ценах 2005 года </t>
  </si>
  <si>
    <t>млн.тенге</t>
  </si>
  <si>
    <t>кг/1000 долл. США, в ценах 2005 года</t>
  </si>
  <si>
    <t>кг/тысяч тенге, в ценах 2005 года</t>
  </si>
  <si>
    <t>Население страны</t>
  </si>
  <si>
    <t>человек</t>
  </si>
  <si>
    <t xml:space="preserve">млн. международных долл. </t>
  </si>
  <si>
    <t>процент</t>
  </si>
  <si>
    <t>процент    2015=100</t>
  </si>
  <si>
    <t>процент 2010=100</t>
  </si>
  <si>
    <t>Образование ТБО 
 на единицу ВВП</t>
  </si>
  <si>
    <t>…</t>
  </si>
  <si>
    <t>… данные отсутствуют</t>
  </si>
  <si>
    <t>Единица
измерения</t>
  </si>
  <si>
    <t>Показатель</t>
  </si>
  <si>
    <t>Определение показателя</t>
  </si>
  <si>
    <t>Единица измерения</t>
  </si>
  <si>
    <t xml:space="preserve">Периодичность </t>
  </si>
  <si>
    <t>годовая</t>
  </si>
  <si>
    <t>Источник информации</t>
  </si>
  <si>
    <t>Уровень агрегирования</t>
  </si>
  <si>
    <t xml:space="preserve">по Республике Казахстан </t>
  </si>
  <si>
    <t>Разрезности показателя</t>
  </si>
  <si>
    <t xml:space="preserve"> -</t>
  </si>
  <si>
    <t>Связь с индикаторами ЦУР, Экологическими индикаторами мониторинга и оценки ЕЭК ООН</t>
  </si>
  <si>
    <t>Производные показателя</t>
  </si>
  <si>
    <t>Сроки обновления</t>
  </si>
  <si>
    <t xml:space="preserve">декабрь </t>
  </si>
  <si>
    <t>Контакты</t>
  </si>
  <si>
    <t>Образование ТБО</t>
  </si>
  <si>
    <t>Твердые бытовые отходы (ТБО)*</t>
  </si>
  <si>
    <t>Индекс образования ТБО</t>
  </si>
  <si>
    <t>Переработка, вторичное использование ТБО</t>
  </si>
  <si>
    <t>Доля переработки, вторичного использования ТБО</t>
  </si>
  <si>
    <t>Интенсивность образования ТБО на душу населения</t>
  </si>
  <si>
    <t>Справочно:</t>
  </si>
  <si>
    <t>кг</t>
  </si>
  <si>
    <t>по Республике Казахстан (в разрезе регионов)</t>
  </si>
  <si>
    <t>Показатели-составляющие расчета 
показателя</t>
  </si>
  <si>
    <t>декабрь</t>
  </si>
  <si>
    <t>Объем образованных муниципальных отходов</t>
  </si>
  <si>
    <t>тонн</t>
  </si>
  <si>
    <t xml:space="preserve">Алгоритм расчета/ 
методология </t>
  </si>
  <si>
    <t>Показатель формируется на основании результатов общегосударственного статистического наблюдения по форме 1-отходы "Отчет о сборе и вывозе коммунальных отходов". Данный отчет представляют  предприятия, осуществляющие сбор и вывоз коммунальных отходов домашних хозяйств.</t>
  </si>
  <si>
    <t>Образование ТБО  на душу населения, на единицу ВВП;
Доля переработки и вторичного использования твердых бытовых отходов  к их образованию</t>
  </si>
  <si>
    <t xml:space="preserve">
ЕЭК ООН  I-1, I-3</t>
  </si>
  <si>
    <t>Оценка соответствия национального показателя набору индикаторов зеленого роста ОЭСР</t>
  </si>
  <si>
    <t>Соответствует</t>
  </si>
  <si>
    <t>ЦУР 11.6.1, 12.5.1 ( Доля переработки и утилизации твердых бытовых отходов  к их образованию)</t>
  </si>
  <si>
    <t xml:space="preserve">Объем образованных ТБО </t>
  </si>
  <si>
    <t>Бюро национальной статистики</t>
  </si>
  <si>
    <t>Валовой внутренний продукт (ППС, в постоянных ценах 2017 года)</t>
  </si>
  <si>
    <t>**Данные Бюро национальной статистики</t>
  </si>
  <si>
    <t>кг/1000 межд. долл. в ценах 2017 года</t>
  </si>
  <si>
    <t>Образование коммунальных отходов</t>
  </si>
  <si>
    <t>Коммунальные отходы**</t>
  </si>
  <si>
    <t>Индекс образования коммунальных  отходов</t>
  </si>
  <si>
    <t>Доля переработки и утилизации коммунальных отходов</t>
  </si>
  <si>
    <t>Переработка и утилизация коммунальных отходов</t>
  </si>
  <si>
    <t>Интенсивность образования коммунальных отходов на душу населения</t>
  </si>
  <si>
    <t>тыс. тонн</t>
  </si>
  <si>
    <t>Образование твердых бытовых отходов, коммунальных отходов и уровень их переработки</t>
  </si>
  <si>
    <t>8(7172) 749311</t>
  </si>
  <si>
    <t>Образование муниципальных отходов на душу населения;
Доля переработки и вторичного использования муниципальных отходов  к их образованию</t>
  </si>
  <si>
    <t>Административные данные Министерства экологии и природных ресурсов РК, основанные на информации, предоставленной МИО регионов и городов.</t>
  </si>
  <si>
    <t>Министерство экологии и природных ресурсов РК</t>
  </si>
  <si>
    <t>*Данные Министерства экологии и  природных ресурсов Республики Казахстан</t>
  </si>
  <si>
    <r>
      <t xml:space="preserve">Определяет объем образованных ТБО в отчетном периоде. 
</t>
    </r>
    <r>
      <rPr>
        <i/>
        <sz val="11"/>
        <color indexed="8"/>
        <rFont val="Roboto"/>
        <family val="0"/>
      </rPr>
      <t>К твердым бытовым отходам</t>
    </r>
    <r>
      <rPr>
        <sz val="11"/>
        <color indexed="8"/>
        <rFont val="Roboto"/>
        <family val="0"/>
      </rPr>
      <t xml:space="preserve"> относят  коммунальные отходы в твердой форме.</t>
    </r>
  </si>
  <si>
    <r>
      <t xml:space="preserve">Определяет объем собранных коммунальных отходов </t>
    </r>
    <r>
      <rPr>
        <sz val="11"/>
        <color indexed="8"/>
        <rFont val="Roboto"/>
        <family val="0"/>
      </rPr>
      <t xml:space="preserve">с учетом  отходов  самовывозящих предприятий в отчетном периоде. 
</t>
    </r>
    <r>
      <rPr>
        <i/>
        <sz val="11"/>
        <color indexed="8"/>
        <rFont val="Roboto"/>
        <family val="0"/>
      </rPr>
      <t>Коммунальные отходы</t>
    </r>
    <r>
      <rPr>
        <sz val="11"/>
        <color indexed="8"/>
        <rFont val="Roboto"/>
        <family val="0"/>
      </rPr>
      <t xml:space="preserve"> – отходы потребления, образующиеся в населенных пунктах, в том числе в результате жизнедеятельности человека, а также отходы производства, близкие к ним по составу и характеру образования.</t>
    </r>
  </si>
</sst>
</file>

<file path=xl/styles.xml><?xml version="1.0" encoding="utf-8"?>
<styleSheet xmlns="http://schemas.openxmlformats.org/spreadsheetml/2006/main">
  <numFmts count="45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;[Red]0.0"/>
    <numFmt numFmtId="181" formatCode="0.00;[Red]0.00"/>
    <numFmt numFmtId="182" formatCode="0;[Red]0"/>
    <numFmt numFmtId="183" formatCode="0.0000;[Red]0.0000"/>
    <numFmt numFmtId="184" formatCode="0.000;[Red]0.000"/>
    <numFmt numFmtId="185" formatCode="#,##0.0;[Red]#,##0.0"/>
    <numFmt numFmtId="186" formatCode="0.0%"/>
    <numFmt numFmtId="187" formatCode="#,##0.0"/>
    <numFmt numFmtId="188" formatCode="0.0"/>
    <numFmt numFmtId="189" formatCode="0.000"/>
    <numFmt numFmtId="190" formatCode="#,##0;[Red]#,##0"/>
    <numFmt numFmtId="191" formatCode="0.00000"/>
    <numFmt numFmtId="192" formatCode="0.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000000"/>
    <numFmt numFmtId="198" formatCode="0.0000000"/>
    <numFmt numFmtId="199" formatCode="0.000000"/>
    <numFmt numFmtId="200" formatCode="###\ ###\ ###\ ##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Roboto"/>
      <family val="0"/>
    </font>
    <font>
      <sz val="11"/>
      <color indexed="8"/>
      <name val="Roboto"/>
      <family val="0"/>
    </font>
    <font>
      <sz val="11"/>
      <name val="Roboto"/>
      <family val="0"/>
    </font>
    <font>
      <b/>
      <i/>
      <sz val="11"/>
      <color indexed="8"/>
      <name val="Roboto"/>
      <family val="0"/>
    </font>
    <font>
      <i/>
      <sz val="11"/>
      <color indexed="8"/>
      <name val="Roboto"/>
      <family val="0"/>
    </font>
    <font>
      <sz val="10"/>
      <name val="Robot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Roboto"/>
      <family val="0"/>
    </font>
    <font>
      <sz val="11"/>
      <color theme="1"/>
      <name val="Roboto"/>
      <family val="0"/>
    </font>
    <font>
      <sz val="11"/>
      <color rgb="FF000000"/>
      <name val="Roboto"/>
      <family val="0"/>
    </font>
    <font>
      <b/>
      <i/>
      <sz val="11"/>
      <color theme="1"/>
      <name val="Roboto"/>
      <family val="0"/>
    </font>
    <font>
      <i/>
      <sz val="11"/>
      <color theme="1"/>
      <name val="Robot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6" fillId="4" borderId="10" xfId="0" applyFont="1" applyFill="1" applyBorder="1" applyAlignment="1">
      <alignment horizontal="center" vertical="center" wrapText="1"/>
    </xf>
    <xf numFmtId="0" fontId="46" fillId="4" borderId="11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7" fillId="0" borderId="12" xfId="0" applyFont="1" applyBorder="1" applyAlignment="1">
      <alignment/>
    </xf>
    <xf numFmtId="0" fontId="47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6" fillId="4" borderId="13" xfId="0" applyFont="1" applyFill="1" applyBorder="1" applyAlignment="1">
      <alignment horizontal="center" vertical="center"/>
    </xf>
    <xf numFmtId="0" fontId="46" fillId="4" borderId="14" xfId="0" applyFont="1" applyFill="1" applyBorder="1" applyAlignment="1">
      <alignment horizontal="center" vertical="center"/>
    </xf>
    <xf numFmtId="0" fontId="46" fillId="4" borderId="15" xfId="0" applyFont="1" applyFill="1" applyBorder="1" applyAlignment="1">
      <alignment horizontal="center" vertical="center"/>
    </xf>
    <xf numFmtId="0" fontId="47" fillId="0" borderId="12" xfId="0" applyFont="1" applyBorder="1" applyAlignment="1">
      <alignment wrapText="1"/>
    </xf>
    <xf numFmtId="187" fontId="47" fillId="0" borderId="12" xfId="0" applyNumberFormat="1" applyFont="1" applyFill="1" applyBorder="1" applyAlignment="1">
      <alignment horizontal="right"/>
    </xf>
    <xf numFmtId="187" fontId="48" fillId="0" borderId="12" xfId="0" applyNumberFormat="1" applyFont="1" applyFill="1" applyBorder="1" applyAlignment="1">
      <alignment wrapText="1"/>
    </xf>
    <xf numFmtId="187" fontId="47" fillId="0" borderId="12" xfId="0" applyNumberFormat="1" applyFont="1" applyFill="1" applyBorder="1" applyAlignment="1">
      <alignment wrapText="1"/>
    </xf>
    <xf numFmtId="0" fontId="24" fillId="0" borderId="12" xfId="0" applyFont="1" applyBorder="1" applyAlignment="1">
      <alignment horizontal="center" vertical="center" wrapText="1"/>
    </xf>
    <xf numFmtId="187" fontId="47" fillId="0" borderId="12" xfId="0" applyNumberFormat="1" applyFont="1" applyFill="1" applyBorder="1" applyAlignment="1">
      <alignment horizontal="right" wrapText="1"/>
    </xf>
    <xf numFmtId="187" fontId="24" fillId="0" borderId="12" xfId="0" applyNumberFormat="1" applyFont="1" applyFill="1" applyBorder="1" applyAlignment="1">
      <alignment horizontal="right" wrapText="1"/>
    </xf>
    <xf numFmtId="0" fontId="47" fillId="0" borderId="12" xfId="0" applyFont="1" applyFill="1" applyBorder="1" applyAlignment="1">
      <alignment wrapText="1"/>
    </xf>
    <xf numFmtId="0" fontId="23" fillId="33" borderId="12" xfId="0" applyFont="1" applyFill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16" xfId="0" applyFont="1" applyBorder="1" applyAlignment="1">
      <alignment vertical="center" wrapText="1"/>
    </xf>
    <xf numFmtId="0" fontId="23" fillId="33" borderId="12" xfId="0" applyFont="1" applyFill="1" applyBorder="1" applyAlignment="1">
      <alignment horizontal="center" vertical="top" wrapText="1"/>
    </xf>
    <xf numFmtId="0" fontId="47" fillId="0" borderId="17" xfId="0" applyFont="1" applyBorder="1" applyAlignment="1">
      <alignment horizontal="center" vertical="center"/>
    </xf>
    <xf numFmtId="0" fontId="47" fillId="0" borderId="17" xfId="0" applyFont="1" applyBorder="1" applyAlignment="1">
      <alignment vertical="center" wrapText="1"/>
    </xf>
    <xf numFmtId="0" fontId="47" fillId="0" borderId="18" xfId="0" applyFont="1" applyBorder="1" applyAlignment="1">
      <alignment horizontal="center" vertical="center"/>
    </xf>
    <xf numFmtId="0" fontId="47" fillId="0" borderId="18" xfId="0" applyFont="1" applyBorder="1" applyAlignment="1">
      <alignment vertical="center" wrapText="1"/>
    </xf>
    <xf numFmtId="0" fontId="47" fillId="0" borderId="18" xfId="0" applyFont="1" applyBorder="1" applyAlignment="1">
      <alignment/>
    </xf>
    <xf numFmtId="0" fontId="47" fillId="4" borderId="0" xfId="0" applyFont="1" applyFill="1" applyAlignment="1">
      <alignment/>
    </xf>
    <xf numFmtId="187" fontId="47" fillId="34" borderId="12" xfId="0" applyNumberFormat="1" applyFont="1" applyFill="1" applyBorder="1" applyAlignment="1">
      <alignment/>
    </xf>
    <xf numFmtId="187" fontId="48" fillId="34" borderId="12" xfId="0" applyNumberFormat="1" applyFont="1" applyFill="1" applyBorder="1" applyAlignment="1">
      <alignment/>
    </xf>
    <xf numFmtId="187" fontId="47" fillId="0" borderId="12" xfId="0" applyNumberFormat="1" applyFont="1" applyBorder="1" applyAlignment="1">
      <alignment/>
    </xf>
    <xf numFmtId="187" fontId="47" fillId="34" borderId="12" xfId="0" applyNumberFormat="1" applyFont="1" applyFill="1" applyBorder="1" applyAlignment="1">
      <alignment horizontal="right"/>
    </xf>
    <xf numFmtId="0" fontId="47" fillId="0" borderId="17" xfId="0" applyFont="1" applyFill="1" applyBorder="1" applyAlignment="1">
      <alignment horizontal="center" vertical="center"/>
    </xf>
    <xf numFmtId="3" fontId="47" fillId="34" borderId="12" xfId="0" applyNumberFormat="1" applyFont="1" applyFill="1" applyBorder="1" applyAlignment="1">
      <alignment/>
    </xf>
    <xf numFmtId="188" fontId="47" fillId="0" borderId="0" xfId="0" applyNumberFormat="1" applyFont="1" applyAlignment="1">
      <alignment/>
    </xf>
    <xf numFmtId="0" fontId="49" fillId="0" borderId="11" xfId="0" applyFont="1" applyFill="1" applyBorder="1" applyAlignment="1">
      <alignment horizontal="left" wrapText="1"/>
    </xf>
    <xf numFmtId="0" fontId="49" fillId="0" borderId="0" xfId="0" applyFont="1" applyFill="1" applyBorder="1" applyAlignment="1">
      <alignment horizontal="left" wrapText="1"/>
    </xf>
    <xf numFmtId="0" fontId="47" fillId="0" borderId="12" xfId="0" applyFont="1" applyFill="1" applyBorder="1" applyAlignment="1">
      <alignment/>
    </xf>
    <xf numFmtId="2" fontId="47" fillId="0" borderId="12" xfId="0" applyNumberFormat="1" applyFont="1" applyFill="1" applyBorder="1" applyAlignment="1">
      <alignment wrapText="1"/>
    </xf>
    <xf numFmtId="0" fontId="24" fillId="0" borderId="12" xfId="0" applyFont="1" applyFill="1" applyBorder="1" applyAlignment="1">
      <alignment horizontal="center" vertical="center" wrapText="1"/>
    </xf>
    <xf numFmtId="187" fontId="47" fillId="0" borderId="12" xfId="0" applyNumberFormat="1" applyFont="1" applyBorder="1" applyAlignment="1">
      <alignment horizontal="right"/>
    </xf>
    <xf numFmtId="2" fontId="24" fillId="0" borderId="12" xfId="0" applyNumberFormat="1" applyFont="1" applyFill="1" applyBorder="1" applyAlignment="1">
      <alignment horizontal="center" vertical="center" wrapText="1"/>
    </xf>
    <xf numFmtId="187" fontId="24" fillId="34" borderId="12" xfId="0" applyNumberFormat="1" applyFont="1" applyFill="1" applyBorder="1" applyAlignment="1">
      <alignment/>
    </xf>
    <xf numFmtId="3" fontId="48" fillId="0" borderId="12" xfId="0" applyNumberFormat="1" applyFont="1" applyFill="1" applyBorder="1" applyAlignment="1">
      <alignment horizontal="right" wrapText="1"/>
    </xf>
    <xf numFmtId="3" fontId="47" fillId="0" borderId="12" xfId="0" applyNumberFormat="1" applyFont="1" applyFill="1" applyBorder="1" applyAlignment="1">
      <alignment horizontal="right" wrapText="1"/>
    </xf>
    <xf numFmtId="3" fontId="48" fillId="0" borderId="12" xfId="0" applyNumberFormat="1" applyFont="1" applyBorder="1" applyAlignment="1">
      <alignment horizontal="right"/>
    </xf>
    <xf numFmtId="3" fontId="48" fillId="0" borderId="13" xfId="0" applyNumberFormat="1" applyFont="1" applyFill="1" applyBorder="1" applyAlignment="1">
      <alignment horizontal="right"/>
    </xf>
    <xf numFmtId="3" fontId="47" fillId="0" borderId="12" xfId="0" applyNumberFormat="1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left" wrapText="1"/>
    </xf>
    <xf numFmtId="3" fontId="27" fillId="0" borderId="0" xfId="53" applyNumberFormat="1" applyFont="1" applyFill="1" applyBorder="1">
      <alignment/>
      <protection/>
    </xf>
    <xf numFmtId="0" fontId="47" fillId="0" borderId="0" xfId="0" applyFont="1" applyBorder="1" applyAlignment="1">
      <alignment/>
    </xf>
    <xf numFmtId="0" fontId="50" fillId="0" borderId="0" xfId="0" applyFont="1" applyFill="1" applyBorder="1" applyAlignment="1">
      <alignment wrapText="1"/>
    </xf>
    <xf numFmtId="185" fontId="47" fillId="0" borderId="0" xfId="0" applyNumberFormat="1" applyFont="1" applyAlignment="1">
      <alignment/>
    </xf>
    <xf numFmtId="4" fontId="47" fillId="4" borderId="12" xfId="0" applyNumberFormat="1" applyFont="1" applyFill="1" applyBorder="1" applyAlignment="1">
      <alignment vertical="center" wrapText="1"/>
    </xf>
    <xf numFmtId="0" fontId="47" fillId="0" borderId="12" xfId="0" applyFont="1" applyBorder="1" applyAlignment="1">
      <alignment horizontal="left" wrapText="1"/>
    </xf>
    <xf numFmtId="0" fontId="47" fillId="34" borderId="12" xfId="0" applyFont="1" applyFill="1" applyBorder="1" applyAlignment="1">
      <alignment horizontal="left" wrapText="1"/>
    </xf>
    <xf numFmtId="0" fontId="47" fillId="34" borderId="12" xfId="0" applyFont="1" applyFill="1" applyBorder="1" applyAlignment="1">
      <alignment horizontal="justify" wrapText="1"/>
    </xf>
    <xf numFmtId="0" fontId="47" fillId="0" borderId="13" xfId="0" applyFont="1" applyBorder="1" applyAlignment="1">
      <alignment horizontal="left" wrapText="1"/>
    </xf>
    <xf numFmtId="0" fontId="47" fillId="0" borderId="15" xfId="0" applyFont="1" applyBorder="1" applyAlignment="1">
      <alignment horizontal="left" wrapText="1"/>
    </xf>
    <xf numFmtId="0" fontId="47" fillId="4" borderId="19" xfId="0" applyFont="1" applyFill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инамика демографических показателей май 2009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33"/>
  <sheetViews>
    <sheetView view="pageBreakPreview" zoomScale="80" zoomScaleNormal="80" zoomScaleSheetLayoutView="80" zoomScalePageLayoutView="0" workbookViewId="0" topLeftCell="A1">
      <selection activeCell="B20" sqref="B20"/>
    </sheetView>
  </sheetViews>
  <sheetFormatPr defaultColWidth="9.140625" defaultRowHeight="15"/>
  <cols>
    <col min="1" max="1" width="3.28125" style="4" customWidth="1"/>
    <col min="2" max="2" width="48.140625" style="4" customWidth="1"/>
    <col min="3" max="3" width="28.00390625" style="4" customWidth="1"/>
    <col min="4" max="4" width="15.00390625" style="4" customWidth="1"/>
    <col min="5" max="5" width="14.28125" style="4" customWidth="1"/>
    <col min="6" max="6" width="14.8515625" style="4" customWidth="1"/>
    <col min="7" max="7" width="17.8515625" style="4" customWidth="1"/>
    <col min="8" max="8" width="15.28125" style="4" customWidth="1"/>
    <col min="9" max="9" width="15.00390625" style="4" customWidth="1"/>
    <col min="10" max="10" width="14.28125" style="4" customWidth="1"/>
    <col min="11" max="11" width="14.8515625" style="4" customWidth="1"/>
    <col min="12" max="12" width="14.7109375" style="4" customWidth="1"/>
    <col min="13" max="16" width="15.28125" style="4" customWidth="1"/>
    <col min="17" max="16384" width="9.140625" style="4" customWidth="1"/>
  </cols>
  <sheetData>
    <row r="1" spans="1:16" ht="41.25" customHeight="1">
      <c r="A1" s="2" t="s">
        <v>62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28.5">
      <c r="A2" s="5"/>
      <c r="B2" s="5"/>
      <c r="C2" s="6" t="s">
        <v>14</v>
      </c>
      <c r="D2" s="7">
        <v>2010</v>
      </c>
      <c r="E2" s="7">
        <v>2011</v>
      </c>
      <c r="F2" s="7">
        <v>2012</v>
      </c>
      <c r="G2" s="7">
        <v>2013</v>
      </c>
      <c r="H2" s="7">
        <v>2014</v>
      </c>
      <c r="I2" s="7">
        <v>2015</v>
      </c>
      <c r="J2" s="7">
        <v>2016</v>
      </c>
      <c r="K2" s="7">
        <v>2017</v>
      </c>
      <c r="L2" s="8">
        <v>2018</v>
      </c>
      <c r="M2" s="8">
        <v>2019</v>
      </c>
      <c r="N2" s="8">
        <v>2020</v>
      </c>
      <c r="O2" s="8">
        <v>2021</v>
      </c>
      <c r="P2" s="8">
        <v>2022</v>
      </c>
    </row>
    <row r="3" spans="1:16" ht="27" customHeight="1">
      <c r="A3" s="5"/>
      <c r="B3" s="9" t="s">
        <v>31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1"/>
    </row>
    <row r="4" spans="1:16" ht="18.75" customHeight="1">
      <c r="A4" s="7">
        <v>1</v>
      </c>
      <c r="B4" s="12" t="s">
        <v>30</v>
      </c>
      <c r="C4" s="6" t="s">
        <v>61</v>
      </c>
      <c r="D4" s="13" t="s">
        <v>12</v>
      </c>
      <c r="E4" s="13" t="s">
        <v>12</v>
      </c>
      <c r="F4" s="13" t="s">
        <v>12</v>
      </c>
      <c r="G4" s="13" t="s">
        <v>12</v>
      </c>
      <c r="H4" s="13" t="s">
        <v>12</v>
      </c>
      <c r="I4" s="14">
        <v>5467.3</v>
      </c>
      <c r="J4" s="14">
        <v>5400.89</v>
      </c>
      <c r="K4" s="14">
        <v>4864.3</v>
      </c>
      <c r="L4" s="15">
        <v>4319.2</v>
      </c>
      <c r="M4" s="15">
        <v>4736.6</v>
      </c>
      <c r="N4" s="15">
        <v>4551.7</v>
      </c>
      <c r="O4" s="15">
        <v>4214.1</v>
      </c>
      <c r="P4" s="15">
        <v>4340.6</v>
      </c>
    </row>
    <row r="5" spans="1:16" ht="30" customHeight="1">
      <c r="A5" s="7"/>
      <c r="B5" s="12" t="s">
        <v>32</v>
      </c>
      <c r="C5" s="6" t="s">
        <v>9</v>
      </c>
      <c r="D5" s="13" t="s">
        <v>12</v>
      </c>
      <c r="E5" s="13" t="s">
        <v>12</v>
      </c>
      <c r="F5" s="13" t="s">
        <v>12</v>
      </c>
      <c r="G5" s="13" t="s">
        <v>12</v>
      </c>
      <c r="H5" s="13" t="s">
        <v>12</v>
      </c>
      <c r="I5" s="15">
        <v>100</v>
      </c>
      <c r="J5" s="15">
        <f aca="true" t="shared" si="0" ref="J5:P5">J4/$I$4*100</f>
        <v>98.78532365152817</v>
      </c>
      <c r="K5" s="15">
        <f t="shared" si="0"/>
        <v>88.97078996945476</v>
      </c>
      <c r="L5" s="15">
        <f t="shared" si="0"/>
        <v>79.00060358860863</v>
      </c>
      <c r="M5" s="15">
        <f t="shared" si="0"/>
        <v>86.6350849596693</v>
      </c>
      <c r="N5" s="15">
        <f t="shared" si="0"/>
        <v>83.25315969491339</v>
      </c>
      <c r="O5" s="15">
        <f t="shared" si="0"/>
        <v>77.07826532291992</v>
      </c>
      <c r="P5" s="15">
        <f t="shared" si="0"/>
        <v>79.39202165602765</v>
      </c>
    </row>
    <row r="6" spans="1:16" ht="28.5">
      <c r="A6" s="7">
        <v>2</v>
      </c>
      <c r="B6" s="12" t="s">
        <v>33</v>
      </c>
      <c r="C6" s="16" t="s">
        <v>61</v>
      </c>
      <c r="D6" s="13" t="s">
        <v>12</v>
      </c>
      <c r="E6" s="13" t="s">
        <v>12</v>
      </c>
      <c r="F6" s="13" t="s">
        <v>12</v>
      </c>
      <c r="G6" s="13" t="s">
        <v>12</v>
      </c>
      <c r="H6" s="13" t="s">
        <v>12</v>
      </c>
      <c r="I6" s="17">
        <v>99.67</v>
      </c>
      <c r="J6" s="17">
        <v>140.3</v>
      </c>
      <c r="K6" s="17">
        <v>440</v>
      </c>
      <c r="L6" s="15">
        <v>497.1</v>
      </c>
      <c r="M6" s="15">
        <v>705.2</v>
      </c>
      <c r="N6" s="15">
        <v>868.9</v>
      </c>
      <c r="O6" s="15">
        <v>985.2</v>
      </c>
      <c r="P6" s="15">
        <v>1103.1</v>
      </c>
    </row>
    <row r="7" spans="1:16" ht="33.75" customHeight="1">
      <c r="A7" s="7">
        <v>3</v>
      </c>
      <c r="B7" s="12" t="s">
        <v>34</v>
      </c>
      <c r="C7" s="16" t="s">
        <v>8</v>
      </c>
      <c r="D7" s="13" t="s">
        <v>12</v>
      </c>
      <c r="E7" s="13" t="s">
        <v>12</v>
      </c>
      <c r="F7" s="18">
        <v>1</v>
      </c>
      <c r="G7" s="18">
        <v>1.58</v>
      </c>
      <c r="H7" s="18">
        <v>2.21</v>
      </c>
      <c r="I7" s="18">
        <v>1.8</v>
      </c>
      <c r="J7" s="18">
        <v>2.6</v>
      </c>
      <c r="K7" s="18">
        <v>9</v>
      </c>
      <c r="L7" s="18">
        <v>11.51</v>
      </c>
      <c r="M7" s="15">
        <f>M6/M4*100</f>
        <v>14.888316513955157</v>
      </c>
      <c r="N7" s="15">
        <f>N6/N4*100</f>
        <v>19.08957092954281</v>
      </c>
      <c r="O7" s="15">
        <f>O6/O4*100</f>
        <v>23.37865736456183</v>
      </c>
      <c r="P7" s="15">
        <f>P6/P4*100</f>
        <v>25.413537298990917</v>
      </c>
    </row>
    <row r="8" spans="1:16" ht="32.25" customHeight="1">
      <c r="A8" s="7">
        <v>5</v>
      </c>
      <c r="B8" s="19" t="s">
        <v>35</v>
      </c>
      <c r="C8" s="20" t="s">
        <v>37</v>
      </c>
      <c r="D8" s="13" t="s">
        <v>12</v>
      </c>
      <c r="E8" s="13" t="s">
        <v>12</v>
      </c>
      <c r="F8" s="13" t="s">
        <v>12</v>
      </c>
      <c r="G8" s="13" t="s">
        <v>12</v>
      </c>
      <c r="H8" s="13" t="s">
        <v>12</v>
      </c>
      <c r="I8" s="15">
        <f aca="true" t="shared" si="1" ref="I8:P8">I4/I23*1000000</f>
        <v>311.65481736502136</v>
      </c>
      <c r="J8" s="15">
        <f t="shared" si="1"/>
        <v>303.5221595077682</v>
      </c>
      <c r="K8" s="15">
        <f t="shared" si="1"/>
        <v>269.6729502391509</v>
      </c>
      <c r="L8" s="15">
        <f t="shared" si="1"/>
        <v>236.32595648214433</v>
      </c>
      <c r="M8" s="15">
        <f t="shared" si="1"/>
        <v>255.8433434575624</v>
      </c>
      <c r="N8" s="15">
        <f t="shared" si="1"/>
        <v>242.683997465086</v>
      </c>
      <c r="O8" s="15">
        <f t="shared" si="1"/>
        <v>221.78321578768518</v>
      </c>
      <c r="P8" s="15">
        <f t="shared" si="1"/>
        <v>221.0646171682451</v>
      </c>
    </row>
    <row r="9" spans="1:16" ht="32.25" customHeight="1">
      <c r="A9" s="21">
        <v>6</v>
      </c>
      <c r="B9" s="22" t="s">
        <v>11</v>
      </c>
      <c r="C9" s="23" t="s">
        <v>54</v>
      </c>
      <c r="D9" s="13" t="s">
        <v>12</v>
      </c>
      <c r="E9" s="13" t="s">
        <v>12</v>
      </c>
      <c r="F9" s="13" t="s">
        <v>12</v>
      </c>
      <c r="G9" s="13" t="s">
        <v>12</v>
      </c>
      <c r="H9" s="13" t="s">
        <v>12</v>
      </c>
      <c r="I9" s="15">
        <f aca="true" t="shared" si="2" ref="I9:P9">I4/I20*1000</f>
        <v>12.830360599882484</v>
      </c>
      <c r="J9" s="15">
        <f t="shared" si="2"/>
        <v>12.536610528451428</v>
      </c>
      <c r="K9" s="15">
        <f t="shared" si="2"/>
        <v>10.846370217348932</v>
      </c>
      <c r="L9" s="15">
        <f t="shared" si="2"/>
        <v>9.251595949582022</v>
      </c>
      <c r="M9" s="15">
        <f t="shared" si="2"/>
        <v>9.708759945523013</v>
      </c>
      <c r="N9" s="15">
        <f t="shared" si="2"/>
        <v>9.568988714912797</v>
      </c>
      <c r="O9" s="15">
        <f t="shared" si="2"/>
        <v>8.494028722600152</v>
      </c>
      <c r="P9" s="15">
        <f t="shared" si="2"/>
        <v>8.477701258979458</v>
      </c>
    </row>
    <row r="10" spans="1:16" ht="30" customHeight="1">
      <c r="A10" s="24"/>
      <c r="B10" s="25"/>
      <c r="C10" s="23" t="s">
        <v>3</v>
      </c>
      <c r="D10" s="13" t="s">
        <v>12</v>
      </c>
      <c r="E10" s="13" t="s">
        <v>12</v>
      </c>
      <c r="F10" s="13" t="s">
        <v>12</v>
      </c>
      <c r="G10" s="13" t="s">
        <v>12</v>
      </c>
      <c r="H10" s="13" t="s">
        <v>12</v>
      </c>
      <c r="I10" s="15">
        <f aca="true" t="shared" si="3" ref="I10:P10">I4/I21*1000</f>
        <v>56.23376823742987</v>
      </c>
      <c r="J10" s="15">
        <f t="shared" si="3"/>
        <v>54.93745282769368</v>
      </c>
      <c r="K10" s="15">
        <f t="shared" si="3"/>
        <v>47.51889306563924</v>
      </c>
      <c r="L10" s="15">
        <f t="shared" si="3"/>
        <v>40.54231637124116</v>
      </c>
      <c r="M10" s="15">
        <f t="shared" si="3"/>
        <v>42.54405662241543</v>
      </c>
      <c r="N10" s="15">
        <f t="shared" si="3"/>
        <v>41.9376238079882</v>
      </c>
      <c r="O10" s="15">
        <f t="shared" si="3"/>
        <v>37.220751622296945</v>
      </c>
      <c r="P10" s="15">
        <f t="shared" si="3"/>
        <v>37.156944991354074</v>
      </c>
    </row>
    <row r="11" spans="1:16" ht="28.5">
      <c r="A11" s="26"/>
      <c r="B11" s="27"/>
      <c r="C11" s="23" t="s">
        <v>4</v>
      </c>
      <c r="D11" s="13" t="s">
        <v>12</v>
      </c>
      <c r="E11" s="13" t="s">
        <v>12</v>
      </c>
      <c r="F11" s="13" t="s">
        <v>12</v>
      </c>
      <c r="G11" s="13" t="s">
        <v>12</v>
      </c>
      <c r="H11" s="13" t="s">
        <v>12</v>
      </c>
      <c r="I11" s="15">
        <f aca="true" t="shared" si="4" ref="I11:P11">I4/I22*1000</f>
        <v>0.4231921627966447</v>
      </c>
      <c r="J11" s="15">
        <f t="shared" si="4"/>
        <v>0.4134364167693594</v>
      </c>
      <c r="K11" s="15">
        <f t="shared" si="4"/>
        <v>0.3576074934616414</v>
      </c>
      <c r="L11" s="15">
        <f t="shared" si="4"/>
        <v>0.3051045915309501</v>
      </c>
      <c r="M11" s="15">
        <f t="shared" si="4"/>
        <v>0.3201688958182134</v>
      </c>
      <c r="N11" s="15">
        <f t="shared" si="4"/>
        <v>0.31560530420209776</v>
      </c>
      <c r="O11" s="15">
        <f t="shared" si="4"/>
        <v>0.2801079617083822</v>
      </c>
      <c r="P11" s="15">
        <f t="shared" si="4"/>
        <v>0.2796280407206096</v>
      </c>
    </row>
    <row r="12" spans="1:16" ht="30.75" customHeight="1">
      <c r="A12" s="28"/>
      <c r="B12" s="9" t="s">
        <v>56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29"/>
      <c r="N12" s="29"/>
      <c r="O12" s="29"/>
      <c r="P12" s="29"/>
    </row>
    <row r="13" spans="1:16" ht="32.25" customHeight="1">
      <c r="A13" s="7">
        <v>1</v>
      </c>
      <c r="B13" s="12" t="s">
        <v>55</v>
      </c>
      <c r="C13" s="6" t="s">
        <v>61</v>
      </c>
      <c r="D13" s="30">
        <v>3784.7</v>
      </c>
      <c r="E13" s="30">
        <v>3919</v>
      </c>
      <c r="F13" s="30">
        <v>3588.3</v>
      </c>
      <c r="G13" s="30">
        <v>3547.7</v>
      </c>
      <c r="H13" s="30">
        <v>3446.3</v>
      </c>
      <c r="I13" s="31">
        <v>3235.5</v>
      </c>
      <c r="J13" s="31">
        <v>2813.6</v>
      </c>
      <c r="K13" s="31">
        <v>3415</v>
      </c>
      <c r="L13" s="30">
        <v>3692</v>
      </c>
      <c r="M13" s="32">
        <v>3674.025</v>
      </c>
      <c r="N13" s="32">
        <v>3708.5</v>
      </c>
      <c r="O13" s="32">
        <v>4006.5</v>
      </c>
      <c r="P13" s="32">
        <v>3822.8</v>
      </c>
    </row>
    <row r="14" spans="1:16" ht="28.5">
      <c r="A14" s="7">
        <v>2</v>
      </c>
      <c r="B14" s="12" t="s">
        <v>57</v>
      </c>
      <c r="C14" s="6" t="s">
        <v>10</v>
      </c>
      <c r="D14" s="30">
        <v>100</v>
      </c>
      <c r="E14" s="30">
        <f>E13/$D$13*100</f>
        <v>103.54849789943721</v>
      </c>
      <c r="F14" s="30">
        <f aca="true" t="shared" si="5" ref="F14:L14">F13/$D$13*100</f>
        <v>94.81068512695855</v>
      </c>
      <c r="G14" s="30">
        <f t="shared" si="5"/>
        <v>93.7379448833461</v>
      </c>
      <c r="H14" s="30">
        <f t="shared" si="5"/>
        <v>91.05873649166382</v>
      </c>
      <c r="I14" s="30">
        <f t="shared" si="5"/>
        <v>85.48894232039528</v>
      </c>
      <c r="J14" s="30">
        <f t="shared" si="5"/>
        <v>74.34142732581182</v>
      </c>
      <c r="K14" s="30">
        <f t="shared" si="5"/>
        <v>90.23172246148968</v>
      </c>
      <c r="L14" s="30">
        <f t="shared" si="5"/>
        <v>97.55066451766324</v>
      </c>
      <c r="M14" s="30">
        <f>M13/$D$13*100</f>
        <v>97.07572594921659</v>
      </c>
      <c r="N14" s="30">
        <f>N13/$D$13*100</f>
        <v>97.98663038021508</v>
      </c>
      <c r="O14" s="30">
        <f>O13/$D$13*100</f>
        <v>105.86043807963644</v>
      </c>
      <c r="P14" s="30">
        <f>P13/$D$13*100</f>
        <v>101.00668480989248</v>
      </c>
    </row>
    <row r="15" spans="1:16" ht="28.5">
      <c r="A15" s="7">
        <v>3</v>
      </c>
      <c r="B15" s="12" t="s">
        <v>59</v>
      </c>
      <c r="C15" s="6" t="s">
        <v>61</v>
      </c>
      <c r="D15" s="30">
        <v>71.1</v>
      </c>
      <c r="E15" s="30">
        <v>64.3</v>
      </c>
      <c r="F15" s="30">
        <v>136.5</v>
      </c>
      <c r="G15" s="30">
        <v>16</v>
      </c>
      <c r="H15" s="30">
        <v>383</v>
      </c>
      <c r="I15" s="33">
        <v>372.5</v>
      </c>
      <c r="J15" s="33">
        <v>346.1</v>
      </c>
      <c r="K15" s="33">
        <v>442.7</v>
      </c>
      <c r="L15" s="30">
        <v>427.1</v>
      </c>
      <c r="M15" s="30">
        <v>418.302</v>
      </c>
      <c r="N15" s="30">
        <v>760</v>
      </c>
      <c r="O15" s="30">
        <v>546.3</v>
      </c>
      <c r="P15" s="30">
        <v>595.3</v>
      </c>
    </row>
    <row r="16" spans="1:16" ht="28.5">
      <c r="A16" s="7">
        <v>5</v>
      </c>
      <c r="B16" s="12" t="s">
        <v>58</v>
      </c>
      <c r="C16" s="16" t="s">
        <v>8</v>
      </c>
      <c r="D16" s="30">
        <f aca="true" t="shared" si="6" ref="D16:L16">D15/D13*100</f>
        <v>1.8786165349961688</v>
      </c>
      <c r="E16" s="30">
        <f>E15/E13*100</f>
        <v>1.6407246746619035</v>
      </c>
      <c r="F16" s="30">
        <f t="shared" si="6"/>
        <v>3.8040297633977094</v>
      </c>
      <c r="G16" s="30">
        <f t="shared" si="6"/>
        <v>0.4509964202159145</v>
      </c>
      <c r="H16" s="30">
        <f t="shared" si="6"/>
        <v>11.113367959840987</v>
      </c>
      <c r="I16" s="30">
        <f t="shared" si="6"/>
        <v>11.512903724308453</v>
      </c>
      <c r="J16" s="30">
        <f t="shared" si="6"/>
        <v>12.30096673301109</v>
      </c>
      <c r="K16" s="30">
        <f t="shared" si="6"/>
        <v>12.963396778916545</v>
      </c>
      <c r="L16" s="30">
        <f t="shared" si="6"/>
        <v>11.568255687973998</v>
      </c>
      <c r="M16" s="30">
        <f>M15/M13*100</f>
        <v>11.38538796007104</v>
      </c>
      <c r="N16" s="30">
        <f>N15/N13*100</f>
        <v>20.493460968046378</v>
      </c>
      <c r="O16" s="30">
        <f>O15/O13*100</f>
        <v>13.63534256832647</v>
      </c>
      <c r="P16" s="30">
        <f>P15/P13*100</f>
        <v>15.572355341634402</v>
      </c>
    </row>
    <row r="17" spans="1:16" ht="42.75">
      <c r="A17" s="34">
        <v>6</v>
      </c>
      <c r="B17" s="19" t="s">
        <v>60</v>
      </c>
      <c r="C17" s="20" t="s">
        <v>37</v>
      </c>
      <c r="D17" s="35">
        <f aca="true" t="shared" si="7" ref="D17:L17">D13/D23*1000000</f>
        <v>231.8790393650924</v>
      </c>
      <c r="E17" s="35">
        <f t="shared" si="7"/>
        <v>236.69459590422318</v>
      </c>
      <c r="F17" s="35">
        <f t="shared" si="7"/>
        <v>213.68991076690935</v>
      </c>
      <c r="G17" s="35">
        <f t="shared" si="7"/>
        <v>208.25274205998633</v>
      </c>
      <c r="H17" s="35">
        <f t="shared" si="7"/>
        <v>199.3430811673917</v>
      </c>
      <c r="I17" s="35">
        <f t="shared" si="7"/>
        <v>184.43457677181178</v>
      </c>
      <c r="J17" s="35">
        <f t="shared" si="7"/>
        <v>158.1202261092258</v>
      </c>
      <c r="K17" s="35">
        <f t="shared" si="7"/>
        <v>189.32490287743363</v>
      </c>
      <c r="L17" s="35">
        <f t="shared" si="7"/>
        <v>202.00857365532437</v>
      </c>
      <c r="M17" s="35">
        <f>M13/M23*1000000</f>
        <v>198.4492758406179</v>
      </c>
      <c r="N17" s="35">
        <f>N13/N23*1000000</f>
        <v>197.72691622894118</v>
      </c>
      <c r="O17" s="35">
        <f>O13/O23*1000000</f>
        <v>210.8574675620798</v>
      </c>
      <c r="P17" s="35">
        <f>P13/P23*1000000</f>
        <v>194.69331855291142</v>
      </c>
    </row>
    <row r="18" spans="10:16" ht="14.25">
      <c r="J18" s="36"/>
      <c r="K18" s="36"/>
      <c r="L18" s="36"/>
      <c r="M18" s="36"/>
      <c r="N18" s="36"/>
      <c r="O18" s="36"/>
      <c r="P18" s="36"/>
    </row>
    <row r="19" spans="2:11" ht="14.25" customHeight="1">
      <c r="B19" s="37" t="s">
        <v>36</v>
      </c>
      <c r="C19" s="37"/>
      <c r="D19" s="38"/>
      <c r="E19" s="38"/>
      <c r="F19" s="38"/>
      <c r="G19" s="38"/>
      <c r="H19" s="38"/>
      <c r="I19" s="38"/>
      <c r="J19" s="38"/>
      <c r="K19" s="38"/>
    </row>
    <row r="20" spans="1:16" ht="48" customHeight="1">
      <c r="A20" s="39">
        <v>1</v>
      </c>
      <c r="B20" s="40" t="s">
        <v>52</v>
      </c>
      <c r="C20" s="41" t="s">
        <v>7</v>
      </c>
      <c r="D20" s="32">
        <v>338699.3645094759</v>
      </c>
      <c r="E20" s="32">
        <v>363763.1174854936</v>
      </c>
      <c r="F20" s="32">
        <v>381223.74712477083</v>
      </c>
      <c r="G20" s="32">
        <v>404097.1719494193</v>
      </c>
      <c r="H20" s="32">
        <v>421069.2531738424</v>
      </c>
      <c r="I20" s="32">
        <v>426122.08421095164</v>
      </c>
      <c r="J20" s="32">
        <v>430809.42713685305</v>
      </c>
      <c r="K20" s="32">
        <v>448472.61365092255</v>
      </c>
      <c r="L20" s="32">
        <v>466859.9908100329</v>
      </c>
      <c r="M20" s="32">
        <v>487868.6903968804</v>
      </c>
      <c r="N20" s="42">
        <v>475672</v>
      </c>
      <c r="O20" s="32">
        <v>496125</v>
      </c>
      <c r="P20" s="32">
        <v>512002</v>
      </c>
    </row>
    <row r="21" spans="1:16" ht="21" customHeight="1">
      <c r="A21" s="39">
        <v>2</v>
      </c>
      <c r="B21" s="19" t="s">
        <v>1</v>
      </c>
      <c r="C21" s="43" t="s">
        <v>0</v>
      </c>
      <c r="D21" s="44">
        <v>77288.3</v>
      </c>
      <c r="E21" s="44">
        <v>83000.7</v>
      </c>
      <c r="F21" s="44">
        <v>86999.4</v>
      </c>
      <c r="G21" s="44">
        <v>92197.6</v>
      </c>
      <c r="H21" s="44">
        <v>96082</v>
      </c>
      <c r="I21" s="44">
        <v>97224.5</v>
      </c>
      <c r="J21" s="44">
        <v>98309.8</v>
      </c>
      <c r="K21" s="44">
        <v>102365.6</v>
      </c>
      <c r="L21" s="32">
        <v>106535.6</v>
      </c>
      <c r="M21" s="32">
        <v>111334</v>
      </c>
      <c r="N21" s="44">
        <v>108535</v>
      </c>
      <c r="O21" s="44">
        <v>113219.1</v>
      </c>
      <c r="P21" s="44">
        <v>116818</v>
      </c>
    </row>
    <row r="22" spans="1:16" ht="21" customHeight="1">
      <c r="A22" s="39">
        <v>3</v>
      </c>
      <c r="B22" s="19" t="s">
        <v>1</v>
      </c>
      <c r="C22" s="43" t="s">
        <v>2</v>
      </c>
      <c r="D22" s="44">
        <v>10270073</v>
      </c>
      <c r="E22" s="44">
        <v>11029132.4</v>
      </c>
      <c r="F22" s="44">
        <v>11560473.9</v>
      </c>
      <c r="G22" s="44">
        <v>12251217.9</v>
      </c>
      <c r="H22" s="44">
        <v>12767378.3</v>
      </c>
      <c r="I22" s="44">
        <v>12919190.1</v>
      </c>
      <c r="J22" s="44">
        <v>13063411.4</v>
      </c>
      <c r="K22" s="44">
        <v>13602343.6</v>
      </c>
      <c r="L22" s="32">
        <v>14156456.9</v>
      </c>
      <c r="M22" s="32">
        <v>14794066.7</v>
      </c>
      <c r="N22" s="32">
        <v>14422127.7</v>
      </c>
      <c r="O22" s="32">
        <v>15044556.3</v>
      </c>
      <c r="P22" s="32">
        <v>15522763.7</v>
      </c>
    </row>
    <row r="23" spans="1:16" ht="21.75" customHeight="1">
      <c r="A23" s="39">
        <v>4</v>
      </c>
      <c r="B23" s="19" t="s">
        <v>5</v>
      </c>
      <c r="C23" s="8" t="s">
        <v>6</v>
      </c>
      <c r="D23" s="45">
        <v>16321872</v>
      </c>
      <c r="E23" s="45">
        <v>16557201</v>
      </c>
      <c r="F23" s="45">
        <v>16792089</v>
      </c>
      <c r="G23" s="45">
        <v>17035550</v>
      </c>
      <c r="H23" s="46">
        <v>17288285</v>
      </c>
      <c r="I23" s="46">
        <v>17542806</v>
      </c>
      <c r="J23" s="46">
        <v>17794055</v>
      </c>
      <c r="K23" s="45">
        <v>18037775</v>
      </c>
      <c r="L23" s="46">
        <v>18276452</v>
      </c>
      <c r="M23" s="47">
        <v>18513673</v>
      </c>
      <c r="N23" s="48">
        <v>18755666</v>
      </c>
      <c r="O23" s="49">
        <v>19000987</v>
      </c>
      <c r="P23" s="49">
        <v>19634983</v>
      </c>
    </row>
    <row r="24" spans="1:12" ht="24.75" customHeight="1">
      <c r="A24" s="50"/>
      <c r="B24" s="51" t="s">
        <v>67</v>
      </c>
      <c r="C24" s="51"/>
      <c r="D24" s="51"/>
      <c r="E24" s="51"/>
      <c r="F24" s="51"/>
      <c r="G24" s="51"/>
      <c r="H24" s="51"/>
      <c r="I24" s="51"/>
      <c r="J24" s="51"/>
      <c r="K24" s="51"/>
      <c r="L24" s="52"/>
    </row>
    <row r="25" spans="1:11" ht="20.25" customHeight="1">
      <c r="A25" s="53"/>
      <c r="B25" s="51" t="s">
        <v>53</v>
      </c>
      <c r="C25" s="51"/>
      <c r="D25" s="51"/>
      <c r="E25" s="51"/>
      <c r="F25" s="51"/>
      <c r="G25" s="51"/>
      <c r="H25" s="51"/>
      <c r="I25" s="51"/>
      <c r="J25" s="51"/>
      <c r="K25" s="51"/>
    </row>
    <row r="26" ht="19.5" customHeight="1">
      <c r="B26" s="54" t="s">
        <v>13</v>
      </c>
    </row>
    <row r="31" spans="8:17" ht="14.25">
      <c r="H31" s="55"/>
      <c r="I31" s="55"/>
      <c r="J31" s="55"/>
      <c r="K31" s="55"/>
      <c r="L31" s="55"/>
      <c r="M31" s="55"/>
      <c r="N31" s="55"/>
      <c r="O31" s="55"/>
      <c r="P31" s="55"/>
      <c r="Q31" s="55"/>
    </row>
    <row r="33" ht="14.25">
      <c r="Q33" s="36"/>
    </row>
  </sheetData>
  <sheetProtection/>
  <mergeCells count="8">
    <mergeCell ref="B3:P3"/>
    <mergeCell ref="A1:P1"/>
    <mergeCell ref="B25:K25"/>
    <mergeCell ref="B12:L12"/>
    <mergeCell ref="B9:B11"/>
    <mergeCell ref="A9:A11"/>
    <mergeCell ref="B24:K24"/>
    <mergeCell ref="B19:K19"/>
  </mergeCells>
  <printOptions/>
  <pageMargins left="0.7" right="0.7" top="0.75" bottom="0.75" header="0.3" footer="0.3"/>
  <pageSetup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5"/>
  <sheetViews>
    <sheetView tabSelected="1" zoomScale="80" zoomScaleNormal="80" zoomScalePageLayoutView="0" workbookViewId="0" topLeftCell="A1">
      <selection activeCell="D15" sqref="D15:E15"/>
    </sheetView>
  </sheetViews>
  <sheetFormatPr defaultColWidth="9.140625" defaultRowHeight="15"/>
  <cols>
    <col min="1" max="1" width="44.00390625" style="0" customWidth="1"/>
    <col min="2" max="2" width="15.57421875" style="1" customWidth="1"/>
    <col min="3" max="3" width="55.57421875" style="1" customWidth="1"/>
    <col min="4" max="4" width="16.421875" style="0" customWidth="1"/>
    <col min="5" max="5" width="59.8515625" style="0" customWidth="1"/>
  </cols>
  <sheetData>
    <row r="2" spans="1:5" ht="12.75" customHeight="1">
      <c r="A2" s="56" t="s">
        <v>15</v>
      </c>
      <c r="B2" s="57" t="s">
        <v>50</v>
      </c>
      <c r="C2" s="57"/>
      <c r="D2" s="57" t="s">
        <v>41</v>
      </c>
      <c r="E2" s="57"/>
    </row>
    <row r="3" spans="1:5" ht="90.75" customHeight="1">
      <c r="A3" s="56" t="s">
        <v>16</v>
      </c>
      <c r="B3" s="58" t="s">
        <v>68</v>
      </c>
      <c r="C3" s="58"/>
      <c r="D3" s="59" t="s">
        <v>69</v>
      </c>
      <c r="E3" s="59"/>
    </row>
    <row r="4" spans="1:5" ht="15">
      <c r="A4" s="56" t="s">
        <v>17</v>
      </c>
      <c r="B4" s="57" t="s">
        <v>42</v>
      </c>
      <c r="C4" s="57"/>
      <c r="D4" s="57" t="s">
        <v>42</v>
      </c>
      <c r="E4" s="57"/>
    </row>
    <row r="5" spans="1:5" ht="15">
      <c r="A5" s="56" t="s">
        <v>18</v>
      </c>
      <c r="B5" s="57" t="s">
        <v>19</v>
      </c>
      <c r="C5" s="57"/>
      <c r="D5" s="57" t="s">
        <v>19</v>
      </c>
      <c r="E5" s="57"/>
    </row>
    <row r="6" spans="1:5" ht="32.25" customHeight="1">
      <c r="A6" s="56" t="s">
        <v>20</v>
      </c>
      <c r="B6" s="57" t="s">
        <v>66</v>
      </c>
      <c r="C6" s="57"/>
      <c r="D6" s="57" t="s">
        <v>51</v>
      </c>
      <c r="E6" s="57"/>
    </row>
    <row r="7" spans="1:5" ht="15">
      <c r="A7" s="56" t="s">
        <v>21</v>
      </c>
      <c r="B7" s="57" t="s">
        <v>22</v>
      </c>
      <c r="C7" s="57"/>
      <c r="D7" s="57" t="s">
        <v>38</v>
      </c>
      <c r="E7" s="57"/>
    </row>
    <row r="8" spans="1:5" ht="15">
      <c r="A8" s="56" t="s">
        <v>23</v>
      </c>
      <c r="B8" s="57" t="s">
        <v>24</v>
      </c>
      <c r="C8" s="57"/>
      <c r="D8" s="57" t="s">
        <v>24</v>
      </c>
      <c r="E8" s="57"/>
    </row>
    <row r="9" spans="1:5" ht="75.75" customHeight="1">
      <c r="A9" s="56" t="s">
        <v>43</v>
      </c>
      <c r="B9" s="57" t="s">
        <v>65</v>
      </c>
      <c r="C9" s="57"/>
      <c r="D9" s="57" t="s">
        <v>44</v>
      </c>
      <c r="E9" s="57"/>
    </row>
    <row r="10" spans="1:5" ht="30" customHeight="1">
      <c r="A10" s="56" t="s">
        <v>47</v>
      </c>
      <c r="B10" s="60" t="s">
        <v>48</v>
      </c>
      <c r="C10" s="61"/>
      <c r="D10" s="60" t="s">
        <v>48</v>
      </c>
      <c r="E10" s="61"/>
    </row>
    <row r="11" spans="1:5" ht="49.5" customHeight="1">
      <c r="A11" s="56" t="s">
        <v>25</v>
      </c>
      <c r="B11" s="57" t="s">
        <v>49</v>
      </c>
      <c r="C11" s="57"/>
      <c r="D11" s="57" t="s">
        <v>46</v>
      </c>
      <c r="E11" s="57"/>
    </row>
    <row r="12" spans="1:5" ht="39.75" customHeight="1">
      <c r="A12" s="62" t="s">
        <v>39</v>
      </c>
      <c r="B12" s="60"/>
      <c r="C12" s="61"/>
      <c r="D12" s="60"/>
      <c r="E12" s="61"/>
    </row>
    <row r="13" spans="1:5" ht="45" customHeight="1">
      <c r="A13" s="56" t="s">
        <v>26</v>
      </c>
      <c r="B13" s="60" t="s">
        <v>45</v>
      </c>
      <c r="C13" s="61"/>
      <c r="D13" s="60" t="s">
        <v>64</v>
      </c>
      <c r="E13" s="61"/>
    </row>
    <row r="14" spans="1:5" ht="18" customHeight="1">
      <c r="A14" s="56" t="s">
        <v>27</v>
      </c>
      <c r="B14" s="57" t="s">
        <v>28</v>
      </c>
      <c r="C14" s="57"/>
      <c r="D14" s="57" t="s">
        <v>40</v>
      </c>
      <c r="E14" s="57"/>
    </row>
    <row r="15" spans="1:5" ht="19.5" customHeight="1">
      <c r="A15" s="56" t="s">
        <v>29</v>
      </c>
      <c r="B15" s="57" t="s">
        <v>63</v>
      </c>
      <c r="C15" s="57"/>
      <c r="D15" s="57" t="s">
        <v>63</v>
      </c>
      <c r="E15" s="57"/>
    </row>
  </sheetData>
  <sheetProtection/>
  <mergeCells count="28">
    <mergeCell ref="B2:C2"/>
    <mergeCell ref="B3:C3"/>
    <mergeCell ref="B4:C4"/>
    <mergeCell ref="B5:C5"/>
    <mergeCell ref="B6:C6"/>
    <mergeCell ref="B7:C7"/>
    <mergeCell ref="D8:E8"/>
    <mergeCell ref="D9:E9"/>
    <mergeCell ref="D11:E11"/>
    <mergeCell ref="B8:C8"/>
    <mergeCell ref="B9:C9"/>
    <mergeCell ref="B11:C11"/>
    <mergeCell ref="B10:C10"/>
    <mergeCell ref="D10:E10"/>
    <mergeCell ref="D2:E2"/>
    <mergeCell ref="D3:E3"/>
    <mergeCell ref="D4:E4"/>
    <mergeCell ref="D5:E5"/>
    <mergeCell ref="D6:E6"/>
    <mergeCell ref="D7:E7"/>
    <mergeCell ref="D13:E13"/>
    <mergeCell ref="D14:E14"/>
    <mergeCell ref="D15:E15"/>
    <mergeCell ref="B12:C12"/>
    <mergeCell ref="D12:E12"/>
    <mergeCell ref="B15:C15"/>
    <mergeCell ref="B13:C13"/>
    <mergeCell ref="B14:C14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A.Nakipbekov</dc:creator>
  <cp:keywords/>
  <dc:description/>
  <cp:lastModifiedBy>d.adilbek</cp:lastModifiedBy>
  <cp:lastPrinted>2021-12-06T05:57:08Z</cp:lastPrinted>
  <dcterms:created xsi:type="dcterms:W3CDTF">2014-02-27T06:52:53Z</dcterms:created>
  <dcterms:modified xsi:type="dcterms:W3CDTF">2023-11-28T06:17:41Z</dcterms:modified>
  <cp:category/>
  <cp:version/>
  <cp:contentType/>
  <cp:contentStatus/>
</cp:coreProperties>
</file>