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165" yWindow="4440" windowWidth="23040" windowHeight="7650" tabRatio="860" activeTab="0"/>
  </bookViews>
  <sheets>
    <sheet name="data" sheetId="1" r:id="rId1"/>
    <sheet name="metadata" sheetId="2" r:id="rId2"/>
  </sheets>
  <definedNames>
    <definedName name="_xlnm.Print_Area" localSheetId="0">'data'!$A$1:$P$14</definedName>
  </definedNames>
  <calcPr fullCalcOnLoad="1"/>
</workbook>
</file>

<file path=xl/sharedStrings.xml><?xml version="1.0" encoding="utf-8"?>
<sst xmlns="http://schemas.openxmlformats.org/spreadsheetml/2006/main" count="66" uniqueCount="52">
  <si>
    <t>GDP energy productivity</t>
  </si>
  <si>
    <t xml:space="preserve">Unit
measurement </t>
  </si>
  <si>
    <t>million toe</t>
  </si>
  <si>
    <t>thousand tenge at prices of 2005 / toe</t>
  </si>
  <si>
    <t>US dollars at prices of 2005 / toe</t>
  </si>
  <si>
    <t>million tenge</t>
  </si>
  <si>
    <t>million US dollars</t>
  </si>
  <si>
    <t>million international dollars</t>
  </si>
  <si>
    <t>For reference:</t>
  </si>
  <si>
    <t>Intensity of primary energy consumption per capita</t>
  </si>
  <si>
    <t>toe</t>
  </si>
  <si>
    <t>Average annual population</t>
  </si>
  <si>
    <t xml:space="preserve">Gross domestic product  in  2005 prices </t>
  </si>
  <si>
    <t xml:space="preserve">Gross domestic product in  2005 prices </t>
  </si>
  <si>
    <t>Energy productivity</t>
  </si>
  <si>
    <t>annual</t>
  </si>
  <si>
    <t>Republic of Kazakhstan</t>
  </si>
  <si>
    <t>-</t>
  </si>
  <si>
    <t>Respond</t>
  </si>
  <si>
    <t>Source</t>
  </si>
  <si>
    <t>Methodology</t>
  </si>
  <si>
    <t>2. Gross disposable income at current prices</t>
  </si>
  <si>
    <t xml:space="preserve"> -</t>
  </si>
  <si>
    <t xml:space="preserve">December </t>
  </si>
  <si>
    <t>8(7172) 749778, 8(7172) 749311</t>
  </si>
  <si>
    <t>Indicator</t>
  </si>
  <si>
    <t>The definition of the indicator</t>
  </si>
  <si>
    <t>Periodicity</t>
  </si>
  <si>
    <t>Source of information</t>
  </si>
  <si>
    <t>Level of aggregation</t>
  </si>
  <si>
    <t>Indicator split values</t>
  </si>
  <si>
    <t>Methodology/
calculation method</t>
  </si>
  <si>
    <t>Assessment of compliance of the national indicator with the set of green growth indicators of the OECD</t>
  </si>
  <si>
    <t>Link to SDG indicators, UNECE Environmental monitoring and assessment indicators</t>
  </si>
  <si>
    <t>Components of the calculation
indicator</t>
  </si>
  <si>
    <t>Indicator derivatives</t>
  </si>
  <si>
    <t>The timing of the updates</t>
  </si>
  <si>
    <t>Contacts</t>
  </si>
  <si>
    <t>US dollars/ toe, thousand tenge/toe</t>
  </si>
  <si>
    <t>It is formed on the basis of the results of the national statistical observation in the form "Fuel and energy balance" and in accordance with the Methodology for the formation of the fuel and energy balance and the calculation of individual statistical indicators that characterize the energy industry (11.08.2016, №160)</t>
  </si>
  <si>
    <t>Describes the intensity of primary energy consumption per person.</t>
  </si>
  <si>
    <t>Calculation index.
It is defined as the ratio of total primary energy consumption to the average annual population of a country.</t>
  </si>
  <si>
    <t>Total primary fuel and energy consumption</t>
  </si>
  <si>
    <t>1. Total primary fuel and energy consumption</t>
  </si>
  <si>
    <t>man</t>
  </si>
  <si>
    <t xml:space="preserve">Unit measurement </t>
  </si>
  <si>
    <t xml:space="preserve"> international dollars at prices 2017/ toe</t>
  </si>
  <si>
    <t>Bureau of national statistics</t>
  </si>
  <si>
    <t>Gross domestic product
(PPP, in constant prices 2017)</t>
  </si>
  <si>
    <t>Bureau of national statistics, 
World Bank</t>
  </si>
  <si>
    <t>Calculation index.
It is defined as the ratio of GDP in constant prices (2005,2017) to total primary energy consumption.</t>
  </si>
  <si>
    <r>
      <t>It characterizes GDP per unit of primary energy consumption. To some extent, it reflects efforts to improve energy efficiency and reduce emissions of CO</t>
    </r>
    <r>
      <rPr>
        <vertAlign val="superscript"/>
        <sz val="11"/>
        <color indexed="8"/>
        <rFont val="Roboto"/>
        <family val="0"/>
      </rPr>
      <t>2</t>
    </r>
    <r>
      <rPr>
        <sz val="11"/>
        <color indexed="8"/>
        <rFont val="Roboto"/>
        <family val="0"/>
      </rPr>
      <t xml:space="preserve"> and other pollutants.
Total primary energy consumption is the total consumption of all natural and converted fuels and energy. The gross consumption of fuel and energy resources is calculated as a result of the formation of the fuel and energy balance.</t>
    </r>
  </si>
</sst>
</file>

<file path=xl/styles.xml><?xml version="1.0" encoding="utf-8"?>
<styleSheet xmlns="http://schemas.openxmlformats.org/spreadsheetml/2006/main">
  <numFmts count="44">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0.0000000"/>
    <numFmt numFmtId="194" formatCode="#,##0.00000"/>
    <numFmt numFmtId="195" formatCode="#,##0.00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49">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Roboto"/>
      <family val="0"/>
    </font>
    <font>
      <vertAlign val="superscript"/>
      <sz val="11"/>
      <color indexed="8"/>
      <name val="Roboto"/>
      <family val="0"/>
    </font>
    <font>
      <b/>
      <sz val="12"/>
      <color indexed="8"/>
      <name val="Roboto"/>
      <family val="0"/>
    </font>
    <font>
      <sz val="11"/>
      <name val="Roboto"/>
      <family val="0"/>
    </font>
    <font>
      <i/>
      <sz val="12"/>
      <color indexed="8"/>
      <name val="Roboto"/>
      <family val="0"/>
    </font>
    <font>
      <sz val="10"/>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b/>
      <sz val="12"/>
      <color theme="1"/>
      <name val="Roboto"/>
      <family val="0"/>
    </font>
    <font>
      <i/>
      <sz val="12"/>
      <color theme="1"/>
      <name val="Roboto"/>
      <family val="0"/>
    </font>
    <font>
      <sz val="10"/>
      <color theme="1"/>
      <name val="Roboto"/>
      <family val="0"/>
    </font>
    <font>
      <sz val="10"/>
      <color rgb="FF000000"/>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2" borderId="0" applyNumberFormat="0" applyBorder="0" applyAlignment="0" applyProtection="0"/>
  </cellStyleXfs>
  <cellXfs count="64">
    <xf numFmtId="0" fontId="0" fillId="0" borderId="0" xfId="0" applyFont="1" applyAlignment="1">
      <alignment/>
    </xf>
    <xf numFmtId="0" fontId="0" fillId="0" borderId="0" xfId="0" applyAlignment="1">
      <alignment horizontal="left"/>
    </xf>
    <xf numFmtId="2" fontId="0" fillId="0" borderId="0" xfId="0" applyNumberFormat="1" applyAlignment="1">
      <alignment wrapText="1"/>
    </xf>
    <xf numFmtId="4" fontId="44" fillId="4" borderId="10" xfId="0" applyNumberFormat="1" applyFont="1" applyFill="1" applyBorder="1" applyAlignment="1">
      <alignment vertical="center" wrapText="1"/>
    </xf>
    <xf numFmtId="0" fontId="44" fillId="0" borderId="11" xfId="0" applyFont="1" applyBorder="1" applyAlignment="1">
      <alignment horizontal="left" wrapText="1"/>
    </xf>
    <xf numFmtId="0" fontId="44" fillId="0" borderId="12" xfId="0" applyFont="1" applyBorder="1" applyAlignment="1">
      <alignment horizontal="left" wrapText="1"/>
    </xf>
    <xf numFmtId="2" fontId="44" fillId="0" borderId="10" xfId="0" applyNumberFormat="1" applyFont="1" applyBorder="1" applyAlignment="1">
      <alignment horizontal="left" wrapText="1"/>
    </xf>
    <xf numFmtId="0" fontId="44" fillId="0" borderId="11" xfId="0" applyFont="1" applyBorder="1" applyAlignment="1">
      <alignment horizontal="left"/>
    </xf>
    <xf numFmtId="0" fontId="44" fillId="0" borderId="12" xfId="0" applyFont="1" applyBorder="1" applyAlignment="1">
      <alignment horizontal="left"/>
    </xf>
    <xf numFmtId="2" fontId="44" fillId="0" borderId="10" xfId="0" applyNumberFormat="1" applyFont="1" applyFill="1" applyBorder="1" applyAlignment="1">
      <alignment horizontal="left" wrapText="1"/>
    </xf>
    <xf numFmtId="0" fontId="44" fillId="0" borderId="11" xfId="0" applyNumberFormat="1" applyFont="1" applyBorder="1" applyAlignment="1">
      <alignment horizontal="left" wrapText="1"/>
    </xf>
    <xf numFmtId="0" fontId="44" fillId="0" borderId="12" xfId="0" applyNumberFormat="1" applyFont="1" applyBorder="1" applyAlignment="1">
      <alignment horizontal="left" wrapText="1"/>
    </xf>
    <xf numFmtId="0" fontId="44" fillId="4" borderId="13" xfId="0" applyFont="1" applyFill="1" applyBorder="1" applyAlignment="1">
      <alignment horizontal="left" vertical="center" wrapText="1"/>
    </xf>
    <xf numFmtId="0" fontId="44" fillId="0" borderId="14" xfId="0" applyFont="1" applyBorder="1" applyAlignment="1">
      <alignment horizontal="left"/>
    </xf>
    <xf numFmtId="0" fontId="44" fillId="4" borderId="15" xfId="0" applyFont="1" applyFill="1" applyBorder="1" applyAlignment="1">
      <alignment horizontal="left" vertical="center" wrapText="1"/>
    </xf>
    <xf numFmtId="0" fontId="44" fillId="0" borderId="10" xfId="0" applyFont="1" applyBorder="1" applyAlignment="1">
      <alignment horizontal="left"/>
    </xf>
    <xf numFmtId="0" fontId="44" fillId="4" borderId="16" xfId="0" applyFont="1" applyFill="1" applyBorder="1" applyAlignment="1">
      <alignment horizontal="left" vertical="center" wrapText="1"/>
    </xf>
    <xf numFmtId="0" fontId="44" fillId="0" borderId="10" xfId="0" applyFont="1" applyBorder="1" applyAlignment="1">
      <alignment horizontal="left" wrapText="1"/>
    </xf>
    <xf numFmtId="0" fontId="44" fillId="0" borderId="10" xfId="0" applyFont="1" applyBorder="1" applyAlignment="1">
      <alignment horizontal="left" wrapText="1"/>
    </xf>
    <xf numFmtId="187" fontId="45" fillId="4" borderId="0" xfId="0" applyNumberFormat="1" applyFont="1" applyFill="1" applyBorder="1" applyAlignment="1">
      <alignment horizontal="center" vertical="center" wrapText="1"/>
    </xf>
    <xf numFmtId="0" fontId="44" fillId="0" borderId="0" xfId="0" applyFont="1" applyAlignment="1">
      <alignment/>
    </xf>
    <xf numFmtId="0" fontId="44" fillId="33" borderId="0" xfId="0" applyFont="1" applyFill="1" applyAlignment="1">
      <alignment/>
    </xf>
    <xf numFmtId="0" fontId="44" fillId="33" borderId="0" xfId="0" applyFont="1" applyFill="1" applyBorder="1" applyAlignment="1">
      <alignment horizontal="center"/>
    </xf>
    <xf numFmtId="0" fontId="44" fillId="0" borderId="0" xfId="0" applyFont="1" applyBorder="1" applyAlignment="1">
      <alignment/>
    </xf>
    <xf numFmtId="0" fontId="44" fillId="0" borderId="10" xfId="0" applyFont="1" applyBorder="1" applyAlignment="1">
      <alignment/>
    </xf>
    <xf numFmtId="0" fontId="44" fillId="0" borderId="10" xfId="0" applyFont="1" applyBorder="1" applyAlignment="1">
      <alignment horizontal="center" wrapText="1"/>
    </xf>
    <xf numFmtId="0" fontId="44" fillId="0" borderId="10" xfId="0" applyFont="1" applyBorder="1" applyAlignment="1">
      <alignment horizontal="center" vertical="center"/>
    </xf>
    <xf numFmtId="0" fontId="44" fillId="0" borderId="10" xfId="0" applyFont="1" applyFill="1" applyBorder="1" applyAlignment="1">
      <alignment horizontal="center" vertical="center"/>
    </xf>
    <xf numFmtId="0" fontId="44" fillId="4" borderId="10" xfId="0" applyFont="1" applyFill="1" applyBorder="1" applyAlignment="1">
      <alignment horizontal="center" vertical="center"/>
    </xf>
    <xf numFmtId="2" fontId="44" fillId="4" borderId="10" xfId="0" applyNumberFormat="1" applyFont="1" applyFill="1" applyBorder="1" applyAlignment="1">
      <alignment wrapText="1"/>
    </xf>
    <xf numFmtId="0" fontId="44" fillId="4" borderId="10" xfId="0" applyFont="1" applyFill="1" applyBorder="1" applyAlignment="1">
      <alignment horizontal="center"/>
    </xf>
    <xf numFmtId="188" fontId="23" fillId="4" borderId="10" xfId="0" applyNumberFormat="1" applyFont="1" applyFill="1" applyBorder="1" applyAlignment="1">
      <alignment/>
    </xf>
    <xf numFmtId="188" fontId="44" fillId="4" borderId="10" xfId="0" applyNumberFormat="1" applyFont="1" applyFill="1" applyBorder="1" applyAlignment="1">
      <alignment/>
    </xf>
    <xf numFmtId="0" fontId="44" fillId="4" borderId="10" xfId="0" applyFont="1" applyFill="1" applyBorder="1" applyAlignment="1">
      <alignment/>
    </xf>
    <xf numFmtId="0" fontId="44" fillId="4" borderId="0" xfId="0" applyFont="1" applyFill="1" applyAlignment="1">
      <alignment/>
    </xf>
    <xf numFmtId="0" fontId="44" fillId="4" borderId="10" xfId="0" applyFont="1" applyFill="1" applyBorder="1" applyAlignment="1">
      <alignment horizontal="center" vertical="center"/>
    </xf>
    <xf numFmtId="0" fontId="44" fillId="4" borderId="10" xfId="0" applyFont="1" applyFill="1" applyBorder="1" applyAlignment="1">
      <alignment horizontal="left" vertical="center" wrapText="1"/>
    </xf>
    <xf numFmtId="0" fontId="23" fillId="4" borderId="10" xfId="0" applyFont="1" applyFill="1" applyBorder="1" applyAlignment="1">
      <alignment horizontal="center" wrapText="1"/>
    </xf>
    <xf numFmtId="187" fontId="44" fillId="4" borderId="10" xfId="0" applyNumberFormat="1" applyFont="1" applyFill="1" applyBorder="1" applyAlignment="1">
      <alignment/>
    </xf>
    <xf numFmtId="0" fontId="44" fillId="4" borderId="10" xfId="0" applyFont="1" applyFill="1" applyBorder="1" applyAlignment="1">
      <alignment horizontal="left" vertical="center" wrapText="1"/>
    </xf>
    <xf numFmtId="0" fontId="44" fillId="0" borderId="0" xfId="0" applyFont="1" applyFill="1" applyBorder="1" applyAlignment="1">
      <alignment horizontal="center"/>
    </xf>
    <xf numFmtId="0" fontId="44" fillId="0" borderId="0" xfId="0" applyFont="1" applyFill="1" applyBorder="1" applyAlignment="1">
      <alignment horizontal="left" vertical="center" wrapText="1"/>
    </xf>
    <xf numFmtId="0" fontId="23" fillId="0" borderId="0" xfId="0" applyFont="1" applyFill="1" applyBorder="1" applyAlignment="1">
      <alignment horizontal="center" wrapText="1"/>
    </xf>
    <xf numFmtId="3" fontId="44" fillId="0" borderId="0" xfId="0" applyNumberFormat="1" applyFont="1" applyFill="1" applyBorder="1" applyAlignment="1">
      <alignment/>
    </xf>
    <xf numFmtId="187" fontId="44" fillId="0" borderId="0" xfId="0" applyNumberFormat="1" applyFont="1" applyFill="1" applyBorder="1" applyAlignment="1">
      <alignment/>
    </xf>
    <xf numFmtId="0" fontId="44" fillId="0" borderId="0" xfId="0" applyFont="1" applyFill="1" applyBorder="1" applyAlignment="1">
      <alignment/>
    </xf>
    <xf numFmtId="0" fontId="44" fillId="0" borderId="0" xfId="0" applyFont="1" applyFill="1" applyAlignment="1">
      <alignment/>
    </xf>
    <xf numFmtId="187" fontId="46" fillId="0" borderId="0" xfId="0" applyNumberFormat="1" applyFont="1" applyFill="1" applyBorder="1" applyAlignment="1">
      <alignment horizontal="left" wrapText="1"/>
    </xf>
    <xf numFmtId="0" fontId="46" fillId="0" borderId="0" xfId="0" applyFont="1" applyFill="1" applyBorder="1" applyAlignment="1">
      <alignment horizontal="left"/>
    </xf>
    <xf numFmtId="0" fontId="44" fillId="0" borderId="17" xfId="0" applyFont="1" applyFill="1" applyBorder="1" applyAlignment="1">
      <alignment/>
    </xf>
    <xf numFmtId="0" fontId="44" fillId="0" borderId="10" xfId="0" applyFont="1" applyBorder="1" applyAlignment="1">
      <alignment horizontal="center"/>
    </xf>
    <xf numFmtId="179" fontId="44" fillId="0" borderId="10" xfId="60" applyFont="1" applyBorder="1" applyAlignment="1">
      <alignment horizontal="left" wrapText="1"/>
    </xf>
    <xf numFmtId="179" fontId="44" fillId="0" borderId="10" xfId="60" applyFont="1" applyBorder="1" applyAlignment="1">
      <alignment horizontal="center"/>
    </xf>
    <xf numFmtId="187" fontId="44" fillId="0" borderId="10" xfId="0" applyNumberFormat="1" applyFont="1" applyFill="1" applyBorder="1" applyAlignment="1">
      <alignment/>
    </xf>
    <xf numFmtId="187" fontId="44" fillId="0" borderId="10" xfId="0" applyNumberFormat="1" applyFont="1" applyBorder="1" applyAlignment="1">
      <alignment/>
    </xf>
    <xf numFmtId="187" fontId="23" fillId="33" borderId="10" xfId="0" applyNumberFormat="1" applyFont="1" applyFill="1" applyBorder="1" applyAlignment="1">
      <alignment/>
    </xf>
    <xf numFmtId="0" fontId="23" fillId="0" borderId="10" xfId="0" applyFont="1" applyFill="1" applyBorder="1" applyAlignment="1">
      <alignment horizontal="center" wrapText="1"/>
    </xf>
    <xf numFmtId="0" fontId="44" fillId="0" borderId="10" xfId="0" applyFont="1" applyFill="1" applyBorder="1" applyAlignment="1">
      <alignment horizontal="center"/>
    </xf>
    <xf numFmtId="2" fontId="44" fillId="33" borderId="10" xfId="0" applyNumberFormat="1" applyFont="1" applyFill="1" applyBorder="1" applyAlignment="1">
      <alignment wrapText="1"/>
    </xf>
    <xf numFmtId="0" fontId="23" fillId="33" borderId="10" xfId="0" applyFont="1" applyFill="1" applyBorder="1" applyAlignment="1">
      <alignment horizontal="center" wrapText="1"/>
    </xf>
    <xf numFmtId="3" fontId="44" fillId="0" borderId="10" xfId="0" applyNumberFormat="1" applyFont="1" applyFill="1" applyBorder="1" applyAlignment="1">
      <alignment/>
    </xf>
    <xf numFmtId="3" fontId="47" fillId="0" borderId="0" xfId="0" applyNumberFormat="1" applyFont="1" applyFill="1" applyAlignment="1">
      <alignment horizontal="right" vertical="center" wrapText="1"/>
    </xf>
    <xf numFmtId="3" fontId="48" fillId="0" borderId="0" xfId="0" applyNumberFormat="1" applyFont="1" applyFill="1" applyAlignment="1">
      <alignment horizontal="right" vertical="center" wrapText="1"/>
    </xf>
    <xf numFmtId="3" fontId="48" fillId="0" borderId="0" xfId="0" applyNumberFormat="1"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5"/>
  <sheetViews>
    <sheetView tabSelected="1" view="pageBreakPreview" zoomScale="80" zoomScaleNormal="80" zoomScaleSheetLayoutView="80" zoomScalePageLayoutView="0" workbookViewId="0" topLeftCell="A1">
      <selection activeCell="N24" sqref="N24"/>
    </sheetView>
  </sheetViews>
  <sheetFormatPr defaultColWidth="9.140625" defaultRowHeight="15"/>
  <cols>
    <col min="1" max="1" width="6.57421875" style="20" customWidth="1"/>
    <col min="2" max="2" width="31.28125" style="20" customWidth="1"/>
    <col min="3" max="3" width="18.140625" style="20" customWidth="1"/>
    <col min="4" max="4" width="16.421875" style="20" customWidth="1"/>
    <col min="5" max="5" width="17.8515625" style="20" customWidth="1"/>
    <col min="6" max="6" width="16.28125" style="20" customWidth="1"/>
    <col min="7" max="7" width="19.28125" style="20" customWidth="1"/>
    <col min="8" max="8" width="15.7109375" style="20" customWidth="1"/>
    <col min="9" max="9" width="16.421875" style="20" customWidth="1"/>
    <col min="10" max="10" width="15.28125" style="20" customWidth="1"/>
    <col min="11" max="11" width="16.00390625" style="20" customWidth="1"/>
    <col min="12" max="12" width="17.421875" style="20" customWidth="1"/>
    <col min="13" max="13" width="16.421875" style="20" customWidth="1"/>
    <col min="14" max="14" width="15.00390625" style="20" customWidth="1"/>
    <col min="15" max="15" width="14.421875" style="20" customWidth="1"/>
    <col min="16" max="16" width="15.57421875" style="20" customWidth="1"/>
    <col min="17" max="16384" width="9.140625" style="20" customWidth="1"/>
  </cols>
  <sheetData>
    <row r="1" spans="1:16" ht="24.75" customHeight="1">
      <c r="A1" s="19" t="s">
        <v>14</v>
      </c>
      <c r="B1" s="19"/>
      <c r="C1" s="19"/>
      <c r="D1" s="19"/>
      <c r="E1" s="19"/>
      <c r="F1" s="19"/>
      <c r="G1" s="19"/>
      <c r="H1" s="19"/>
      <c r="I1" s="19"/>
      <c r="J1" s="19"/>
      <c r="K1" s="19"/>
      <c r="L1" s="19"/>
      <c r="M1" s="19"/>
      <c r="N1" s="19"/>
      <c r="O1" s="19"/>
      <c r="P1" s="19"/>
    </row>
    <row r="2" spans="1:10" ht="14.25">
      <c r="A2" s="21"/>
      <c r="B2" s="22"/>
      <c r="C2" s="22"/>
      <c r="D2" s="22"/>
      <c r="E2" s="22"/>
      <c r="F2" s="22"/>
      <c r="G2" s="22"/>
      <c r="H2" s="22"/>
      <c r="I2" s="22"/>
      <c r="J2" s="23"/>
    </row>
    <row r="3" spans="1:16" ht="28.5">
      <c r="A3" s="24"/>
      <c r="B3" s="24"/>
      <c r="C3" s="25" t="s">
        <v>1</v>
      </c>
      <c r="D3" s="26">
        <v>2010</v>
      </c>
      <c r="E3" s="26">
        <v>2011</v>
      </c>
      <c r="F3" s="26">
        <v>2012</v>
      </c>
      <c r="G3" s="26">
        <v>2013</v>
      </c>
      <c r="H3" s="26">
        <v>2014</v>
      </c>
      <c r="I3" s="26">
        <v>2015</v>
      </c>
      <c r="J3" s="26">
        <v>2016</v>
      </c>
      <c r="K3" s="26">
        <v>2017</v>
      </c>
      <c r="L3" s="27">
        <v>2018</v>
      </c>
      <c r="M3" s="27">
        <v>2019</v>
      </c>
      <c r="N3" s="27">
        <v>2020</v>
      </c>
      <c r="O3" s="27">
        <v>2021</v>
      </c>
      <c r="P3" s="27">
        <v>2022</v>
      </c>
    </row>
    <row r="4" spans="1:16" s="34" customFormat="1" ht="28.5">
      <c r="A4" s="28">
        <v>1</v>
      </c>
      <c r="B4" s="29" t="s">
        <v>42</v>
      </c>
      <c r="C4" s="30" t="s">
        <v>2</v>
      </c>
      <c r="D4" s="31">
        <v>69.127</v>
      </c>
      <c r="E4" s="31">
        <v>77.343</v>
      </c>
      <c r="F4" s="31">
        <v>73.9</v>
      </c>
      <c r="G4" s="31">
        <v>81.5</v>
      </c>
      <c r="H4" s="31">
        <v>76.927</v>
      </c>
      <c r="I4" s="31">
        <v>78.093</v>
      </c>
      <c r="J4" s="31">
        <v>81.634</v>
      </c>
      <c r="K4" s="32">
        <v>84.988</v>
      </c>
      <c r="L4" s="33">
        <v>75.2</v>
      </c>
      <c r="M4" s="32">
        <v>73.147</v>
      </c>
      <c r="N4" s="32">
        <v>65.671</v>
      </c>
      <c r="O4" s="32">
        <v>68.7</v>
      </c>
      <c r="P4" s="32">
        <v>69.9</v>
      </c>
    </row>
    <row r="5" spans="1:16" ht="45.75" customHeight="1">
      <c r="A5" s="35">
        <v>2</v>
      </c>
      <c r="B5" s="36" t="s">
        <v>0</v>
      </c>
      <c r="C5" s="37" t="s">
        <v>3</v>
      </c>
      <c r="D5" s="38">
        <f>D11/D4/1000</f>
        <v>148.56818609226497</v>
      </c>
      <c r="E5" s="38">
        <f aca="true" t="shared" si="0" ref="E5:J5">E11/E4/1000</f>
        <v>142.6002663460171</v>
      </c>
      <c r="F5" s="38">
        <f t="shared" si="0"/>
        <v>156.43401759133965</v>
      </c>
      <c r="G5" s="38">
        <f t="shared" si="0"/>
        <v>150.32169202453989</v>
      </c>
      <c r="H5" s="38">
        <f t="shared" si="0"/>
        <v>165.96745355986843</v>
      </c>
      <c r="I5" s="38">
        <f t="shared" si="0"/>
        <v>165.43339479850945</v>
      </c>
      <c r="J5" s="38">
        <f t="shared" si="0"/>
        <v>160.02414925153735</v>
      </c>
      <c r="K5" s="38">
        <f aca="true" t="shared" si="1" ref="K5:P5">K11/K4/1000</f>
        <v>160.05016708241163</v>
      </c>
      <c r="L5" s="38">
        <f t="shared" si="1"/>
        <v>188.25075664893617</v>
      </c>
      <c r="M5" s="38">
        <f t="shared" si="1"/>
        <v>202.25117503110175</v>
      </c>
      <c r="N5" s="38">
        <f t="shared" si="1"/>
        <v>219.61181800185773</v>
      </c>
      <c r="O5" s="38">
        <f t="shared" si="1"/>
        <v>218.98917467248907</v>
      </c>
      <c r="P5" s="38">
        <f t="shared" si="1"/>
        <v>222.07101144492128</v>
      </c>
    </row>
    <row r="6" spans="1:16" ht="32.25" customHeight="1">
      <c r="A6" s="35"/>
      <c r="B6" s="36"/>
      <c r="C6" s="37" t="s">
        <v>4</v>
      </c>
      <c r="D6" s="38">
        <f>D12/D4</f>
        <v>1118.0624068743039</v>
      </c>
      <c r="E6" s="38">
        <f aca="true" t="shared" si="2" ref="E6:K6">E12/E4</f>
        <v>1073.15076994686</v>
      </c>
      <c r="F6" s="38">
        <f t="shared" si="2"/>
        <v>1177.2584573748306</v>
      </c>
      <c r="G6" s="38">
        <f t="shared" si="2"/>
        <v>1131.2588957055216</v>
      </c>
      <c r="H6" s="38">
        <f t="shared" si="2"/>
        <v>1249.002300882655</v>
      </c>
      <c r="I6" s="38">
        <f t="shared" si="2"/>
        <v>1244.9835452601385</v>
      </c>
      <c r="J6" s="38">
        <f t="shared" si="2"/>
        <v>1204.275179459539</v>
      </c>
      <c r="K6" s="38">
        <f t="shared" si="2"/>
        <v>1204.4712194662777</v>
      </c>
      <c r="L6" s="38">
        <f>L12/L4</f>
        <v>1416.6968085106382</v>
      </c>
      <c r="M6" s="38">
        <f>M12/M4</f>
        <v>1522.0583209154167</v>
      </c>
      <c r="N6" s="38">
        <f>N12/N4</f>
        <v>1652.7081969210153</v>
      </c>
      <c r="O6" s="38">
        <f>O12/O4</f>
        <v>1648.0218340611355</v>
      </c>
      <c r="P6" s="38">
        <f>P12/P4</f>
        <v>1671.2160228898424</v>
      </c>
    </row>
    <row r="7" spans="1:16" ht="45.75" customHeight="1">
      <c r="A7" s="35"/>
      <c r="B7" s="36"/>
      <c r="C7" s="37" t="s">
        <v>46</v>
      </c>
      <c r="D7" s="38">
        <f>D13/D4</f>
        <v>4899.668212268374</v>
      </c>
      <c r="E7" s="38">
        <f aca="true" t="shared" si="3" ref="E7:J7">E13/E4</f>
        <v>4703.2455100719335</v>
      </c>
      <c r="F7" s="38">
        <f t="shared" si="3"/>
        <v>5158.643398170106</v>
      </c>
      <c r="G7" s="38">
        <f t="shared" si="3"/>
        <v>4958.247508581832</v>
      </c>
      <c r="H7" s="38">
        <f t="shared" si="3"/>
        <v>5473.6211365819845</v>
      </c>
      <c r="I7" s="38">
        <f t="shared" si="3"/>
        <v>5456.597700318231</v>
      </c>
      <c r="J7" s="38">
        <f t="shared" si="3"/>
        <v>5277.328406507742</v>
      </c>
      <c r="K7" s="38">
        <f aca="true" t="shared" si="4" ref="K7:P7">K13/K4</f>
        <v>5276.893369074723</v>
      </c>
      <c r="L7" s="38">
        <f t="shared" si="4"/>
        <v>6208.2445586440535</v>
      </c>
      <c r="M7" s="38">
        <f t="shared" si="4"/>
        <v>6669.701975431396</v>
      </c>
      <c r="N7" s="38">
        <f t="shared" si="4"/>
        <v>7428.985396902742</v>
      </c>
      <c r="O7" s="38">
        <f t="shared" si="4"/>
        <v>7221.615720524017</v>
      </c>
      <c r="P7" s="38">
        <f t="shared" si="4"/>
        <v>7324.778254649499</v>
      </c>
    </row>
    <row r="8" spans="1:16" ht="28.5">
      <c r="A8" s="28">
        <v>3</v>
      </c>
      <c r="B8" s="39" t="s">
        <v>9</v>
      </c>
      <c r="C8" s="37" t="s">
        <v>10</v>
      </c>
      <c r="D8" s="38">
        <f>D4*1000000/D14</f>
        <v>4.235237232591948</v>
      </c>
      <c r="E8" s="38">
        <f aca="true" t="shared" si="5" ref="E8:K8">E4*1000000/E14</f>
        <v>4.67126055907638</v>
      </c>
      <c r="F8" s="38">
        <f t="shared" si="5"/>
        <v>4.400881867646128</v>
      </c>
      <c r="G8" s="38">
        <f t="shared" si="5"/>
        <v>4.78411322205623</v>
      </c>
      <c r="H8" s="38">
        <f t="shared" si="5"/>
        <v>4.449660564943255</v>
      </c>
      <c r="I8" s="38">
        <f t="shared" si="5"/>
        <v>4.451568352292102</v>
      </c>
      <c r="J8" s="38">
        <f t="shared" si="5"/>
        <v>4.587712019548102</v>
      </c>
      <c r="K8" s="38">
        <f t="shared" si="5"/>
        <v>4.711667597583405</v>
      </c>
      <c r="L8" s="38">
        <f>L4*1000000/L14</f>
        <v>4.114584165460561</v>
      </c>
      <c r="M8" s="38">
        <f>M4*1000000/M14</f>
        <v>3.9509718033801287</v>
      </c>
      <c r="N8" s="38">
        <f>N4*1000000/N14</f>
        <v>3.5013952583715238</v>
      </c>
      <c r="O8" s="38">
        <f>O4*1000000/O14</f>
        <v>3.6156016526930945</v>
      </c>
      <c r="P8" s="38">
        <f>P4*1000000/P14</f>
        <v>3.5599725245496776</v>
      </c>
    </row>
    <row r="9" spans="1:16" s="46" customFormat="1" ht="14.25">
      <c r="A9" s="40"/>
      <c r="B9" s="41"/>
      <c r="C9" s="42"/>
      <c r="D9" s="43"/>
      <c r="E9" s="43"/>
      <c r="F9" s="43"/>
      <c r="G9" s="43"/>
      <c r="H9" s="43"/>
      <c r="I9" s="43"/>
      <c r="J9" s="43"/>
      <c r="K9" s="43"/>
      <c r="L9" s="44"/>
      <c r="M9" s="45"/>
      <c r="N9" s="45"/>
      <c r="O9" s="45"/>
      <c r="P9" s="45"/>
    </row>
    <row r="10" spans="1:12" ht="21.75" customHeight="1">
      <c r="A10" s="47" t="s">
        <v>8</v>
      </c>
      <c r="B10" s="48"/>
      <c r="C10" s="48"/>
      <c r="D10" s="48"/>
      <c r="E10" s="48"/>
      <c r="F10" s="48"/>
      <c r="G10" s="48"/>
      <c r="H10" s="48"/>
      <c r="I10" s="48"/>
      <c r="J10" s="48"/>
      <c r="K10" s="48"/>
      <c r="L10" s="49"/>
    </row>
    <row r="11" spans="1:16" ht="27" customHeight="1">
      <c r="A11" s="50">
        <v>1</v>
      </c>
      <c r="B11" s="51" t="s">
        <v>12</v>
      </c>
      <c r="C11" s="52" t="s">
        <v>5</v>
      </c>
      <c r="D11" s="53">
        <v>10270073</v>
      </c>
      <c r="E11" s="53">
        <v>11029132.4</v>
      </c>
      <c r="F11" s="53">
        <v>11560473.9</v>
      </c>
      <c r="G11" s="53">
        <v>12251217.9</v>
      </c>
      <c r="H11" s="53">
        <v>12767378.3</v>
      </c>
      <c r="I11" s="53">
        <v>12919190.1</v>
      </c>
      <c r="J11" s="53">
        <v>13063411.4</v>
      </c>
      <c r="K11" s="53">
        <v>13602343.6</v>
      </c>
      <c r="L11" s="54">
        <v>14156456.9</v>
      </c>
      <c r="M11" s="54">
        <v>14794066.7</v>
      </c>
      <c r="N11" s="54">
        <v>14422127.7</v>
      </c>
      <c r="O11" s="54">
        <v>15044556.3</v>
      </c>
      <c r="P11" s="54">
        <v>15522763.7</v>
      </c>
    </row>
    <row r="12" spans="1:16" ht="27" customHeight="1">
      <c r="A12" s="50">
        <v>2</v>
      </c>
      <c r="B12" s="17" t="s">
        <v>13</v>
      </c>
      <c r="C12" s="50" t="s">
        <v>6</v>
      </c>
      <c r="D12" s="53">
        <v>77288.3</v>
      </c>
      <c r="E12" s="53">
        <v>83000.7</v>
      </c>
      <c r="F12" s="53">
        <v>86999.4</v>
      </c>
      <c r="G12" s="53">
        <v>92197.6</v>
      </c>
      <c r="H12" s="53">
        <v>96082</v>
      </c>
      <c r="I12" s="53">
        <v>97224.5</v>
      </c>
      <c r="J12" s="53">
        <v>98309.8</v>
      </c>
      <c r="K12" s="53">
        <v>102365.6</v>
      </c>
      <c r="L12" s="54">
        <v>106535.6</v>
      </c>
      <c r="M12" s="54">
        <v>111334</v>
      </c>
      <c r="N12" s="55">
        <v>108535</v>
      </c>
      <c r="O12" s="55">
        <v>113219.1</v>
      </c>
      <c r="P12" s="55">
        <v>116818</v>
      </c>
    </row>
    <row r="13" spans="1:16" ht="27" customHeight="1">
      <c r="A13" s="50">
        <v>3</v>
      </c>
      <c r="B13" s="17" t="s">
        <v>48</v>
      </c>
      <c r="C13" s="56" t="s">
        <v>7</v>
      </c>
      <c r="D13" s="53">
        <v>338699.3645094759</v>
      </c>
      <c r="E13" s="53">
        <v>363763.1174854936</v>
      </c>
      <c r="F13" s="53">
        <v>381223.74712477083</v>
      </c>
      <c r="G13" s="53">
        <v>404097.1719494193</v>
      </c>
      <c r="H13" s="53">
        <v>421069.2531738424</v>
      </c>
      <c r="I13" s="53">
        <v>426122.08421095164</v>
      </c>
      <c r="J13" s="53">
        <v>430809.42713685305</v>
      </c>
      <c r="K13" s="53">
        <v>448472.61365092255</v>
      </c>
      <c r="L13" s="54">
        <v>466859.9908100329</v>
      </c>
      <c r="M13" s="54">
        <v>487868.6903968804</v>
      </c>
      <c r="N13" s="54">
        <v>487868.9</v>
      </c>
      <c r="O13" s="54">
        <v>496125</v>
      </c>
      <c r="P13" s="54">
        <v>512002</v>
      </c>
    </row>
    <row r="14" spans="1:16" ht="24" customHeight="1">
      <c r="A14" s="57">
        <v>4</v>
      </c>
      <c r="B14" s="58" t="s">
        <v>11</v>
      </c>
      <c r="C14" s="59" t="s">
        <v>44</v>
      </c>
      <c r="D14" s="60">
        <v>16321872</v>
      </c>
      <c r="E14" s="60">
        <v>16557201</v>
      </c>
      <c r="F14" s="60">
        <v>16792089</v>
      </c>
      <c r="G14" s="60">
        <v>17035550</v>
      </c>
      <c r="H14" s="60">
        <v>17288285</v>
      </c>
      <c r="I14" s="60">
        <v>17542806</v>
      </c>
      <c r="J14" s="60">
        <v>17794055</v>
      </c>
      <c r="K14" s="60">
        <v>18037775</v>
      </c>
      <c r="L14" s="60">
        <v>18276452</v>
      </c>
      <c r="M14" s="60">
        <v>18513673</v>
      </c>
      <c r="N14" s="60">
        <v>18755666</v>
      </c>
      <c r="O14" s="60">
        <v>19000987</v>
      </c>
      <c r="P14" s="60">
        <v>19634983</v>
      </c>
    </row>
    <row r="15" spans="9:16" ht="14.25">
      <c r="I15" s="61"/>
      <c r="J15" s="61"/>
      <c r="K15" s="62"/>
      <c r="L15" s="61"/>
      <c r="M15" s="61"/>
      <c r="N15" s="63"/>
      <c r="O15" s="63"/>
      <c r="P15" s="63"/>
    </row>
  </sheetData>
  <sheetProtection/>
  <mergeCells count="5">
    <mergeCell ref="B2:J2"/>
    <mergeCell ref="A10:K10"/>
    <mergeCell ref="B5:B7"/>
    <mergeCell ref="A5:A7"/>
    <mergeCell ref="A1:P1"/>
  </mergeCells>
  <printOptions/>
  <pageMargins left="0.7" right="0.7" top="0.75" bottom="0.75" header="0.3" footer="0.3"/>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2:D19"/>
  <sheetViews>
    <sheetView zoomScale="79" zoomScaleNormal="79" zoomScalePageLayoutView="0" workbookViewId="0" topLeftCell="A1">
      <selection activeCell="A12" sqref="A2:D19"/>
    </sheetView>
  </sheetViews>
  <sheetFormatPr defaultColWidth="9.140625" defaultRowHeight="15"/>
  <cols>
    <col min="1" max="1" width="44.00390625" style="0" customWidth="1"/>
    <col min="2" max="2" width="26.140625" style="1" customWidth="1"/>
    <col min="3" max="3" width="41.140625" style="1" customWidth="1"/>
    <col min="4" max="4" width="71.28125" style="2" customWidth="1"/>
    <col min="5" max="5" width="15.7109375" style="0" customWidth="1"/>
  </cols>
  <sheetData>
    <row r="2" spans="1:4" ht="18.75" customHeight="1">
      <c r="A2" s="3" t="s">
        <v>25</v>
      </c>
      <c r="B2" s="4" t="s">
        <v>14</v>
      </c>
      <c r="C2" s="5"/>
      <c r="D2" s="6" t="s">
        <v>9</v>
      </c>
    </row>
    <row r="3" spans="1:4" ht="110.25" customHeight="1">
      <c r="A3" s="3" t="s">
        <v>26</v>
      </c>
      <c r="B3" s="4" t="s">
        <v>51</v>
      </c>
      <c r="C3" s="5"/>
      <c r="D3" s="6" t="s">
        <v>40</v>
      </c>
    </row>
    <row r="4" spans="1:4" ht="16.5" customHeight="1">
      <c r="A4" s="3" t="s">
        <v>45</v>
      </c>
      <c r="B4" s="7" t="s">
        <v>38</v>
      </c>
      <c r="C4" s="8"/>
      <c r="D4" s="6" t="s">
        <v>10</v>
      </c>
    </row>
    <row r="5" spans="1:4" ht="15">
      <c r="A5" s="3" t="s">
        <v>27</v>
      </c>
      <c r="B5" s="7" t="s">
        <v>15</v>
      </c>
      <c r="C5" s="8"/>
      <c r="D5" s="6" t="s">
        <v>15</v>
      </c>
    </row>
    <row r="6" spans="1:4" ht="15.75" customHeight="1">
      <c r="A6" s="3" t="s">
        <v>28</v>
      </c>
      <c r="B6" s="7" t="s">
        <v>47</v>
      </c>
      <c r="C6" s="8"/>
      <c r="D6" s="6" t="s">
        <v>47</v>
      </c>
    </row>
    <row r="7" spans="1:4" ht="15" customHeight="1">
      <c r="A7" s="3" t="s">
        <v>29</v>
      </c>
      <c r="B7" s="7" t="s">
        <v>16</v>
      </c>
      <c r="C7" s="8"/>
      <c r="D7" s="6" t="s">
        <v>16</v>
      </c>
    </row>
    <row r="8" spans="1:4" ht="15">
      <c r="A8" s="3" t="s">
        <v>30</v>
      </c>
      <c r="B8" s="7" t="s">
        <v>17</v>
      </c>
      <c r="C8" s="8"/>
      <c r="D8" s="9" t="s">
        <v>22</v>
      </c>
    </row>
    <row r="9" spans="1:4" ht="40.5" customHeight="1">
      <c r="A9" s="3" t="s">
        <v>31</v>
      </c>
      <c r="B9" s="10" t="s">
        <v>50</v>
      </c>
      <c r="C9" s="11"/>
      <c r="D9" s="6" t="s">
        <v>41</v>
      </c>
    </row>
    <row r="10" spans="1:4" ht="30" customHeight="1">
      <c r="A10" s="3" t="s">
        <v>32</v>
      </c>
      <c r="B10" s="7" t="s">
        <v>18</v>
      </c>
      <c r="C10" s="8"/>
      <c r="D10" s="6" t="s">
        <v>18</v>
      </c>
    </row>
    <row r="11" spans="1:4" ht="42.75">
      <c r="A11" s="3" t="s">
        <v>33</v>
      </c>
      <c r="B11" s="7" t="s">
        <v>17</v>
      </c>
      <c r="C11" s="8"/>
      <c r="D11" s="6" t="s">
        <v>17</v>
      </c>
    </row>
    <row r="12" spans="1:4" ht="16.5" customHeight="1">
      <c r="A12" s="12" t="s">
        <v>34</v>
      </c>
      <c r="B12" s="7" t="s">
        <v>43</v>
      </c>
      <c r="C12" s="13"/>
      <c r="D12" s="8"/>
    </row>
    <row r="13" spans="1:4" ht="21" customHeight="1">
      <c r="A13" s="14"/>
      <c r="B13" s="15" t="s">
        <v>19</v>
      </c>
      <c r="C13" s="4" t="s">
        <v>47</v>
      </c>
      <c r="D13" s="5"/>
    </row>
    <row r="14" spans="1:4" ht="49.5" customHeight="1">
      <c r="A14" s="14"/>
      <c r="B14" s="15" t="s">
        <v>20</v>
      </c>
      <c r="C14" s="4" t="s">
        <v>39</v>
      </c>
      <c r="D14" s="5"/>
    </row>
    <row r="15" spans="1:4" ht="23.25" customHeight="1">
      <c r="A15" s="14"/>
      <c r="B15" s="15" t="s">
        <v>21</v>
      </c>
      <c r="C15" s="15"/>
      <c r="D15" s="6" t="s">
        <v>11</v>
      </c>
    </row>
    <row r="16" spans="1:4" ht="29.25">
      <c r="A16" s="16"/>
      <c r="B16" s="15" t="s">
        <v>19</v>
      </c>
      <c r="C16" s="17" t="s">
        <v>49</v>
      </c>
      <c r="D16" s="6" t="s">
        <v>47</v>
      </c>
    </row>
    <row r="17" spans="1:4" ht="15">
      <c r="A17" s="3" t="s">
        <v>35</v>
      </c>
      <c r="B17" s="17" t="s">
        <v>22</v>
      </c>
      <c r="C17" s="17"/>
      <c r="D17" s="6"/>
    </row>
    <row r="18" spans="1:4" ht="18" customHeight="1">
      <c r="A18" s="3" t="s">
        <v>36</v>
      </c>
      <c r="B18" s="18" t="s">
        <v>23</v>
      </c>
      <c r="C18" s="18"/>
      <c r="D18" s="18"/>
    </row>
    <row r="19" spans="1:4" ht="19.5" customHeight="1">
      <c r="A19" s="3" t="s">
        <v>37</v>
      </c>
      <c r="B19" s="18" t="s">
        <v>24</v>
      </c>
      <c r="C19" s="18"/>
      <c r="D19" s="18"/>
    </row>
  </sheetData>
  <sheetProtection/>
  <mergeCells count="16">
    <mergeCell ref="B18:D18"/>
    <mergeCell ref="B19:D19"/>
    <mergeCell ref="B12:D12"/>
    <mergeCell ref="C13:D13"/>
    <mergeCell ref="C14:D14"/>
    <mergeCell ref="B8:C8"/>
    <mergeCell ref="B9:C9"/>
    <mergeCell ref="B10:C10"/>
    <mergeCell ref="B11:C11"/>
    <mergeCell ref="A12:A16"/>
    <mergeCell ref="B2:C2"/>
    <mergeCell ref="B3:C3"/>
    <mergeCell ref="B4:C4"/>
    <mergeCell ref="B5:C5"/>
    <mergeCell ref="B6:C6"/>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2019-04-23T05:31:11Z</cp:lastPrinted>
  <dcterms:created xsi:type="dcterms:W3CDTF">2014-02-27T06:52:53Z</dcterms:created>
  <dcterms:modified xsi:type="dcterms:W3CDTF">2023-11-24T10:27:37Z</dcterms:modified>
  <cp:category/>
  <cp:version/>
  <cp:contentType/>
  <cp:contentStatus/>
</cp:coreProperties>
</file>